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2" r:id="rId1"/>
    <sheet name="Разряды и звания" sheetId="11" r:id="rId2"/>
    <sheet name="Командные гонки(п)" sheetId="10" r:id="rId3"/>
    <sheet name="Командные гонки" sheetId="9" r:id="rId4"/>
    <sheet name="Индивидуальная гонка(п)" sheetId="8" r:id="rId5"/>
    <sheet name="Индивидуальная гонка" sheetId="7" r:id="rId6"/>
    <sheet name="Экипажи индивидуальных гонок" sheetId="6" r:id="rId7"/>
    <sheet name="Сводка по участникам" sheetId="5" r:id="rId8"/>
    <sheet name="Все участники соревнований" sheetId="4" r:id="rId9"/>
  </sheets>
  <definedNames>
    <definedName name="_xlnm._FilterDatabase" localSheetId="6" hidden="1">'Экипажи индивидуальных гонок'!$A$1:$M$190</definedName>
  </definedNames>
  <calcPr calcId="145621" refMode="R1C1"/>
</workbook>
</file>

<file path=xl/calcChain.xml><?xml version="1.0" encoding="utf-8"?>
<calcChain xmlns="http://schemas.openxmlformats.org/spreadsheetml/2006/main">
  <c r="Z9" i="12" l="1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N9" i="12"/>
  <c r="AB9" i="12" s="1"/>
  <c r="N10" i="12"/>
  <c r="AB10" i="12" s="1"/>
  <c r="N11" i="12"/>
  <c r="AB11" i="12" s="1"/>
  <c r="N12" i="12"/>
  <c r="AB12" i="12" s="1"/>
  <c r="N13" i="12"/>
  <c r="AB13" i="12" s="1"/>
  <c r="N14" i="12"/>
  <c r="AB14" i="12" s="1"/>
  <c r="N15" i="12"/>
  <c r="AB15" i="12" s="1"/>
  <c r="N16" i="12"/>
  <c r="AB16" i="12" s="1"/>
  <c r="N17" i="12"/>
  <c r="AB17" i="12" s="1"/>
  <c r="N18" i="12"/>
  <c r="AB18" i="12" s="1"/>
  <c r="N19" i="12"/>
  <c r="AB19" i="12" s="1"/>
  <c r="N20" i="12"/>
  <c r="AB20" i="12" s="1"/>
  <c r="N21" i="12"/>
  <c r="AB21" i="12" s="1"/>
  <c r="N22" i="12"/>
  <c r="AB22" i="12" s="1"/>
  <c r="M9" i="12"/>
  <c r="AA9" i="12" s="1"/>
  <c r="M10" i="12"/>
  <c r="AA10" i="12" s="1"/>
  <c r="M11" i="12"/>
  <c r="AA11" i="12" s="1"/>
  <c r="M12" i="12"/>
  <c r="AA12" i="12" s="1"/>
  <c r="M13" i="12"/>
  <c r="AA13" i="12" s="1"/>
  <c r="M14" i="12"/>
  <c r="AA14" i="12" s="1"/>
  <c r="M15" i="12"/>
  <c r="AA15" i="12" s="1"/>
  <c r="M16" i="12"/>
  <c r="AA16" i="12" s="1"/>
  <c r="M17" i="12"/>
  <c r="AA17" i="12" s="1"/>
  <c r="M18" i="12"/>
  <c r="AA18" i="12" s="1"/>
  <c r="M19" i="12"/>
  <c r="AA19" i="12" s="1"/>
  <c r="M20" i="12"/>
  <c r="AA20" i="12" s="1"/>
  <c r="M21" i="12"/>
  <c r="AA21" i="12" s="1"/>
  <c r="M22" i="12"/>
  <c r="AA22" i="12" s="1"/>
  <c r="AD178" i="10"/>
  <c r="AE178" i="10" s="1"/>
  <c r="AF178" i="10" s="1"/>
  <c r="AD174" i="10"/>
  <c r="AE174" i="10" s="1"/>
  <c r="AF174" i="10" s="1"/>
  <c r="AD169" i="10"/>
  <c r="AE169" i="10" s="1"/>
  <c r="AF169" i="10" s="1"/>
  <c r="AD166" i="10"/>
  <c r="AE166" i="10" s="1"/>
  <c r="AF166" i="10" s="1"/>
  <c r="AD153" i="10"/>
  <c r="AE153" i="10" s="1"/>
  <c r="AF153" i="10" s="1"/>
  <c r="AD150" i="10"/>
  <c r="AE150" i="10" s="1"/>
  <c r="AF150" i="10" s="1"/>
  <c r="AD147" i="10"/>
  <c r="AE147" i="10" s="1"/>
  <c r="AF147" i="10" s="1"/>
  <c r="AD144" i="10"/>
  <c r="AE144" i="10" s="1"/>
  <c r="AF144" i="10" s="1"/>
  <c r="AD135" i="10"/>
  <c r="AE135" i="10" s="1"/>
  <c r="AF135" i="10" s="1"/>
  <c r="AD132" i="10"/>
  <c r="AE132" i="10" s="1"/>
  <c r="AF132" i="10" s="1"/>
  <c r="AF125" i="10"/>
  <c r="AD125" i="10"/>
  <c r="AD122" i="10"/>
  <c r="AE122" i="10" s="1"/>
  <c r="AF122" i="10" s="1"/>
  <c r="AD119" i="10"/>
  <c r="AE119" i="10" s="1"/>
  <c r="AF119" i="10" s="1"/>
  <c r="AD116" i="10"/>
  <c r="AE116" i="10" s="1"/>
  <c r="AF116" i="10" s="1"/>
  <c r="AD113" i="10"/>
  <c r="AE113" i="10" s="1"/>
  <c r="AF113" i="10" s="1"/>
  <c r="AD110" i="10"/>
  <c r="AE110" i="10" s="1"/>
  <c r="AF110" i="10" s="1"/>
  <c r="AD107" i="10"/>
  <c r="AE107" i="10" s="1"/>
  <c r="AF107" i="10" s="1"/>
  <c r="AD104" i="10"/>
  <c r="AE104" i="10" s="1"/>
  <c r="AF104" i="10" s="1"/>
  <c r="AF95" i="10"/>
  <c r="AD95" i="10"/>
  <c r="AD90" i="10"/>
  <c r="AE90" i="10" s="1"/>
  <c r="AF90" i="10" s="1"/>
  <c r="AD87" i="10"/>
  <c r="AE87" i="10" s="1"/>
  <c r="AF87" i="10" s="1"/>
  <c r="AD81" i="10"/>
  <c r="AE81" i="10" s="1"/>
  <c r="AF81" i="10" s="1"/>
  <c r="AF74" i="10"/>
  <c r="AD74" i="10"/>
  <c r="AD67" i="10"/>
  <c r="AE67" i="10" s="1"/>
  <c r="AF67" i="10" s="1"/>
  <c r="AD63" i="10"/>
  <c r="AE63" i="10" s="1"/>
  <c r="AF63" i="10" s="1"/>
  <c r="AD60" i="10"/>
  <c r="AE60" i="10" s="1"/>
  <c r="AF60" i="10" s="1"/>
  <c r="AD57" i="10"/>
  <c r="AE57" i="10" s="1"/>
  <c r="AF57" i="10" s="1"/>
  <c r="AD54" i="10"/>
  <c r="AE54" i="10" s="1"/>
  <c r="AF54" i="10" s="1"/>
  <c r="AD51" i="10"/>
  <c r="AE51" i="10" s="1"/>
  <c r="AF51" i="10" s="1"/>
  <c r="AD48" i="10"/>
  <c r="AE48" i="10" s="1"/>
  <c r="AF48" i="10" s="1"/>
  <c r="AD45" i="10"/>
  <c r="AE45" i="10" s="1"/>
  <c r="AF45" i="10" s="1"/>
  <c r="AD42" i="10"/>
  <c r="AE42" i="10" s="1"/>
  <c r="AF42" i="10" s="1"/>
  <c r="AD39" i="10"/>
  <c r="AE39" i="10" s="1"/>
  <c r="AF39" i="10" s="1"/>
  <c r="AD34" i="10"/>
  <c r="AE34" i="10" s="1"/>
  <c r="AF34" i="10" s="1"/>
  <c r="AD31" i="10"/>
  <c r="AE31" i="10" s="1"/>
  <c r="AF31" i="10" s="1"/>
  <c r="AD28" i="10"/>
  <c r="AE28" i="10" s="1"/>
  <c r="AF28" i="10" s="1"/>
  <c r="AD25" i="10"/>
  <c r="AE25" i="10" s="1"/>
  <c r="AF25" i="10" s="1"/>
  <c r="AD22" i="10"/>
  <c r="AE22" i="10" s="1"/>
  <c r="AF22" i="10" s="1"/>
  <c r="AD19" i="10"/>
  <c r="AE19" i="10" s="1"/>
  <c r="AF19" i="10" s="1"/>
  <c r="AD16" i="10"/>
  <c r="AE16" i="10" s="1"/>
  <c r="AF16" i="10" s="1"/>
  <c r="AD13" i="10"/>
  <c r="AE13" i="10" s="1"/>
  <c r="AF13" i="10" s="1"/>
  <c r="AD10" i="10"/>
  <c r="AE10" i="10" s="1"/>
  <c r="AF10" i="10" s="1"/>
  <c r="L87" i="9"/>
  <c r="L86" i="9"/>
  <c r="L85" i="9"/>
  <c r="L84" i="9"/>
  <c r="L83" i="9"/>
  <c r="L82" i="9"/>
  <c r="M82" i="9" s="1"/>
  <c r="L75" i="9"/>
  <c r="L74" i="9"/>
  <c r="L73" i="9"/>
  <c r="L72" i="9"/>
  <c r="L71" i="9"/>
  <c r="L70" i="9"/>
  <c r="L69" i="9"/>
  <c r="L68" i="9"/>
  <c r="L67" i="9"/>
  <c r="L66" i="9"/>
  <c r="L65" i="9"/>
  <c r="L64" i="9"/>
  <c r="M64" i="9" s="1"/>
  <c r="L58" i="9"/>
  <c r="L57" i="9"/>
  <c r="L56" i="9"/>
  <c r="L55" i="9"/>
  <c r="L54" i="9"/>
  <c r="L53" i="9"/>
  <c r="L52" i="9"/>
  <c r="M52" i="9" s="1"/>
  <c r="L45" i="9"/>
  <c r="L44" i="9"/>
  <c r="L43" i="9"/>
  <c r="L42" i="9"/>
  <c r="L41" i="9"/>
  <c r="L40" i="9"/>
  <c r="L39" i="9"/>
  <c r="L38" i="9"/>
  <c r="M38" i="9" s="1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AX196" i="8"/>
  <c r="AY196" i="8" s="1"/>
  <c r="AX197" i="8"/>
  <c r="AY197" i="8" s="1"/>
  <c r="AX198" i="8"/>
  <c r="AY198" i="8" s="1"/>
  <c r="AX199" i="8"/>
  <c r="AY199" i="8" s="1"/>
  <c r="AX200" i="8"/>
  <c r="AY200" i="8" s="1"/>
  <c r="AX201" i="8"/>
  <c r="AY201" i="8" s="1"/>
  <c r="AX202" i="8"/>
  <c r="AY202" i="8" s="1"/>
  <c r="AX203" i="8"/>
  <c r="AY203" i="8" s="1"/>
  <c r="AX204" i="8"/>
  <c r="AY204" i="8" s="1"/>
  <c r="AX205" i="8"/>
  <c r="AY205" i="8" s="1"/>
  <c r="AX206" i="8"/>
  <c r="AY206" i="8" s="1"/>
  <c r="AX207" i="8"/>
  <c r="AY207" i="8" s="1"/>
  <c r="AX208" i="8"/>
  <c r="AY208" i="8" s="1"/>
  <c r="AX209" i="8"/>
  <c r="AY209" i="8" s="1"/>
  <c r="AX210" i="8"/>
  <c r="AY210" i="8" s="1"/>
  <c r="AX211" i="8"/>
  <c r="AX212" i="8"/>
  <c r="AY212" i="8" s="1"/>
  <c r="AX213" i="8"/>
  <c r="AY213" i="8" s="1"/>
  <c r="AX214" i="8"/>
  <c r="AY214" i="8" s="1"/>
  <c r="AC196" i="8"/>
  <c r="AD196" i="8" s="1"/>
  <c r="AC197" i="8"/>
  <c r="AD197" i="8" s="1"/>
  <c r="AC198" i="8"/>
  <c r="AD198" i="8" s="1"/>
  <c r="AC199" i="8"/>
  <c r="AD199" i="8" s="1"/>
  <c r="AC200" i="8"/>
  <c r="AD200" i="8" s="1"/>
  <c r="AC201" i="8"/>
  <c r="AD201" i="8" s="1"/>
  <c r="AC202" i="8"/>
  <c r="AD202" i="8" s="1"/>
  <c r="AC203" i="8"/>
  <c r="AD203" i="8" s="1"/>
  <c r="AC204" i="8"/>
  <c r="AD204" i="8" s="1"/>
  <c r="AC205" i="8"/>
  <c r="AD205" i="8" s="1"/>
  <c r="AC206" i="8"/>
  <c r="AD206" i="8" s="1"/>
  <c r="AC207" i="8"/>
  <c r="AD207" i="8" s="1"/>
  <c r="AC208" i="8"/>
  <c r="AD208" i="8" s="1"/>
  <c r="AC209" i="8"/>
  <c r="AD209" i="8" s="1"/>
  <c r="AC210" i="8"/>
  <c r="AD210" i="8" s="1"/>
  <c r="AC211" i="8"/>
  <c r="AD211" i="8" s="1"/>
  <c r="AC212" i="8"/>
  <c r="AD212" i="8" s="1"/>
  <c r="AC213" i="8"/>
  <c r="AC214" i="8"/>
  <c r="AD214" i="8" s="1"/>
  <c r="AX160" i="8"/>
  <c r="AY160" i="8" s="1"/>
  <c r="AX161" i="8"/>
  <c r="AY161" i="8" s="1"/>
  <c r="AX162" i="8"/>
  <c r="AY162" i="8" s="1"/>
  <c r="AX163" i="8"/>
  <c r="AY163" i="8" s="1"/>
  <c r="AX164" i="8"/>
  <c r="AY164" i="8" s="1"/>
  <c r="AX165" i="8"/>
  <c r="AY165" i="8" s="1"/>
  <c r="AX166" i="8"/>
  <c r="AY166" i="8" s="1"/>
  <c r="AX167" i="8"/>
  <c r="AY167" i="8" s="1"/>
  <c r="AX168" i="8"/>
  <c r="AY168" i="8" s="1"/>
  <c r="AX169" i="8"/>
  <c r="AX170" i="8"/>
  <c r="AY170" i="8" s="1"/>
  <c r="AX171" i="8"/>
  <c r="AY171" i="8" s="1"/>
  <c r="AX172" i="8"/>
  <c r="AY172" i="8" s="1"/>
  <c r="AX173" i="8"/>
  <c r="AX174" i="8"/>
  <c r="AY174" i="8" s="1"/>
  <c r="AX175" i="8"/>
  <c r="AY175" i="8" s="1"/>
  <c r="AX176" i="8"/>
  <c r="AY176" i="8" s="1"/>
  <c r="AX177" i="8"/>
  <c r="AY177" i="8" s="1"/>
  <c r="AX178" i="8"/>
  <c r="AY178" i="8" s="1"/>
  <c r="AX179" i="8"/>
  <c r="AY179" i="8" s="1"/>
  <c r="AX180" i="8"/>
  <c r="AY180" i="8" s="1"/>
  <c r="AX181" i="8"/>
  <c r="AY181" i="8" s="1"/>
  <c r="AX182" i="8"/>
  <c r="AY182" i="8" s="1"/>
  <c r="AX183" i="8"/>
  <c r="AY183" i="8" s="1"/>
  <c r="AX184" i="8"/>
  <c r="AY184" i="8" s="1"/>
  <c r="AX185" i="8"/>
  <c r="AY185" i="8" s="1"/>
  <c r="AX186" i="8"/>
  <c r="AX187" i="8"/>
  <c r="AY187" i="8" s="1"/>
  <c r="AX188" i="8"/>
  <c r="AY188" i="8" s="1"/>
  <c r="AX189" i="8"/>
  <c r="AY189" i="8" s="1"/>
  <c r="AX190" i="8"/>
  <c r="AY190" i="8" s="1"/>
  <c r="AX191" i="8"/>
  <c r="AY191" i="8" s="1"/>
  <c r="AC160" i="8"/>
  <c r="AD160" i="8" s="1"/>
  <c r="AC161" i="8"/>
  <c r="AD161" i="8" s="1"/>
  <c r="AC162" i="8"/>
  <c r="AD162" i="8" s="1"/>
  <c r="AC163" i="8"/>
  <c r="AD163" i="8" s="1"/>
  <c r="AC164" i="8"/>
  <c r="AD164" i="8" s="1"/>
  <c r="AC165" i="8"/>
  <c r="AD165" i="8" s="1"/>
  <c r="AC166" i="8"/>
  <c r="AD166" i="8" s="1"/>
  <c r="AC167" i="8"/>
  <c r="AD167" i="8" s="1"/>
  <c r="AC168" i="8"/>
  <c r="AD168" i="8" s="1"/>
  <c r="AC169" i="8"/>
  <c r="AD169" i="8" s="1"/>
  <c r="AC170" i="8"/>
  <c r="AD170" i="8" s="1"/>
  <c r="AC171" i="8"/>
  <c r="AD171" i="8" s="1"/>
  <c r="AC172" i="8"/>
  <c r="AD172" i="8" s="1"/>
  <c r="AC173" i="8"/>
  <c r="AD173" i="8" s="1"/>
  <c r="AC174" i="8"/>
  <c r="AD174" i="8" s="1"/>
  <c r="AC175" i="8"/>
  <c r="AD175" i="8" s="1"/>
  <c r="AC176" i="8"/>
  <c r="AD176" i="8" s="1"/>
  <c r="AC177" i="8"/>
  <c r="AD177" i="8" s="1"/>
  <c r="AC178" i="8"/>
  <c r="AD178" i="8" s="1"/>
  <c r="AC179" i="8"/>
  <c r="AD179" i="8" s="1"/>
  <c r="AC180" i="8"/>
  <c r="AD180" i="8" s="1"/>
  <c r="AC181" i="8"/>
  <c r="AD181" i="8" s="1"/>
  <c r="AC182" i="8"/>
  <c r="AD182" i="8" s="1"/>
  <c r="AC183" i="8"/>
  <c r="AD183" i="8" s="1"/>
  <c r="AC184" i="8"/>
  <c r="AD184" i="8" s="1"/>
  <c r="AC185" i="8"/>
  <c r="AD185" i="8" s="1"/>
  <c r="AC186" i="8"/>
  <c r="AD186" i="8" s="1"/>
  <c r="AC187" i="8"/>
  <c r="AD187" i="8" s="1"/>
  <c r="AC188" i="8"/>
  <c r="AD188" i="8" s="1"/>
  <c r="AC189" i="8"/>
  <c r="AD189" i="8" s="1"/>
  <c r="AC190" i="8"/>
  <c r="AD190" i="8" s="1"/>
  <c r="AC191" i="8"/>
  <c r="AD191" i="8" s="1"/>
  <c r="AX121" i="8"/>
  <c r="AY121" i="8" s="1"/>
  <c r="AX122" i="8"/>
  <c r="AY122" i="8" s="1"/>
  <c r="AX123" i="8"/>
  <c r="AY123" i="8" s="1"/>
  <c r="AX124" i="8"/>
  <c r="AY124" i="8" s="1"/>
  <c r="AX125" i="8"/>
  <c r="AY125" i="8" s="1"/>
  <c r="AX126" i="8"/>
  <c r="AY126" i="8" s="1"/>
  <c r="AX127" i="8"/>
  <c r="AY127" i="8" s="1"/>
  <c r="AX128" i="8"/>
  <c r="AY128" i="8" s="1"/>
  <c r="AX129" i="8"/>
  <c r="AY129" i="8" s="1"/>
  <c r="AX130" i="8"/>
  <c r="AY130" i="8" s="1"/>
  <c r="AX131" i="8"/>
  <c r="AY131" i="8" s="1"/>
  <c r="AX132" i="8"/>
  <c r="AY132" i="8" s="1"/>
  <c r="AX133" i="8"/>
  <c r="AY133" i="8" s="1"/>
  <c r="AX134" i="8"/>
  <c r="AY134" i="8" s="1"/>
  <c r="AX135" i="8"/>
  <c r="AY135" i="8" s="1"/>
  <c r="AX136" i="8"/>
  <c r="AY136" i="8" s="1"/>
  <c r="AX137" i="8"/>
  <c r="AY137" i="8" s="1"/>
  <c r="AX138" i="8"/>
  <c r="AY138" i="8" s="1"/>
  <c r="AX139" i="8"/>
  <c r="AY139" i="8" s="1"/>
  <c r="AX140" i="8"/>
  <c r="AY140" i="8" s="1"/>
  <c r="AX141" i="8"/>
  <c r="AY141" i="8" s="1"/>
  <c r="AX142" i="8"/>
  <c r="AY142" i="8" s="1"/>
  <c r="AX143" i="8"/>
  <c r="AY143" i="8" s="1"/>
  <c r="AX144" i="8"/>
  <c r="AY144" i="8" s="1"/>
  <c r="AX145" i="8"/>
  <c r="AY145" i="8" s="1"/>
  <c r="AX146" i="8"/>
  <c r="AY146" i="8" s="1"/>
  <c r="AX147" i="8"/>
  <c r="AY147" i="8" s="1"/>
  <c r="AX148" i="8"/>
  <c r="AY148" i="8" s="1"/>
  <c r="AX149" i="8"/>
  <c r="AY149" i="8" s="1"/>
  <c r="AX150" i="8"/>
  <c r="AY150" i="8" s="1"/>
  <c r="AX151" i="8"/>
  <c r="AY151" i="8" s="1"/>
  <c r="AX152" i="8"/>
  <c r="AY152" i="8" s="1"/>
  <c r="AX153" i="8"/>
  <c r="AY153" i="8" s="1"/>
  <c r="AX154" i="8"/>
  <c r="AY154" i="8" s="1"/>
  <c r="AX155" i="8"/>
  <c r="AY155" i="8" s="1"/>
  <c r="AC121" i="8"/>
  <c r="AD121" i="8" s="1"/>
  <c r="AC122" i="8"/>
  <c r="AD122" i="8" s="1"/>
  <c r="AC123" i="8"/>
  <c r="AD123" i="8" s="1"/>
  <c r="AC124" i="8"/>
  <c r="AD124" i="8" s="1"/>
  <c r="AC125" i="8"/>
  <c r="AD125" i="8" s="1"/>
  <c r="AC126" i="8"/>
  <c r="AD126" i="8" s="1"/>
  <c r="AC127" i="8"/>
  <c r="AD127" i="8" s="1"/>
  <c r="AC128" i="8"/>
  <c r="AD128" i="8" s="1"/>
  <c r="AC129" i="8"/>
  <c r="AD129" i="8" s="1"/>
  <c r="AC130" i="8"/>
  <c r="AD130" i="8" s="1"/>
  <c r="AC131" i="8"/>
  <c r="AD131" i="8" s="1"/>
  <c r="AC132" i="8"/>
  <c r="AD132" i="8" s="1"/>
  <c r="AC133" i="8"/>
  <c r="AD133" i="8" s="1"/>
  <c r="AC134" i="8"/>
  <c r="AD134" i="8" s="1"/>
  <c r="AC135" i="8"/>
  <c r="AD135" i="8" s="1"/>
  <c r="AC136" i="8"/>
  <c r="AD136" i="8" s="1"/>
  <c r="AC137" i="8"/>
  <c r="AD137" i="8" s="1"/>
  <c r="AC138" i="8"/>
  <c r="AD138" i="8" s="1"/>
  <c r="AC139" i="8"/>
  <c r="AD139" i="8" s="1"/>
  <c r="AC140" i="8"/>
  <c r="AD140" i="8" s="1"/>
  <c r="AC141" i="8"/>
  <c r="AD141" i="8" s="1"/>
  <c r="AC142" i="8"/>
  <c r="AD142" i="8" s="1"/>
  <c r="AC143" i="8"/>
  <c r="AD143" i="8" s="1"/>
  <c r="AC144" i="8"/>
  <c r="AC145" i="8"/>
  <c r="AD145" i="8" s="1"/>
  <c r="AC146" i="8"/>
  <c r="AD146" i="8" s="1"/>
  <c r="AC147" i="8"/>
  <c r="AD147" i="8" s="1"/>
  <c r="AC148" i="8"/>
  <c r="AD148" i="8" s="1"/>
  <c r="AC149" i="8"/>
  <c r="AD149" i="8" s="1"/>
  <c r="AC150" i="8"/>
  <c r="AD150" i="8" s="1"/>
  <c r="AC151" i="8"/>
  <c r="AD151" i="8" s="1"/>
  <c r="AC152" i="8"/>
  <c r="AD152" i="8" s="1"/>
  <c r="AC153" i="8"/>
  <c r="AD153" i="8" s="1"/>
  <c r="AC154" i="8"/>
  <c r="AD154" i="8" s="1"/>
  <c r="AC155" i="8"/>
  <c r="AX92" i="8"/>
  <c r="AY92" i="8" s="1"/>
  <c r="AX93" i="8"/>
  <c r="AY93" i="8" s="1"/>
  <c r="AX94" i="8"/>
  <c r="AY94" i="8" s="1"/>
  <c r="AX95" i="8"/>
  <c r="AY95" i="8" s="1"/>
  <c r="AX96" i="8"/>
  <c r="AX97" i="8"/>
  <c r="AY97" i="8" s="1"/>
  <c r="AX98" i="8"/>
  <c r="AY98" i="8" s="1"/>
  <c r="AX99" i="8"/>
  <c r="AY99" i="8" s="1"/>
  <c r="AX100" i="8"/>
  <c r="AY100" i="8" s="1"/>
  <c r="AX101" i="8"/>
  <c r="AY101" i="8" s="1"/>
  <c r="AX102" i="8"/>
  <c r="AY102" i="8" s="1"/>
  <c r="AX103" i="8"/>
  <c r="AY103" i="8" s="1"/>
  <c r="AX104" i="8"/>
  <c r="AY104" i="8" s="1"/>
  <c r="AX105" i="8"/>
  <c r="AY105" i="8" s="1"/>
  <c r="AX106" i="8"/>
  <c r="AY106" i="8" s="1"/>
  <c r="AX107" i="8"/>
  <c r="AY107" i="8" s="1"/>
  <c r="AX108" i="8"/>
  <c r="AY108" i="8" s="1"/>
  <c r="AX109" i="8"/>
  <c r="AY109" i="8" s="1"/>
  <c r="AX110" i="8"/>
  <c r="AY110" i="8" s="1"/>
  <c r="AX111" i="8"/>
  <c r="AY111" i="8" s="1"/>
  <c r="AX112" i="8"/>
  <c r="AY112" i="8" s="1"/>
  <c r="AX113" i="8"/>
  <c r="AY113" i="8" s="1"/>
  <c r="AX114" i="8"/>
  <c r="AY114" i="8" s="1"/>
  <c r="AX115" i="8"/>
  <c r="AY115" i="8" s="1"/>
  <c r="AX116" i="8"/>
  <c r="AY116" i="8" s="1"/>
  <c r="AC92" i="8"/>
  <c r="AD92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C101" i="8"/>
  <c r="AD101" i="8" s="1"/>
  <c r="AC102" i="8"/>
  <c r="AD102" i="8" s="1"/>
  <c r="AC103" i="8"/>
  <c r="AD103" i="8" s="1"/>
  <c r="AC104" i="8"/>
  <c r="AD104" i="8" s="1"/>
  <c r="AC105" i="8"/>
  <c r="AD105" i="8" s="1"/>
  <c r="AC106" i="8"/>
  <c r="AD106" i="8" s="1"/>
  <c r="AC107" i="8"/>
  <c r="AD107" i="8" s="1"/>
  <c r="AC108" i="8"/>
  <c r="AD108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X10" i="8"/>
  <c r="AY10" i="8" s="1"/>
  <c r="AX11" i="8"/>
  <c r="AY11" i="8" s="1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X49" i="8"/>
  <c r="AY49" i="8" s="1"/>
  <c r="AX50" i="8"/>
  <c r="AY50" i="8" s="1"/>
  <c r="AX51" i="8"/>
  <c r="AY51" i="8" s="1"/>
  <c r="AX52" i="8"/>
  <c r="AY52" i="8" s="1"/>
  <c r="AX53" i="8"/>
  <c r="AY53" i="8" s="1"/>
  <c r="AX54" i="8"/>
  <c r="AY54" i="8" s="1"/>
  <c r="AX55" i="8"/>
  <c r="AY55" i="8" s="1"/>
  <c r="AX56" i="8"/>
  <c r="AY56" i="8" s="1"/>
  <c r="AX57" i="8"/>
  <c r="AY57" i="8" s="1"/>
  <c r="AX58" i="8"/>
  <c r="AY58" i="8" s="1"/>
  <c r="AX59" i="8"/>
  <c r="AY59" i="8" s="1"/>
  <c r="AX60" i="8"/>
  <c r="AY60" i="8" s="1"/>
  <c r="AX61" i="8"/>
  <c r="AY61" i="8" s="1"/>
  <c r="AX62" i="8"/>
  <c r="AY62" i="8" s="1"/>
  <c r="AX63" i="8"/>
  <c r="AY63" i="8" s="1"/>
  <c r="AX64" i="8"/>
  <c r="AY64" i="8" s="1"/>
  <c r="AX65" i="8"/>
  <c r="AY65" i="8" s="1"/>
  <c r="AX66" i="8"/>
  <c r="AY66" i="8" s="1"/>
  <c r="AX67" i="8"/>
  <c r="AY67" i="8" s="1"/>
  <c r="AX68" i="8"/>
  <c r="AY68" i="8" s="1"/>
  <c r="AX69" i="8"/>
  <c r="AY69" i="8" s="1"/>
  <c r="AX70" i="8"/>
  <c r="AY70" i="8" s="1"/>
  <c r="AX71" i="8"/>
  <c r="AY71" i="8" s="1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Y77" i="8" s="1"/>
  <c r="AX78" i="8"/>
  <c r="AY78" i="8" s="1"/>
  <c r="AX79" i="8"/>
  <c r="AY79" i="8" s="1"/>
  <c r="AX80" i="8"/>
  <c r="AY80" i="8" s="1"/>
  <c r="AX81" i="8"/>
  <c r="AY81" i="8" s="1"/>
  <c r="AX82" i="8"/>
  <c r="AY82" i="8" s="1"/>
  <c r="AX83" i="8"/>
  <c r="AY83" i="8" s="1"/>
  <c r="AX84" i="8"/>
  <c r="AY84" i="8" s="1"/>
  <c r="AX85" i="8"/>
  <c r="AY85" i="8" s="1"/>
  <c r="AX86" i="8"/>
  <c r="AY86" i="8" s="1"/>
  <c r="AX87" i="8"/>
  <c r="AY87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AC49" i="8"/>
  <c r="AD49" i="8" s="1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D58" i="8" s="1"/>
  <c r="AC59" i="8"/>
  <c r="AD59" i="8" s="1"/>
  <c r="AC60" i="8"/>
  <c r="AD60" i="8" s="1"/>
  <c r="AC61" i="8"/>
  <c r="AD61" i="8" s="1"/>
  <c r="AC62" i="8"/>
  <c r="AD62" i="8" s="1"/>
  <c r="AC63" i="8"/>
  <c r="AD63" i="8" s="1"/>
  <c r="AC64" i="8"/>
  <c r="AD64" i="8" s="1"/>
  <c r="AC65" i="8"/>
  <c r="AD65" i="8" s="1"/>
  <c r="AC66" i="8"/>
  <c r="AD66" i="8" s="1"/>
  <c r="AC67" i="8"/>
  <c r="AD67" i="8" s="1"/>
  <c r="AC68" i="8"/>
  <c r="AD68" i="8" s="1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D77" i="8" s="1"/>
  <c r="AC78" i="8"/>
  <c r="AD78" i="8" s="1"/>
  <c r="AC79" i="8"/>
  <c r="AD79" i="8" s="1"/>
  <c r="AC80" i="8"/>
  <c r="AD80" i="8" s="1"/>
  <c r="AC81" i="8"/>
  <c r="AD81" i="8" s="1"/>
  <c r="AC82" i="8"/>
  <c r="AD82" i="8" s="1"/>
  <c r="AC83" i="8"/>
  <c r="AD83" i="8" s="1"/>
  <c r="AC84" i="8"/>
  <c r="AD84" i="8" s="1"/>
  <c r="AC85" i="8"/>
  <c r="AD85" i="8" s="1"/>
  <c r="AC86" i="8"/>
  <c r="AD86" i="8" s="1"/>
  <c r="AC87" i="8"/>
  <c r="AD87" i="8" s="1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2" i="7"/>
  <c r="O213" i="7"/>
  <c r="P213" i="7" s="1"/>
  <c r="O214" i="7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L212" i="7"/>
  <c r="P212" i="7" s="1"/>
  <c r="L214" i="7"/>
  <c r="P214" i="7" s="1"/>
  <c r="O160" i="7"/>
  <c r="O161" i="7"/>
  <c r="O162" i="7"/>
  <c r="O163" i="7"/>
  <c r="O164" i="7"/>
  <c r="O165" i="7"/>
  <c r="O166" i="7"/>
  <c r="O167" i="7"/>
  <c r="O168" i="7"/>
  <c r="O170" i="7"/>
  <c r="O171" i="7"/>
  <c r="O172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7" i="7"/>
  <c r="O188" i="7"/>
  <c r="O189" i="7"/>
  <c r="O190" i="7"/>
  <c r="O191" i="7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P144" i="7" s="1"/>
  <c r="O145" i="7"/>
  <c r="O146" i="7"/>
  <c r="O147" i="7"/>
  <c r="O148" i="7"/>
  <c r="O149" i="7"/>
  <c r="O150" i="7"/>
  <c r="O151" i="7"/>
  <c r="O152" i="7"/>
  <c r="O153" i="7"/>
  <c r="O154" i="7"/>
  <c r="O155" i="7"/>
  <c r="P155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L137" i="7"/>
  <c r="P137" i="7" s="1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O92" i="7"/>
  <c r="O93" i="7"/>
  <c r="O94" i="7"/>
  <c r="O95" i="7"/>
  <c r="O97" i="7"/>
  <c r="O98" i="7"/>
  <c r="O99" i="7"/>
  <c r="O100" i="7"/>
  <c r="P100" i="7" s="1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M87" i="9" l="1"/>
  <c r="M85" i="9"/>
  <c r="M83" i="9"/>
  <c r="M86" i="9"/>
  <c r="M84" i="9"/>
  <c r="M77" i="9"/>
  <c r="M75" i="9"/>
  <c r="M73" i="9"/>
  <c r="M71" i="9"/>
  <c r="M69" i="9"/>
  <c r="M67" i="9"/>
  <c r="M65" i="9"/>
  <c r="M76" i="9"/>
  <c r="M74" i="9"/>
  <c r="M72" i="9"/>
  <c r="M70" i="9"/>
  <c r="M68" i="9"/>
  <c r="M66" i="9"/>
  <c r="M59" i="9"/>
  <c r="M57" i="9"/>
  <c r="M55" i="9"/>
  <c r="M53" i="9"/>
  <c r="M58" i="9"/>
  <c r="M56" i="9"/>
  <c r="M54" i="9"/>
  <c r="M47" i="9"/>
  <c r="M45" i="9"/>
  <c r="M43" i="9"/>
  <c r="M41" i="9"/>
  <c r="M39" i="9"/>
  <c r="M46" i="9"/>
  <c r="M44" i="9"/>
  <c r="M42" i="9"/>
  <c r="M40" i="9"/>
  <c r="M33" i="9"/>
  <c r="M31" i="9"/>
  <c r="M29" i="9"/>
  <c r="M27" i="9"/>
  <c r="M25" i="9"/>
  <c r="M23" i="9"/>
  <c r="M21" i="9"/>
  <c r="M19" i="9"/>
  <c r="M17" i="9"/>
  <c r="M15" i="9"/>
  <c r="M13" i="9"/>
  <c r="M11" i="9"/>
  <c r="M32" i="9"/>
  <c r="M30" i="9"/>
  <c r="M28" i="9"/>
  <c r="M26" i="9"/>
  <c r="M24" i="9"/>
  <c r="M22" i="9"/>
  <c r="M20" i="9"/>
  <c r="M18" i="9"/>
  <c r="M16" i="9"/>
  <c r="M14" i="9"/>
  <c r="M12" i="9"/>
  <c r="AZ214" i="8"/>
  <c r="AZ213" i="8"/>
  <c r="AZ212" i="8"/>
  <c r="AZ211" i="8"/>
  <c r="AZ210" i="8"/>
  <c r="AZ209" i="8"/>
  <c r="AZ208" i="8"/>
  <c r="AZ207" i="8"/>
  <c r="AZ206" i="8"/>
  <c r="AZ205" i="8"/>
  <c r="AZ204" i="8"/>
  <c r="AZ203" i="8"/>
  <c r="AZ202" i="8"/>
  <c r="AZ201" i="8"/>
  <c r="AZ200" i="8"/>
  <c r="AZ199" i="8"/>
  <c r="AZ198" i="8"/>
  <c r="AZ197" i="8"/>
  <c r="AZ196" i="8"/>
  <c r="BA196" i="8" s="1"/>
  <c r="AZ191" i="8"/>
  <c r="AZ190" i="8"/>
  <c r="AZ189" i="8"/>
  <c r="AZ188" i="8"/>
  <c r="AZ187" i="8"/>
  <c r="AZ186" i="8"/>
  <c r="AZ185" i="8"/>
  <c r="AZ184" i="8"/>
  <c r="AZ183" i="8"/>
  <c r="AZ182" i="8"/>
  <c r="AZ181" i="8"/>
  <c r="AZ180" i="8"/>
  <c r="AZ179" i="8"/>
  <c r="AZ178" i="8"/>
  <c r="AZ177" i="8"/>
  <c r="AZ176" i="8"/>
  <c r="AZ175" i="8"/>
  <c r="AZ174" i="8"/>
  <c r="AZ173" i="8"/>
  <c r="AZ172" i="8"/>
  <c r="AZ171" i="8"/>
  <c r="AZ170" i="8"/>
  <c r="AZ169" i="8"/>
  <c r="AZ168" i="8"/>
  <c r="AZ167" i="8"/>
  <c r="AZ166" i="8"/>
  <c r="AZ165" i="8"/>
  <c r="AZ164" i="8"/>
  <c r="AZ163" i="8"/>
  <c r="AZ162" i="8"/>
  <c r="AZ161" i="8"/>
  <c r="AZ160" i="8"/>
  <c r="BA160" i="8" s="1"/>
  <c r="AZ155" i="8"/>
  <c r="AZ154" i="8"/>
  <c r="AZ153" i="8"/>
  <c r="AZ152" i="8"/>
  <c r="AZ151" i="8"/>
  <c r="AZ150" i="8"/>
  <c r="AZ149" i="8"/>
  <c r="AZ148" i="8"/>
  <c r="AZ147" i="8"/>
  <c r="AZ146" i="8"/>
  <c r="AZ145" i="8"/>
  <c r="AZ144" i="8"/>
  <c r="AZ143" i="8"/>
  <c r="AZ142" i="8"/>
  <c r="AZ141" i="8"/>
  <c r="AZ140" i="8"/>
  <c r="AZ139" i="8"/>
  <c r="AZ138" i="8"/>
  <c r="AZ137" i="8"/>
  <c r="AZ136" i="8"/>
  <c r="AZ135" i="8"/>
  <c r="AZ134" i="8"/>
  <c r="AZ133" i="8"/>
  <c r="AZ132" i="8"/>
  <c r="AZ131" i="8"/>
  <c r="AZ130" i="8"/>
  <c r="AZ129" i="8"/>
  <c r="AZ128" i="8"/>
  <c r="AZ127" i="8"/>
  <c r="AZ126" i="8"/>
  <c r="AZ125" i="8"/>
  <c r="AZ124" i="8"/>
  <c r="AZ123" i="8"/>
  <c r="AZ122" i="8"/>
  <c r="AZ121" i="8"/>
  <c r="BA121" i="8" s="1"/>
  <c r="AZ116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BA92" i="8" s="1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P202" i="7"/>
  <c r="Q196" i="7"/>
  <c r="Q198" i="7"/>
  <c r="Q200" i="7"/>
  <c r="Q202" i="7"/>
  <c r="Q204" i="7"/>
  <c r="Q206" i="7"/>
  <c r="Q208" i="7"/>
  <c r="Q210" i="7"/>
  <c r="Q212" i="7"/>
  <c r="Q214" i="7"/>
  <c r="Q197" i="7"/>
  <c r="Q199" i="7"/>
  <c r="Q201" i="7"/>
  <c r="Q203" i="7"/>
  <c r="Q205" i="7"/>
  <c r="Q207" i="7"/>
  <c r="Q209" i="7"/>
  <c r="Q211" i="7"/>
  <c r="Q213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P136" i="7"/>
  <c r="Q121" i="7"/>
  <c r="Q123" i="7"/>
  <c r="Q125" i="7"/>
  <c r="Q127" i="7"/>
  <c r="Q129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92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93" i="7"/>
  <c r="Q95" i="7"/>
  <c r="Q97" i="7"/>
  <c r="Q99" i="7"/>
  <c r="Q101" i="7"/>
  <c r="Q103" i="7"/>
  <c r="Q105" i="7"/>
  <c r="Q107" i="7"/>
  <c r="Q109" i="7"/>
  <c r="Q111" i="7"/>
  <c r="Q113" i="7"/>
  <c r="Q115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85" i="7"/>
  <c r="Q87" i="7"/>
  <c r="BA207" i="8" l="1"/>
  <c r="BA210" i="8"/>
  <c r="BA211" i="8"/>
  <c r="BA199" i="8"/>
  <c r="BA202" i="8"/>
  <c r="BA213" i="8"/>
  <c r="BA209" i="8"/>
  <c r="BA203" i="8"/>
  <c r="BA214" i="8"/>
  <c r="BA206" i="8"/>
  <c r="BA198" i="8"/>
  <c r="BA205" i="8"/>
  <c r="BA201" i="8"/>
  <c r="BA197" i="8"/>
  <c r="BA212" i="8"/>
  <c r="BA208" i="8"/>
  <c r="BA204" i="8"/>
  <c r="BA200" i="8"/>
  <c r="BA187" i="8"/>
  <c r="BA190" i="8"/>
  <c r="BA175" i="8"/>
  <c r="BA174" i="8"/>
  <c r="BA191" i="8"/>
  <c r="BA183" i="8"/>
  <c r="BA167" i="8"/>
  <c r="BA182" i="8"/>
  <c r="BA166" i="8"/>
  <c r="BA189" i="8"/>
  <c r="BA185" i="8"/>
  <c r="BA179" i="8"/>
  <c r="BA171" i="8"/>
  <c r="BA163" i="8"/>
  <c r="BA186" i="8"/>
  <c r="BA178" i="8"/>
  <c r="BA170" i="8"/>
  <c r="BA162" i="8"/>
  <c r="BA181" i="8"/>
  <c r="BA177" i="8"/>
  <c r="BA173" i="8"/>
  <c r="BA169" i="8"/>
  <c r="BA165" i="8"/>
  <c r="BA161" i="8"/>
  <c r="BA188" i="8"/>
  <c r="BA184" i="8"/>
  <c r="BA180" i="8"/>
  <c r="BA176" i="8"/>
  <c r="BA172" i="8"/>
  <c r="BA168" i="8"/>
  <c r="BA164" i="8"/>
  <c r="BA154" i="8"/>
  <c r="BA134" i="8"/>
  <c r="BA146" i="8"/>
  <c r="BA151" i="8"/>
  <c r="BA150" i="8"/>
  <c r="BA142" i="8"/>
  <c r="BA126" i="8"/>
  <c r="BA135" i="8"/>
  <c r="BA152" i="8"/>
  <c r="BA148" i="8"/>
  <c r="BA144" i="8"/>
  <c r="BA138" i="8"/>
  <c r="BA130" i="8"/>
  <c r="BA122" i="8"/>
  <c r="BA143" i="8"/>
  <c r="BA127" i="8"/>
  <c r="BA140" i="8"/>
  <c r="BA136" i="8"/>
  <c r="BA132" i="8"/>
  <c r="BA128" i="8"/>
  <c r="BA124" i="8"/>
  <c r="BA155" i="8"/>
  <c r="BA147" i="8"/>
  <c r="BA139" i="8"/>
  <c r="BA131" i="8"/>
  <c r="BA123" i="8"/>
  <c r="BA153" i="8"/>
  <c r="BA149" i="8"/>
  <c r="BA145" i="8"/>
  <c r="BA141" i="8"/>
  <c r="BA137" i="8"/>
  <c r="BA133" i="8"/>
  <c r="BA129" i="8"/>
  <c r="BA125" i="8"/>
  <c r="BA97" i="8"/>
  <c r="BA113" i="8"/>
  <c r="BA106" i="8"/>
  <c r="BA105" i="8"/>
  <c r="BA114" i="8"/>
  <c r="BA98" i="8"/>
  <c r="BA109" i="8"/>
  <c r="BA101" i="8"/>
  <c r="BA93" i="8"/>
  <c r="BA110" i="8"/>
  <c r="BA102" i="8"/>
  <c r="BA94" i="8"/>
  <c r="BA115" i="8"/>
  <c r="BA111" i="8"/>
  <c r="BA107" i="8"/>
  <c r="BA103" i="8"/>
  <c r="BA99" i="8"/>
  <c r="BA95" i="8"/>
  <c r="BA116" i="8"/>
  <c r="BA112" i="8"/>
  <c r="BA108" i="8"/>
  <c r="BA104" i="8"/>
  <c r="BA100" i="8"/>
  <c r="BA96" i="8"/>
  <c r="BA77" i="8"/>
  <c r="BA51" i="8"/>
  <c r="BA85" i="8"/>
  <c r="BA67" i="8"/>
  <c r="BA31" i="8"/>
  <c r="BA81" i="8"/>
  <c r="BA73" i="8"/>
  <c r="BA59" i="8"/>
  <c r="BA43" i="8"/>
  <c r="BA13" i="8"/>
  <c r="BA87" i="8"/>
  <c r="BA83" i="8"/>
  <c r="BA79" i="8"/>
  <c r="BA75" i="8"/>
  <c r="BA71" i="8"/>
  <c r="BA63" i="8"/>
  <c r="BA55" i="8"/>
  <c r="BA47" i="8"/>
  <c r="BA39" i="8"/>
  <c r="BA23" i="8"/>
  <c r="BA64" i="8"/>
  <c r="BA69" i="8"/>
  <c r="BA65" i="8"/>
  <c r="BA61" i="8"/>
  <c r="BA57" i="8"/>
  <c r="BA53" i="8"/>
  <c r="BA49" i="8"/>
  <c r="BA45" i="8"/>
  <c r="BA41" i="8"/>
  <c r="BA35" i="8"/>
  <c r="BA27" i="8"/>
  <c r="BA19" i="8"/>
  <c r="BA80" i="8"/>
  <c r="BA40" i="8"/>
  <c r="BA37" i="8"/>
  <c r="BA33" i="8"/>
  <c r="BA29" i="8"/>
  <c r="BA25" i="8"/>
  <c r="BA21" i="8"/>
  <c r="BA17" i="8"/>
  <c r="BA86" i="8"/>
  <c r="BA72" i="8"/>
  <c r="BA56" i="8"/>
  <c r="BA24" i="8"/>
  <c r="BA15" i="8"/>
  <c r="BA11" i="8"/>
  <c r="BA84" i="8"/>
  <c r="BA76" i="8"/>
  <c r="BA68" i="8"/>
  <c r="BA60" i="8"/>
  <c r="BA48" i="8"/>
  <c r="BA32" i="8"/>
  <c r="BA16" i="8"/>
  <c r="BA82" i="8"/>
  <c r="BA78" i="8"/>
  <c r="BA74" i="8"/>
  <c r="BA70" i="8"/>
  <c r="BA66" i="8"/>
  <c r="BA62" i="8"/>
  <c r="BA58" i="8"/>
  <c r="BA52" i="8"/>
  <c r="BA44" i="8"/>
  <c r="BA36" i="8"/>
  <c r="BA28" i="8"/>
  <c r="BA20" i="8"/>
  <c r="BA12" i="8"/>
  <c r="BA54" i="8"/>
  <c r="BA50" i="8"/>
  <c r="BA46" i="8"/>
  <c r="BA42" i="8"/>
  <c r="BA38" i="8"/>
  <c r="BA34" i="8"/>
  <c r="BA30" i="8"/>
  <c r="BA26" i="8"/>
  <c r="BA22" i="8"/>
  <c r="BA18" i="8"/>
  <c r="BA14" i="8"/>
</calcChain>
</file>

<file path=xl/sharedStrings.xml><?xml version="1.0" encoding="utf-8"?>
<sst xmlns="http://schemas.openxmlformats.org/spreadsheetml/2006/main" count="6422" uniqueCount="947">
  <si>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</si>
  <si>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</si>
  <si>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</si>
  <si>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</si>
  <si>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</si>
  <si>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</si>
  <si>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</si>
  <si>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</si>
  <si>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</si>
  <si>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{00000EC6-0000-0000-0000-000000000000}}</t>
  </si>
  <si>
    <t>Акчин Александр</t>
  </si>
  <si>
    <t>2</t>
  </si>
  <si>
    <t>Алтай Респ.</t>
  </si>
  <si>
    <t>БУ ДО РА "СДЮСШОР"</t>
  </si>
  <si>
    <t>Козлов Н.А., Милехин С.Ф., Вожаков С.А., Меновщиков Л.В., Амосова А.И.</t>
  </si>
  <si>
    <t>М</t>
  </si>
  <si>
    <t>{guid {EF4296C0-7CE9-411B-9B7B-144552BE2AB0}}</t>
  </si>
  <si>
    <t>Алешин Илья</t>
  </si>
  <si>
    <t>2ю</t>
  </si>
  <si>
    <t>ХМАО-ЮГРА</t>
  </si>
  <si>
    <t>МАОУ ДОД ДООЦП "Дельфин", г. Сургут</t>
  </si>
  <si>
    <t>Шестак М.Г.</t>
  </si>
  <si>
    <t>{guid {00000E2D-0000-0000-0000-000000000000}}</t>
  </si>
  <si>
    <t>Андриенко Илья</t>
  </si>
  <si>
    <t>1</t>
  </si>
  <si>
    <t>Свердловская обл.</t>
  </si>
  <si>
    <t>МБУ ДО СДЮСШОР "Уралец"</t>
  </si>
  <si>
    <t>Гвоздева О.В., Касимов А.Ю., Салтанов С.В.</t>
  </si>
  <si>
    <t>{guid {00000E4D-0000-0000-0000-000000000000}}</t>
  </si>
  <si>
    <t>Апресян Алиса</t>
  </si>
  <si>
    <t>3</t>
  </si>
  <si>
    <t>Санкт-Петербург</t>
  </si>
  <si>
    <t>СПб ГБОУ ДОД СДЮСШОР "ШВСМ по ВВС"</t>
  </si>
  <si>
    <t>Новикова Е.В., Чигидин А.В.</t>
  </si>
  <si>
    <t>Ж</t>
  </si>
  <si>
    <t>{guid {F4968AC8-A85F-4990-A268-573BA606E603}}</t>
  </si>
  <si>
    <t>Артемьев Алексей</t>
  </si>
  <si>
    <t>1ю</t>
  </si>
  <si>
    <t>Башкортостан Респ.</t>
  </si>
  <si>
    <t>МБУ СШ №28 ГО г. Уфа</t>
  </si>
  <si>
    <t>Праухин М.А., Праухина Е.С.</t>
  </si>
  <si>
    <t>{guid {D59B55A3-9BAD-46C3-81C3-175774B2BEA7}}</t>
  </si>
  <si>
    <t>Ассанова Софья</t>
  </si>
  <si>
    <t>{guid {00000E2F-0000-0000-0000-000000000000}}</t>
  </si>
  <si>
    <t>Бабичев Даниил</t>
  </si>
  <si>
    <t>3ю</t>
  </si>
  <si>
    <t>Тюменская обл.</t>
  </si>
  <si>
    <t>СДЮСШОР №2</t>
  </si>
  <si>
    <t>Касимова А.Х.</t>
  </si>
  <si>
    <t>{guid {5A8E7C8B-4FC8-43A7-9D0A-889B246CD74E}}</t>
  </si>
  <si>
    <t>Бадаев Максим</t>
  </si>
  <si>
    <t>СДЮСШ по гребле</t>
  </si>
  <si>
    <t>Егорова В.П., Волков Н.С.</t>
  </si>
  <si>
    <t>{guid {A1523182-A304-43BB-9FD7-40B9FD9EAA22}}</t>
  </si>
  <si>
    <t>Балай София</t>
  </si>
  <si>
    <t>Архангельская обл.</t>
  </si>
  <si>
    <t>ДЮСШ им. Соколова Л.К.</t>
  </si>
  <si>
    <t>Вохтомина Е.П.</t>
  </si>
  <si>
    <t>{guid {00000ED6-0000-0000-0000-000000000000}}</t>
  </si>
  <si>
    <t>Барыкин Михаил</t>
  </si>
  <si>
    <t>{guid {00000F18-0000-0000-0000-000000000000}}</t>
  </si>
  <si>
    <t>Бегулов Эрик</t>
  </si>
  <si>
    <t>Федоров М.В., Шарипова Е.В.</t>
  </si>
  <si>
    <t>{guid {00000CA0-0000-0000-0000-000000000000}}</t>
  </si>
  <si>
    <t>Белокреницкий Кирилл</t>
  </si>
  <si>
    <t>Красноярский кр.</t>
  </si>
  <si>
    <t>СДЮСШОР "Здоровый мир"</t>
  </si>
  <si>
    <t>Козырева Т.А., Мухгалеев М.Ю.</t>
  </si>
  <si>
    <t>{guid {A487CB74-1F39-409A-9286-12248CC131BE}}</t>
  </si>
  <si>
    <t>Бикмуллина Диана</t>
  </si>
  <si>
    <t>Татарстан Респ.</t>
  </si>
  <si>
    <t>ДЮСШ-6 Бригантина</t>
  </si>
  <si>
    <t>Исламгараева М.И., Иванов Г.А.</t>
  </si>
  <si>
    <t>{guid {00000EBD-0000-0000-0000-000000000000}}</t>
  </si>
  <si>
    <t>Борисов Константин</t>
  </si>
  <si>
    <t>{guid {00000E60-0000-0000-0000-000000000000}}</t>
  </si>
  <si>
    <t>Брюханова Лилия</t>
  </si>
  <si>
    <t>кмс</t>
  </si>
  <si>
    <t>Грызлова Н.Б., Андреев А.Н.</t>
  </si>
  <si>
    <t>{guid {D1079436-F32C-4B52-BB58-2F03234BD836}}</t>
  </si>
  <si>
    <t>Быстрова Виктория</t>
  </si>
  <si>
    <t>{guid {00000F2A-0000-0000-0000-000000000000}}</t>
  </si>
  <si>
    <t>Валуевич Яков</t>
  </si>
  <si>
    <t>Томская обл.</t>
  </si>
  <si>
    <t>МБОУ ДО "Копыловский п/к "Одиссей" Томского района</t>
  </si>
  <si>
    <t>Широков А.А., Кречетов В.Ф.</t>
  </si>
  <si>
    <t>{guid {00000944-0000-0000-0000-000000000000}}</t>
  </si>
  <si>
    <t>Ванин Владислав</t>
  </si>
  <si>
    <t>Москва</t>
  </si>
  <si>
    <t>ГБУ "МГФСО" Москомспорта</t>
  </si>
  <si>
    <t>Платонова Е.Н., Тезиков А.Н.</t>
  </si>
  <si>
    <t>{guid {00000E22-0000-0000-0000-000000000000}}</t>
  </si>
  <si>
    <t>Васеев Никита</t>
  </si>
  <si>
    <t>Маняхина М.А., Вишняков И.А.</t>
  </si>
  <si>
    <t>{guid {00000ED4-0000-0000-0000-000000000000}}</t>
  </si>
  <si>
    <t>Вахрушев Данил</t>
  </si>
  <si>
    <t>МБОУ ДОД СДЮСШОР "Уралец", МБУ ДО ГорСЮТур</t>
  </si>
  <si>
    <t>{guid {2CA9DAF9-C719-4569-BAEB-3F8F8399466B}}</t>
  </si>
  <si>
    <t>Верисоцкий Александр</t>
  </si>
  <si>
    <t>{guid {00000B85-0000-0000-0000-000000000000}}</t>
  </si>
  <si>
    <t>Вихарев Иван</t>
  </si>
  <si>
    <t>Ярославская обл.</t>
  </si>
  <si>
    <t>СДЮСШОР №2, г. Ярославль</t>
  </si>
  <si>
    <t>Соколов Ю.С., Изюмова И.А.</t>
  </si>
  <si>
    <t>{guid {229F409E-07C1-41A9-8866-F05C2B4B256D}}</t>
  </si>
  <si>
    <t>Влезлова Анастасия</t>
  </si>
  <si>
    <t>{guid {00000EED-0000-0000-0000-000000000000}}</t>
  </si>
  <si>
    <t>Гаврилов Артём</t>
  </si>
  <si>
    <t>БУ "ЦСПСКЮ", СДЮСШОР, г. Нижневартовск</t>
  </si>
  <si>
    <t>Игнатов Э.В., Балашов Е.А.</t>
  </si>
  <si>
    <t>{guid {39A0D677-6662-4656-B892-90EC8F335F2D}}</t>
  </si>
  <si>
    <t>Гаврилов Вячеслав</t>
  </si>
  <si>
    <t>{guid {00000F17-0000-0000-0000-000000000000}}</t>
  </si>
  <si>
    <t>Горустович Илья</t>
  </si>
  <si>
    <t>{guid {00000ECA-0000-0000-0000-000000000000}}</t>
  </si>
  <si>
    <t>Горшков Вячеслав</t>
  </si>
  <si>
    <t>{guid {9B74AFC2-8F03-4CFB-8E9B-11476ADBC074}}</t>
  </si>
  <si>
    <t>Груздева Анастасия</t>
  </si>
  <si>
    <t>{guid {00000F46-0000-0000-0000-000000000000}}</t>
  </si>
  <si>
    <t>Груничев Иван</t>
  </si>
  <si>
    <t>Филиппов В.Д., Мильков М.В., Иванов Л.А.</t>
  </si>
  <si>
    <t>{guid {C314FB8D-8516-4001-952B-37CB22869EF0}}</t>
  </si>
  <si>
    <t>Данилова Мария</t>
  </si>
  <si>
    <t>{guid {802907D8-64D4-4820-8ADA-BD3A34A0509C}}</t>
  </si>
  <si>
    <t>Даукна Виктория</t>
  </si>
  <si>
    <t>{guid {00000E3D-0000-0000-0000-000000000000}}</t>
  </si>
  <si>
    <t>Денисенко Анастасия</t>
  </si>
  <si>
    <t>МАОУ ДО "Центр плавания "Дельфин"</t>
  </si>
  <si>
    <t>Денисенко О.В.</t>
  </si>
  <si>
    <t>{guid {00000E17-0000-0000-0000-000000000000}}</t>
  </si>
  <si>
    <t>Додонов Василий</t>
  </si>
  <si>
    <t>{guid {00000ED2-0000-0000-0000-000000000000}}</t>
  </si>
  <si>
    <t>Дуб Роман</t>
  </si>
  <si>
    <t>{guid {00000F27-0000-0000-0000-000000000000}}</t>
  </si>
  <si>
    <t>Ерофеев Никита</t>
  </si>
  <si>
    <t>{guid {00000F06-0000-0000-0000-000000000000}}</t>
  </si>
  <si>
    <t>Ершов Матвей</t>
  </si>
  <si>
    <t>Широков А.А., Черных К.С., Кречетов В.Ф.</t>
  </si>
  <si>
    <t>{guid {7AC8686B-1782-441D-B331-154043C5CC65}}</t>
  </si>
  <si>
    <t>Жихарев Владислав</t>
  </si>
  <si>
    <t>Кулагин С.А.</t>
  </si>
  <si>
    <t>{guid {1F92C2CC-E42A-4F28-B5D0-AC61A520E20C}}</t>
  </si>
  <si>
    <t>Жукова Дарья</t>
  </si>
  <si>
    <t>Андреев А.Н., Грызлова Н.Б.</t>
  </si>
  <si>
    <t>{guid {00000EAD-0000-0000-0000-000000000000}}</t>
  </si>
  <si>
    <t>Зонов Максим</t>
  </si>
  <si>
    <t>{guid {00000EC8-0000-0000-0000-000000000000}}</t>
  </si>
  <si>
    <t>Зяблицкий Федор</t>
  </si>
  <si>
    <t>{guid {E5842C8F-9D2E-44C2-9962-2E359FF589FC}}</t>
  </si>
  <si>
    <t>Иванов Михаил</t>
  </si>
  <si>
    <t>{guid {127B834C-9893-4AC2-A45C-AF964F8BABD4}}</t>
  </si>
  <si>
    <t>Иванов Эдуард</t>
  </si>
  <si>
    <t>Мухгалеев М.Ю.</t>
  </si>
  <si>
    <t>{guid {00000E33-0000-0000-0000-000000000000}}</t>
  </si>
  <si>
    <t>Казаков Константин</t>
  </si>
  <si>
    <t>{guid {00000F01-0000-0000-0000-000000000000}}</t>
  </si>
  <si>
    <t>Казанцев Никита</t>
  </si>
  <si>
    <t>Карзаков Е.С.</t>
  </si>
  <si>
    <t>{guid {00000F1A-0000-0000-0000-000000000000}}</t>
  </si>
  <si>
    <t>Камалова Мария</t>
  </si>
  <si>
    <t>{guid {00000E46-0000-0000-0000-000000000000}}</t>
  </si>
  <si>
    <t>Камынин Глеб</t>
  </si>
  <si>
    <t>{guid {E6A266BD-8550-4E8C-A78E-BDB5601355B0}}</t>
  </si>
  <si>
    <t>Камышенцев Даниил</t>
  </si>
  <si>
    <t>{guid {00000CA8-0000-0000-0000-000000000000}}</t>
  </si>
  <si>
    <t>Кандауров Евгений</t>
  </si>
  <si>
    <t>{guid {00000E34-0000-0000-0000-000000000000}}</t>
  </si>
  <si>
    <t>Кертеков Артем</t>
  </si>
  <si>
    <t>{guid {00000F12-0000-0000-0000-000000000000}}</t>
  </si>
  <si>
    <t>Кислицын Игорь</t>
  </si>
  <si>
    <t>{guid {9F175970-509B-4245-90D2-67A580721E16}}</t>
  </si>
  <si>
    <t>Ковалёв Данил</t>
  </si>
  <si>
    <t>{guid {7850C052-9A3C-4E90-8A57-DE88623030A0}}</t>
  </si>
  <si>
    <t>Козлов Андрей</t>
  </si>
  <si>
    <t>СДЮШОР, СДЮТур</t>
  </si>
  <si>
    <t>{guid {00000EC5-0000-0000-0000-000000000000}}</t>
  </si>
  <si>
    <t>Козлов Иван</t>
  </si>
  <si>
    <t>{guid {00000E61-0000-0000-0000-000000000000}}</t>
  </si>
  <si>
    <t>Косицина Елена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</si>
  <si>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</si>
  <si>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</si>
  <si>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</si>
  <si>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</si>
  <si>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</si>
  <si>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{4533C3FF-6955-4323-A7E9-2740DAA81E82}}</t>
  </si>
  <si>
    <t>Косыгина Полина</t>
  </si>
  <si>
    <t>Вишняков И.А., Ефимычев П.С.</t>
  </si>
  <si>
    <t>{guid {00000EC7-0000-0000-0000-000000000000}}</t>
  </si>
  <si>
    <t>Куспаков Михаил</t>
  </si>
  <si>
    <t>{guid {00000F26-0000-0000-0000-000000000000}}</t>
  </si>
  <si>
    <t>Куташов Александр</t>
  </si>
  <si>
    <t>{guid {D4984C09-42FF-4233-B1F1-380A8691576A}}</t>
  </si>
  <si>
    <t>Куценко Данил</t>
  </si>
  <si>
    <t>{guid {84FA664C-7485-4849-A4DA-3ED63D4B9665}}</t>
  </si>
  <si>
    <t>Лазарев Артём</t>
  </si>
  <si>
    <t>ШВСМ по ВВС, Новый Оккервиль</t>
  </si>
  <si>
    <t>{guid {00000D81-0000-0000-0000-000000000000}}</t>
  </si>
  <si>
    <t>Лазарев Виктор</t>
  </si>
  <si>
    <t>Тезиков А.Н., Платонова Е.Н., Семенцова М.К.</t>
  </si>
  <si>
    <t>{guid {C6480117-3A3D-4601-8ECF-A851C65647DD}}</t>
  </si>
  <si>
    <t>Лазарева Алина</t>
  </si>
  <si>
    <t>Новгородская обл.</t>
  </si>
  <si>
    <t>Окуловка</t>
  </si>
  <si>
    <t>Быкадоров В.А.</t>
  </si>
  <si>
    <t>{guid {00000EFC-0000-0000-0000-000000000000}}</t>
  </si>
  <si>
    <t>Липихин Семен</t>
  </si>
  <si>
    <t>Конради А.В.</t>
  </si>
  <si>
    <t>{guid {8AC3704F-B52D-434D-B878-353E8232017B}}</t>
  </si>
  <si>
    <t>Литвинов Владимир</t>
  </si>
  <si>
    <t>{guid {00000E54-0000-0000-0000-000000000000}}</t>
  </si>
  <si>
    <t>Лихачев Богдан</t>
  </si>
  <si>
    <t>{guid {00000F2B-0000-0000-0000-000000000000}}</t>
  </si>
  <si>
    <t>Логачёва Таисия</t>
  </si>
  <si>
    <t>{guid {00000F15-0000-0000-0000-000000000000}}</t>
  </si>
  <si>
    <t>Майтов Данил</t>
  </si>
  <si>
    <t>{guid {00000F45-0000-0000-0000-000000000000}}</t>
  </si>
  <si>
    <t>Мартынов Максим</t>
  </si>
  <si>
    <t>{guid {2FD86A03-276C-465E-83F3-ED9062B16546}}</t>
  </si>
  <si>
    <t>Мартынов Никита</t>
  </si>
  <si>
    <t>{guid {00000E35-0000-0000-0000-000000000000}}</t>
  </si>
  <si>
    <t>{guid {86DC5406-C385-43B9-90B8-817A5421B2FF}}</t>
  </si>
  <si>
    <t>Медведев Андрей</t>
  </si>
  <si>
    <t>г. Н.Тагил</t>
  </si>
  <si>
    <t>{guid {D9FC7935-CE1F-4EBA-BE32-695249BF7869}}</t>
  </si>
  <si>
    <t>Меновщикова Екатерина</t>
  </si>
  <si>
    <t>{guid {25B0890A-9353-43AA-94F9-47BCDCA4F577}}</t>
  </si>
  <si>
    <t>Меркулов Владислав</t>
  </si>
  <si>
    <t>ШВСМ по ВВС</t>
  </si>
  <si>
    <t>Новикова Е.В., Чигидин А.В., Смирнов А.А.</t>
  </si>
  <si>
    <t>{guid {00000EAF-0000-0000-0000-000000000000}}</t>
  </si>
  <si>
    <t>Мешавкина Полина</t>
  </si>
  <si>
    <t>{guid {00000E3F-0000-0000-0000-000000000000}}</t>
  </si>
  <si>
    <t>Миненкова Виктория</t>
  </si>
  <si>
    <t>{guid {00000F29-0000-0000-0000-000000000000}}</t>
  </si>
  <si>
    <t>Мишутин Валерий</t>
  </si>
  <si>
    <t>{guid {00000E39-0000-0000-0000-000000000000}}</t>
  </si>
  <si>
    <t>Молодцов Илья</t>
  </si>
  <si>
    <t>МБУ ДО "ДЮСШ ВВС "Волна"</t>
  </si>
  <si>
    <t>{guid {5C426BB7-85BA-48BB-A6F7-6B2BCE89F451}}</t>
  </si>
  <si>
    <t>Мурзаев Илья</t>
  </si>
  <si>
    <t>{guid {00000C15-0000-0000-0000-000000000000}}</t>
  </si>
  <si>
    <t>Мучкаев Дамир</t>
  </si>
  <si>
    <t>Штабкин В.Д.</t>
  </si>
  <si>
    <t>{guid {12171FDB-CEA5-4E96-A855-4048B3A155AF}}</t>
  </si>
  <si>
    <t>Насырова Марина</t>
  </si>
  <si>
    <t>{guid {00000C54-0000-0000-0000-000000000000}}</t>
  </si>
  <si>
    <t>Нигмадьянова Дана</t>
  </si>
  <si>
    <t>Башкортостан респ.</t>
  </si>
  <si>
    <t>{guid {00000D1A-0000-0000-0000-000000000000}}</t>
  </si>
  <si>
    <t>Новыш Марина</t>
  </si>
  <si>
    <t>Амосова Е.А.</t>
  </si>
  <si>
    <t>{guid {7D8E9CB9-30A6-4DD2-9C8D-D97B79AC8213}}</t>
  </si>
  <si>
    <t>Овсянников Севастьян</t>
  </si>
  <si>
    <t>{guid {00000EC3-0000-0000-0000-000000000000}}</t>
  </si>
  <si>
    <t>Орехов Иван</t>
  </si>
  <si>
    <t>{guid {00000EFA-0000-0000-0000-000000000000}}</t>
  </si>
  <si>
    <t>Осипов Данил</t>
  </si>
  <si>
    <t>{guid {36207E7B-DEFD-4638-82BE-95A3AF623724}}</t>
  </si>
  <si>
    <t>Осипов Дмитрий</t>
  </si>
  <si>
    <t>{guid {00000EFB-0000-0000-0000-000000000000}}</t>
  </si>
  <si>
    <t>Паланзеева Софья</t>
  </si>
  <si>
    <t>{guid {00000CD8-0000-0000-0000-000000000000}}</t>
  </si>
  <si>
    <t>Парфёнов Дмитрий</t>
  </si>
  <si>
    <t>Подобряев А.В.</t>
  </si>
  <si>
    <t>{guid {83A6C3E7-8124-4876-88E8-93AB2C2C0FA3}}</t>
  </si>
  <si>
    <t>Пашковский Александр</t>
  </si>
  <si>
    <t>{guid {1F867CEC-CFC7-46A8-8AB6-7FB1FBDC7595}}</t>
  </si>
  <si>
    <t>Пироженко Дмитрий</t>
  </si>
  <si>
    <t>{guid {A188F187-074C-4476-B48E-EE4787E91B61}}</t>
  </si>
  <si>
    <t>Плешкова Дарья</t>
  </si>
  <si>
    <t>{guid {00000E7E-0000-0000-0000-000000000000}}</t>
  </si>
  <si>
    <t>Подобряева Нина</t>
  </si>
  <si>
    <t>Тезиков А.Н., Платонова Е.Н., Семенцова М.К., Подобряев А.В.</t>
  </si>
  <si>
    <t>{guid {1303B871-03BC-454D-BC89-C3AA7C0745A5}}</t>
  </si>
  <si>
    <t>Полещук Максим</t>
  </si>
  <si>
    <t>Ярошевский Е.В.</t>
  </si>
  <si>
    <t>{guid {00000EF3-0000-0000-0000-000000000000}}</t>
  </si>
  <si>
    <t>Полуэктова Злата</t>
  </si>
  <si>
    <t>{guid {00000E57-0000-0000-0000-000000000000}}</t>
  </si>
  <si>
    <t>Попов Иван</t>
  </si>
  <si>
    <t>Амосова Я.П.</t>
  </si>
  <si>
    <t>{guid {00000E58-0000-0000-0000-000000000000}}</t>
  </si>
  <si>
    <t>Пустовалов Дмитрий</t>
  </si>
  <si>
    <t>{guid {00000ACB-0000-0000-0000-000000000000}}</t>
  </si>
  <si>
    <t>Рашев Всеволод</t>
  </si>
  <si>
    <t>Платонова Е.Н., Тезиков А.Н., Натальин С.А.</t>
  </si>
  <si>
    <t>{guid {DEEFD613-11B8-42A8-8A15-C1990EFBF6A0}}</t>
  </si>
  <si>
    <t>Решетова Ксения</t>
  </si>
  <si>
    <t>{guid {00000ED1-0000-0000-0000-000000000000}}</t>
  </si>
  <si>
    <t>Ронжин Ростислав</t>
  </si>
  <si>
    <t>{guid {1F106A2C-B59C-4A2F-84A0-DCF6C1C678AC}}</t>
  </si>
  <si>
    <t>Рубцов Глеб</t>
  </si>
  <si>
    <t>{guid {6A274CF5-E8B1-4872-8292-53BA29CACEE9}}</t>
  </si>
  <si>
    <t>Садовская Дарья</t>
  </si>
  <si>
    <t>{guid {00000F16-0000-0000-0000-000000000000}}</t>
  </si>
  <si>
    <t>Садыков Ильнур</t>
  </si>
  <si>
    <t>{guid {0923CE1B-FB04-48D4-AD87-642555D90D17}}</t>
  </si>
  <si>
    <t>Сазонов Данила</t>
  </si>
  <si>
    <t>{guid {00000F02-0000-0000-0000-000000000000}}</t>
  </si>
  <si>
    <t>Сафиюлина Анна</t>
  </si>
  <si>
    <t>{guid {20955AC2-4DB9-4026-AADA-7A606ADC61FD}}</t>
  </si>
  <si>
    <t>Сибгатуллин Артур</t>
  </si>
  <si>
    <t>{guid {00000E4B-0000-0000-0000-000000000000}}</t>
  </si>
  <si>
    <t>Смирнов Егор</t>
  </si>
  <si>
    <t>{guid {00000C58-0000-0000-0000-000000000000}}</t>
  </si>
  <si>
    <t>Соколов Арсений</t>
  </si>
  <si>
    <t>{guid {8391EF02-45EC-4BB6-A40A-93C2C07C481C}}</t>
  </si>
  <si>
    <t>Соколова Мария</t>
  </si>
  <si>
    <t>{guid {03F9CB07-3C86-454F-9325-9D2554E8206A}}</t>
  </si>
  <si>
    <t>Сологаев Ростислав</t>
  </si>
  <si>
    <t>{guid {00000E48-0000-0000-0000-000000000000}}</t>
  </si>
  <si>
    <t>Столбовский Артём</t>
  </si>
  <si>
    <t>Рогова Н.С., Маняхина М.А.</t>
  </si>
  <si>
    <t>{guid {CC5D5946-BDCA-4B89-8370-E10E2D9ABD52}}</t>
  </si>
  <si>
    <t>Суровый Дмитрий</t>
  </si>
  <si>
    <t>{guid {00000E47-0000-0000-0000-000000000000}}</t>
  </si>
  <si>
    <t>Сухов Владислав</t>
  </si>
  <si>
    <t>{guid {B68341EA-037C-4190-B83C-E8B273CE5429}}</t>
  </si>
  <si>
    <t>Тирбах Данил</t>
  </si>
  <si>
    <t>{guid {00000ED3-0000-0000-0000-000000000000}}</t>
  </si>
  <si>
    <t>Титов Егор</t>
  </si>
  <si>
    <t>{guid {00000EF7-0000-0000-0000-000000000000}}</t>
  </si>
  <si>
    <t>Токмаков Вячеслав</t>
  </si>
  <si>
    <t>{guid {76DC2A29-BFFE-4D82-A1E2-728C271D92B7}}</t>
  </si>
  <si>
    <t>Углова Екатерина</t>
  </si>
  <si>
    <t>г. Североонежск, МБОУ ДОД ДДЮТ</t>
  </si>
  <si>
    <t>Аксёнов В.И.</t>
  </si>
  <si>
    <t>{guid {00000E4A-0000-0000-0000-000000000000}}</t>
  </si>
  <si>
    <t>Ушкарёв Савва</t>
  </si>
  <si>
    <t>{guid {00000EC1-0000-0000-0000-000000000000}}</t>
  </si>
  <si>
    <t>Федоров Егор</t>
  </si>
  <si>
    <t>{guid {00000E43-0000-0000-0000-000000000000}}</t>
  </si>
  <si>
    <t>Федосов Алексей</t>
  </si>
  <si>
    <t>{guid {410EC81B-482C-4C38-91C3-487F7AF8B3C0}}</t>
  </si>
  <si>
    <t>Филиппов Георгий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</si>
  <si>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</si>
  <si>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</si>
  <si>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</si>
  <si>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</si>
  <si>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</si>
  <si>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</si>
  <si>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{guid {00000E9E-0000-0000-0000-000000000000}}</t>
  </si>
  <si>
    <t>Цветков Никита</t>
  </si>
  <si>
    <t>{guid {C3192CCB-A09E-4AF0-90E5-29C3D59F4988}}</t>
  </si>
  <si>
    <t>Чебышев Вячеслав</t>
  </si>
  <si>
    <t>{guid {106AC7F7-BBDC-483E-8AE0-C2B55BE85B30}}</t>
  </si>
  <si>
    <t>Чекасин Владимир</t>
  </si>
  <si>
    <t>{guid {206BDB9F-DBF4-4C73-800E-B7CD61B560A2}}</t>
  </si>
  <si>
    <t>Чемулова Виктория</t>
  </si>
  <si>
    <t>{guid {101AE05A-9D6D-4522-BEC5-F8BCC19235D5}}</t>
  </si>
  <si>
    <t>Чигирев Александр</t>
  </si>
  <si>
    <t>{guid {00000E38-0000-0000-0000-000000000000}}</t>
  </si>
  <si>
    <t>Чичикина Дарья</t>
  </si>
  <si>
    <t>{guid {00000EF6-0000-0000-0000-000000000000}}</t>
  </si>
  <si>
    <t>Шаран Максим</t>
  </si>
  <si>
    <t>{guid {00000E59-0000-0000-0000-000000000000}}</t>
  </si>
  <si>
    <t>Шестаков Дмитрий</t>
  </si>
  <si>
    <t>{guid {00000F28-0000-0000-0000-000000000000}}</t>
  </si>
  <si>
    <t>Широков Александр</t>
  </si>
  <si>
    <t>{guid {00000E5A-0000-0000-0000-000000000000}}</t>
  </si>
  <si>
    <t>Шишко Александр</t>
  </si>
  <si>
    <t>{guid {00000E3E-0000-0000-0000-000000000000}}</t>
  </si>
  <si>
    <t>Шувалов Данил</t>
  </si>
  <si>
    <t>{guid {00000EA9-0000-0000-0000-000000000000}}</t>
  </si>
  <si>
    <t>Шутов Никита</t>
  </si>
  <si>
    <t>{guid {AB450030-E956-4262-B53F-B4E1FFCE0752}}</t>
  </si>
  <si>
    <t>Щербина Алиса</t>
  </si>
  <si>
    <t>{guid {C3B48D13-B2E9-4FEA-A6C7-FB2895333306}}</t>
  </si>
  <si>
    <t>Юдина Виктория</t>
  </si>
  <si>
    <t>{guid {89644C24-7604-4AF1-B871-517E0C348A1E}}</t>
  </si>
  <si>
    <t>Ютаев Михаил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</si>
  <si>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</si>
  <si>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</si>
  <si>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</si>
  <si>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</si>
  <si>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</si>
  <si>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</si>
  <si>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</si>
  <si>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</si>
  <si>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ХМАО-ЮГРА-Сургут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</si>
  <si>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</si>
  <si>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</si>
  <si>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</si>
  <si>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</si>
  <si>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</si>
  <si>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</si>
  <si>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</si>
  <si>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70</t>
  </si>
  <si>
    <t>2003</t>
  </si>
  <si>
    <t>169</t>
  </si>
  <si>
    <t>2002</t>
  </si>
  <si>
    <t>85</t>
  </si>
  <si>
    <t>196</t>
  </si>
  <si>
    <t>158</t>
  </si>
  <si>
    <t>79</t>
  </si>
  <si>
    <t>67</t>
  </si>
  <si>
    <t>СШ №28 ГО г. Уфа</t>
  </si>
  <si>
    <t>86</t>
  </si>
  <si>
    <t>72</t>
  </si>
  <si>
    <t>84</t>
  </si>
  <si>
    <t>176</t>
  </si>
  <si>
    <t>194</t>
  </si>
  <si>
    <t>2004</t>
  </si>
  <si>
    <t>191</t>
  </si>
  <si>
    <t>167</t>
  </si>
  <si>
    <t>179</t>
  </si>
  <si>
    <t>184</t>
  </si>
  <si>
    <t>192</t>
  </si>
  <si>
    <t>77</t>
  </si>
  <si>
    <t>189</t>
  </si>
  <si>
    <t>МАОУ ДОД "Центр плавания "Дельфин", г. Сургут</t>
  </si>
  <si>
    <t>172</t>
  </si>
  <si>
    <t>180</t>
  </si>
  <si>
    <t>150</t>
  </si>
  <si>
    <t>200</t>
  </si>
  <si>
    <t>195</t>
  </si>
  <si>
    <t>197</t>
  </si>
  <si>
    <t>75</t>
  </si>
  <si>
    <t>188</t>
  </si>
  <si>
    <t>187</t>
  </si>
  <si>
    <t>73</t>
  </si>
  <si>
    <t>МБОУДОД "Копыловский п/к "Одиссей" Томского района</t>
  </si>
  <si>
    <t>177</t>
  </si>
  <si>
    <t>2006</t>
  </si>
  <si>
    <t>157</t>
  </si>
  <si>
    <t>175</t>
  </si>
  <si>
    <t>78</t>
  </si>
  <si>
    <t>2005</t>
  </si>
  <si>
    <t>58</t>
  </si>
  <si>
    <t>198</t>
  </si>
  <si>
    <t>162</t>
  </si>
  <si>
    <t>152</t>
  </si>
  <si>
    <t>80</t>
  </si>
  <si>
    <t>156</t>
  </si>
  <si>
    <t/>
  </si>
  <si>
    <t>160</t>
  </si>
  <si>
    <t>170</t>
  </si>
  <si>
    <t>65</t>
  </si>
  <si>
    <t>МБОУ ДО "ДЮСШ ВВС "Волна"</t>
  </si>
  <si>
    <t>54</t>
  </si>
  <si>
    <t>178</t>
  </si>
  <si>
    <t>173</t>
  </si>
  <si>
    <t>201</t>
  </si>
  <si>
    <t>151</t>
  </si>
  <si>
    <t>183</t>
  </si>
  <si>
    <t>69</t>
  </si>
  <si>
    <t>МБУ ДО ДЮСШ им. Л.К.Соколова</t>
  </si>
  <si>
    <t>83</t>
  </si>
  <si>
    <t>202</t>
  </si>
  <si>
    <t>155</t>
  </si>
  <si>
    <t>68</t>
  </si>
  <si>
    <t>60</t>
  </si>
  <si>
    <t>186</t>
  </si>
  <si>
    <t>82</t>
  </si>
  <si>
    <t>199</t>
  </si>
  <si>
    <t>166</t>
  </si>
  <si>
    <t>181</t>
  </si>
  <si>
    <t>161</t>
  </si>
  <si>
    <t>171</t>
  </si>
  <si>
    <t>153</t>
  </si>
  <si>
    <t>163</t>
  </si>
  <si>
    <t>74</t>
  </si>
  <si>
    <t>159</t>
  </si>
  <si>
    <t>190</t>
  </si>
  <si>
    <t>154</t>
  </si>
  <si>
    <t>168</t>
  </si>
  <si>
    <t>164</t>
  </si>
  <si>
    <t>182</t>
  </si>
  <si>
    <t>193</t>
  </si>
  <si>
    <t>185</t>
  </si>
  <si>
    <t>76</t>
  </si>
  <si>
    <t>62</t>
  </si>
  <si>
    <t>174</t>
  </si>
  <si>
    <t>81</t>
  </si>
  <si>
    <t>165</t>
  </si>
  <si>
    <t>57</t>
  </si>
  <si>
    <t>С-2м</t>
  </si>
  <si>
    <t>214</t>
  </si>
  <si>
    <t>Бабичев Даниил_x000D_
Токмаков Вячеслав</t>
  </si>
  <si>
    <t>2002_x000D_
2003</t>
  </si>
  <si>
    <t>3ю_x000D_
1ю</t>
  </si>
  <si>
    <t>Белокреницкий Кирилл_x000D_
Полещук Максим</t>
  </si>
  <si>
    <t>2002_x000D_
2004</t>
  </si>
  <si>
    <t>1_x000D_
1ю</t>
  </si>
  <si>
    <t>Козырева Т.А., Мухгалеев М.Ю._x000D_
Ярошевский Е.В.</t>
  </si>
  <si>
    <t>31</t>
  </si>
  <si>
    <t>Ванин Владислав_x000D_
Лихачев Богдан</t>
  </si>
  <si>
    <t>2002_x000D_
2002</t>
  </si>
  <si>
    <t>1_x000D_
2</t>
  </si>
  <si>
    <t>Платонова Е.Н., Тезиков А.Н._x000D_
Тезиков А.Н., Платонова Е.Н., Семенцова М.К.</t>
  </si>
  <si>
    <t>25</t>
  </si>
  <si>
    <t>Вихарев Иван_x000D_
Федосов Алексей</t>
  </si>
  <si>
    <t>2003_x000D_
2002</t>
  </si>
  <si>
    <t>2_x000D_
2</t>
  </si>
  <si>
    <t>219</t>
  </si>
  <si>
    <t>Гаврилов Артём_x000D_
Гаврилов Вячеслав</t>
  </si>
  <si>
    <t>2003_x000D_
2004</t>
  </si>
  <si>
    <t>3_x000D_
3</t>
  </si>
  <si>
    <t>30</t>
  </si>
  <si>
    <t>Горустович Илья_x000D_
Бегулов Эрик</t>
  </si>
  <si>
    <t>28</t>
  </si>
  <si>
    <t>Горшков Вячеслав_x000D_
Ронжин Ростислав</t>
  </si>
  <si>
    <t>2_x000D_
3</t>
  </si>
  <si>
    <t>26</t>
  </si>
  <si>
    <t>Ерофеев Никита_x000D_
Ковалёв Данил</t>
  </si>
  <si>
    <t>2004_x000D_
2004</t>
  </si>
  <si>
    <t>1ю_x000D_
1ю</t>
  </si>
  <si>
    <t>212</t>
  </si>
  <si>
    <t>Ершов Матвей_x000D_
Куташов Александр</t>
  </si>
  <si>
    <t>1_x000D_
1</t>
  </si>
  <si>
    <t>Широков А.А., Черных К.С., Кречетов В.Ф._x000D_
Широков А.А., Кречетов В.Ф.</t>
  </si>
  <si>
    <t>27</t>
  </si>
  <si>
    <t>Жихарев Владислав_x000D_
Овсянников Севастьян</t>
  </si>
  <si>
    <t>2004_x000D_
2002</t>
  </si>
  <si>
    <t>215</t>
  </si>
  <si>
    <t>Иванов Эдуард_x000D_
Иванов Михаил</t>
  </si>
  <si>
    <t>Мухгалеев М.Ю._x000D_
Андреев А.Н., Грызлова Н.Б.</t>
  </si>
  <si>
    <t>29</t>
  </si>
  <si>
    <t>Казаков Константин_x000D_
Козлов Иван</t>
  </si>
  <si>
    <t>2003_x000D_
2003</t>
  </si>
  <si>
    <t>220</t>
  </si>
  <si>
    <t>Кандауров Евгений_x000D_
Шувалов Данил</t>
  </si>
  <si>
    <t>2_x000D_
1</t>
  </si>
  <si>
    <t>210</t>
  </si>
  <si>
    <t>Куспаков Михаил_x000D_
Козлов Андрей</t>
  </si>
  <si>
    <t>2005_x000D_
2006</t>
  </si>
  <si>
    <t>БУ ДО РА "СДЮСШОР"_x000D_
СДЮШОР, СДЮТур</t>
  </si>
  <si>
    <t>24</t>
  </si>
  <si>
    <t>Лазарев Виктор_x000D_
Цветков Никита</t>
  </si>
  <si>
    <t>3_x000D_
1ю</t>
  </si>
  <si>
    <t>10</t>
  </si>
  <si>
    <t>Майтов Данил_x000D_
Артемьев Алексей</t>
  </si>
  <si>
    <t>Федоров М.В., Шарипова Е.В._x000D_
Праухин М.А., Праухина Е.С.</t>
  </si>
  <si>
    <t>221</t>
  </si>
  <si>
    <t>Орехов Иван_x000D_
Мартынов Никита</t>
  </si>
  <si>
    <t>217</t>
  </si>
  <si>
    <t>Осипов Данил_x000D_
Липихин Семен</t>
  </si>
  <si>
    <t>2006_x000D_
2005</t>
  </si>
  <si>
    <t>2ю_x000D_
3</t>
  </si>
  <si>
    <t>213</t>
  </si>
  <si>
    <t>Пустовалов Дмитрий_x000D_
Шестаков Дмитрий</t>
  </si>
  <si>
    <t>3_x000D_
1</t>
  </si>
  <si>
    <t>222</t>
  </si>
  <si>
    <t>Рашев Всеволод_x000D_
Мучкаев Дамир</t>
  </si>
  <si>
    <t>1_x000D_
3</t>
  </si>
  <si>
    <t>Платонова Е.Н., Тезиков А.Н., Натальин С.А._x000D_
Штабкин В.Д.</t>
  </si>
  <si>
    <t>211</t>
  </si>
  <si>
    <t>Садыков Ильнур_x000D_
Тирбах Данил</t>
  </si>
  <si>
    <t>216</t>
  </si>
  <si>
    <t>Соколов Арсений_x000D_
Кислицын Игорь</t>
  </si>
  <si>
    <t>Харламцев Александр_x000D_
Андриенко Илья</t>
  </si>
  <si>
    <t>кмс_x000D_
1</t>
  </si>
  <si>
    <t>218</t>
  </si>
  <si>
    <t>Шаран Максим_x000D_
Чебышев Вячеслав</t>
  </si>
  <si>
    <t>3ю_x000D_
2ю</t>
  </si>
  <si>
    <t>9</t>
  </si>
  <si>
    <t>Шутов Никита_x000D_
Зонов Максим</t>
  </si>
  <si>
    <t>К-1ж</t>
  </si>
  <si>
    <t>103</t>
  </si>
  <si>
    <t>107</t>
  </si>
  <si>
    <t>232</t>
  </si>
  <si>
    <t>93</t>
  </si>
  <si>
    <t>111</t>
  </si>
  <si>
    <t>226</t>
  </si>
  <si>
    <t>225</t>
  </si>
  <si>
    <t>224</t>
  </si>
  <si>
    <t>100</t>
  </si>
  <si>
    <t>98</t>
  </si>
  <si>
    <t>223</t>
  </si>
  <si>
    <t>102</t>
  </si>
  <si>
    <t>105</t>
  </si>
  <si>
    <t>230</t>
  </si>
  <si>
    <t>101</t>
  </si>
  <si>
    <t>228</t>
  </si>
  <si>
    <t>97</t>
  </si>
  <si>
    <t>87</t>
  </si>
  <si>
    <t>95</t>
  </si>
  <si>
    <t>110</t>
  </si>
  <si>
    <t>237</t>
  </si>
  <si>
    <t>112</t>
  </si>
  <si>
    <t>235</t>
  </si>
  <si>
    <t>227</t>
  </si>
  <si>
    <t>99</t>
  </si>
  <si>
    <t>236</t>
  </si>
  <si>
    <t>233</t>
  </si>
  <si>
    <t>109</t>
  </si>
  <si>
    <t>108</t>
  </si>
  <si>
    <t>231</t>
  </si>
  <si>
    <t>234</t>
  </si>
  <si>
    <t>104</t>
  </si>
  <si>
    <t>106</t>
  </si>
  <si>
    <t>229</t>
  </si>
  <si>
    <t>90</t>
  </si>
  <si>
    <t>С-1м</t>
  </si>
  <si>
    <t>121</t>
  </si>
  <si>
    <t>122</t>
  </si>
  <si>
    <t>252</t>
  </si>
  <si>
    <t>248</t>
  </si>
  <si>
    <t>250</t>
  </si>
  <si>
    <t>239</t>
  </si>
  <si>
    <t>136</t>
  </si>
  <si>
    <t>140</t>
  </si>
  <si>
    <t>120</t>
  </si>
  <si>
    <t>125</t>
  </si>
  <si>
    <t>242</t>
  </si>
  <si>
    <t>131</t>
  </si>
  <si>
    <t>251</t>
  </si>
  <si>
    <t>245</t>
  </si>
  <si>
    <t>238</t>
  </si>
  <si>
    <t>247</t>
  </si>
  <si>
    <t>240</t>
  </si>
  <si>
    <t>133</t>
  </si>
  <si>
    <t>139</t>
  </si>
  <si>
    <t>130</t>
  </si>
  <si>
    <t>138</t>
  </si>
  <si>
    <t>135</t>
  </si>
  <si>
    <t>128</t>
  </si>
  <si>
    <t>241</t>
  </si>
  <si>
    <t>123</t>
  </si>
  <si>
    <t>253</t>
  </si>
  <si>
    <t>141</t>
  </si>
  <si>
    <t>249</t>
  </si>
  <si>
    <t>243</t>
  </si>
  <si>
    <t>142</t>
  </si>
  <si>
    <t>246</t>
  </si>
  <si>
    <t>244</t>
  </si>
  <si>
    <t>С-1ж</t>
  </si>
  <si>
    <t>43</t>
  </si>
  <si>
    <t>48</t>
  </si>
  <si>
    <t>38</t>
  </si>
  <si>
    <t>204</t>
  </si>
  <si>
    <t>47</t>
  </si>
  <si>
    <t>52</t>
  </si>
  <si>
    <t>205</t>
  </si>
  <si>
    <t>39</t>
  </si>
  <si>
    <t>46</t>
  </si>
  <si>
    <t>51</t>
  </si>
  <si>
    <t>203</t>
  </si>
  <si>
    <t>209</t>
  </si>
  <si>
    <t>53</t>
  </si>
  <si>
    <t>33</t>
  </si>
  <si>
    <t>50</t>
  </si>
  <si>
    <t>207</t>
  </si>
  <si>
    <t>206</t>
  </si>
  <si>
    <t>49</t>
  </si>
  <si>
    <t>208</t>
  </si>
  <si>
    <t>Минспорт России_x000D_
Федерация гребного слалома России</t>
  </si>
  <si>
    <t>Всероссийские соревнования по гребному слалому 2016 года среди юношей и девушек до 15 лет</t>
  </si>
  <si>
    <t>11-14 августа 2016 года</t>
  </si>
  <si>
    <t>Новгородская обл., г. Окуловка, Окуловский слаломный канал,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</si>
  <si>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</si>
  <si>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</si>
  <si>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</si>
  <si>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</si>
  <si>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</si>
  <si>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</si>
  <si>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</si>
  <si>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</si>
  <si>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</si>
  <si>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</si>
  <si>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</si>
  <si>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Категория С-2м</t>
  </si>
  <si>
    <t>Казаков Константин
Козлов Иван</t>
  </si>
  <si>
    <t>2003
2003</t>
  </si>
  <si>
    <t>1
1</t>
  </si>
  <si>
    <t>Горшков Вячеслав
Ронжин Ростислав</t>
  </si>
  <si>
    <t>2002
2002</t>
  </si>
  <si>
    <t>2
3</t>
  </si>
  <si>
    <t>Соколов Арсений
Кислицын Игорь</t>
  </si>
  <si>
    <t>Ванин Владислав
Лихачев Богдан</t>
  </si>
  <si>
    <t>1
2</t>
  </si>
  <si>
    <t>Харламцев Александр
Андриенко Илья</t>
  </si>
  <si>
    <t>кмс
1</t>
  </si>
  <si>
    <t>DNS</t>
  </si>
  <si>
    <t>Кандауров Евгений
Шувалов Данил</t>
  </si>
  <si>
    <t>2002
2003</t>
  </si>
  <si>
    <t>2
1</t>
  </si>
  <si>
    <t>Горустович Илья
Бегулов Эрик</t>
  </si>
  <si>
    <t>2
2</t>
  </si>
  <si>
    <t>Белокреницкий Кирилл
Полещук Максим</t>
  </si>
  <si>
    <t>2002
2004</t>
  </si>
  <si>
    <t>1
1ю</t>
  </si>
  <si>
    <t>Рашев Всеволод
Мучкаев Дамир</t>
  </si>
  <si>
    <t>1
3</t>
  </si>
  <si>
    <t>Пустовалов Дмитрий
Шестаков Дмитрий</t>
  </si>
  <si>
    <t>3
1</t>
  </si>
  <si>
    <t>Жихарев Владислав
Овсянников Севастьян</t>
  </si>
  <si>
    <t>2004
2002</t>
  </si>
  <si>
    <t>3
3</t>
  </si>
  <si>
    <t>Орехов Иван
Мартынов Никита</t>
  </si>
  <si>
    <t>2003
2002</t>
  </si>
  <si>
    <t>Ершов Матвей
Куташов Александр</t>
  </si>
  <si>
    <t>Гаврилов Артём
Гаврилов Вячеслав</t>
  </si>
  <si>
    <t>2003
2004</t>
  </si>
  <si>
    <t>Вихарев Иван
Федосов Алексей</t>
  </si>
  <si>
    <t>Иванов Эдуард
Иванов Михаил</t>
  </si>
  <si>
    <t>1ю
1ю</t>
  </si>
  <si>
    <t>Майтов Данил
Артемьев Алексей</t>
  </si>
  <si>
    <t>Шутов Никита
Зонов Максим</t>
  </si>
  <si>
    <t>Бабичев Даниил
Токмаков Вячеслав</t>
  </si>
  <si>
    <t>3ю
1ю</t>
  </si>
  <si>
    <t>Садыков Ильнур
Тирбах Данил</t>
  </si>
  <si>
    <t>Ерофеев Никита
Ковалёв Данил</t>
  </si>
  <si>
    <t>2004
2004</t>
  </si>
  <si>
    <t>Шаран Максим
Чебышев Вячеслав</t>
  </si>
  <si>
    <t>3ю
2ю</t>
  </si>
  <si>
    <t>Лазарев Виктор
Цветков Никита</t>
  </si>
  <si>
    <t>3
1ю</t>
  </si>
  <si>
    <t>Осипов Данил
Липихин Семен</t>
  </si>
  <si>
    <t>2006
2005</t>
  </si>
  <si>
    <t>2ю
3</t>
  </si>
  <si>
    <t>Куспаков Михаил
Козлов Андрей</t>
  </si>
  <si>
    <t>2005
2006</t>
  </si>
  <si>
    <t>Категория К-1ж</t>
  </si>
  <si>
    <t>DNF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</si>
  <si>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</si>
  <si>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</si>
  <si>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</si>
  <si>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</si>
  <si>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</si>
  <si>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Андриенко Илья
Мартынов Никита
Ронжин Ростислав</t>
  </si>
  <si>
    <t>2002
2002
2002</t>
  </si>
  <si>
    <t>1
2
3</t>
  </si>
  <si>
    <t>Кертеков Артем
Казаков Константин
Козлов Иван</t>
  </si>
  <si>
    <t>2002
2003
2003</t>
  </si>
  <si>
    <t>1
1
1</t>
  </si>
  <si>
    <t>Соколов Арсений
Кислицын Игорь
Горустович Илья</t>
  </si>
  <si>
    <t>1
1
2</t>
  </si>
  <si>
    <t>СДЮСШ по гребле
СДЮСШ по гребле
СШ №28 ГО г. Уфа</t>
  </si>
  <si>
    <t>Егорова В.П., Волков Н.С.
Егорова В.П., Волков Н.С.
Федоров М.В., Шарипова Е.В.</t>
  </si>
  <si>
    <t>Парфёнов Дмитрий
Вихарев Иван
Федосов Алексей</t>
  </si>
  <si>
    <t>2002
2003
2002</t>
  </si>
  <si>
    <t>2
2
2</t>
  </si>
  <si>
    <t>Подобряев А.В.
Соколов Ю.С., Изюмова И.А.
Соколов Ю.С., Изюмова И.А.</t>
  </si>
  <si>
    <t>Шестаков Дмитрий
Попов Иван
Хвиюзов Михаил</t>
  </si>
  <si>
    <t>2003
2003
2002</t>
  </si>
  <si>
    <t>1
2
2</t>
  </si>
  <si>
    <t>Столбовский Артём
Васеев Никита
Лазарев Артём</t>
  </si>
  <si>
    <t>2003
2002
2003</t>
  </si>
  <si>
    <t>2
3
1ю</t>
  </si>
  <si>
    <t>СПб ГБОУ ДОД СДЮСШОР "ШВСМ по ВВС"
СПб ГБОУ ДОД СДЮСШОР "ШВСМ по ВВС"
ШВСМ по ВВС, Новый Оккервиль</t>
  </si>
  <si>
    <t>Рогова Н.С., Маняхина М.А.
Маняхина М.А., Вишняков И.А.
Филиппов В.Д., Мильков М.В., Иванов Л.А.</t>
  </si>
  <si>
    <t>Бегулов Эрик
Садыков Ильнур
Тирбах Данил</t>
  </si>
  <si>
    <t>Титов Егор
Горшков Вячеслав
Вахрушев Данил</t>
  </si>
  <si>
    <t>2003
2002
2004</t>
  </si>
  <si>
    <t>1ю
2
3</t>
  </si>
  <si>
    <t>МБОУ ДОД СДЮСШОР "Уралец", МБУ ДО ГорСЮТур
МБУ ДО СДЮСШОР "Уралец"
МБОУ ДОД СДЮСШОР "Уралец", МБУ ДО ГорСЮТур</t>
  </si>
  <si>
    <t>Липихин Семен
Шаран Максим
Токмаков Вячеслав</t>
  </si>
  <si>
    <t>2005
2002
2003</t>
  </si>
  <si>
    <t>3
3ю
1ю</t>
  </si>
  <si>
    <t>Конради А.В.
Касимова А.Х.
Касимова А.Х.</t>
  </si>
  <si>
    <t>Мартынов Никита
Акчин Александр
Зяблицкий Федор</t>
  </si>
  <si>
    <t>2002
2003
2004</t>
  </si>
  <si>
    <t>Чекасин Владимир
Сологаев Ростислав
Куценко Данил</t>
  </si>
  <si>
    <t>2005
2003
2006</t>
  </si>
  <si>
    <t>3
3
1ю</t>
  </si>
  <si>
    <t>Рашев Всеволод
Ванин Владислав
Лихачев Богдан</t>
  </si>
  <si>
    <t>Платонова Е.Н., Тезиков А.Н., Натальин С.А.
Платонова Е.Н., Тезиков А.Н.
Тезиков А.Н., Платонова Е.Н., Семенцова М.К.</t>
  </si>
  <si>
    <t>Филиппов Георгий
Мартынов Максим
Меркулов Владислав</t>
  </si>
  <si>
    <t>2003
2003
2006</t>
  </si>
  <si>
    <t>1ю
1ю
1ю</t>
  </si>
  <si>
    <t>ШВСМ по ВВС
ШВСМ по ВВС, Новый Оккервиль
ШВСМ по ВВС</t>
  </si>
  <si>
    <t>Филиппов В.Д., Мильков М.В., Иванов Л.А.
Филиппов В.Д., Мильков М.В., Иванов Л.А.
Новикова Е.В., Чигидин А.В., Смирнов А.А.</t>
  </si>
  <si>
    <t>Смирнов Егор
Барыкин Михаил
Сухов Владислав</t>
  </si>
  <si>
    <t>кмс
3
3</t>
  </si>
  <si>
    <t>СПб ГБОУ ДОД СДЮСШОР "ШВСМ по ВВС"
СПб ГБОУ ДОД СДЮСШОР "ШВСМ по ВВС"
ШВСМ по ВВС</t>
  </si>
  <si>
    <t>Новикова Е.В., Чигидин А.В.
Новикова Е.В., Чигидин А.В.
Маняхина М.А., Вишняков И.А.</t>
  </si>
  <si>
    <t>Шутов Никита
Зонов Максим
Гаврилов Артём</t>
  </si>
  <si>
    <t>2
3
3</t>
  </si>
  <si>
    <t>МАОУ ДОД "Центр плавания "Дельфин", г. Сургут
МАОУ ДОД "Центр плавания "Дельфин", г. Сургут
БУ "ЦСПСКЮ", СДЮСШОР, г. Нижневартовск</t>
  </si>
  <si>
    <t>Кулагин С.А.
Кулагин С.А.
Игнатов Э.В., Балашов Е.А.</t>
  </si>
  <si>
    <t>Пашковский Александр
Мурзаев Илья
Иванов Эдуард</t>
  </si>
  <si>
    <t>Андреев А.Н., Грызлова Н.Б.
Андреев А.Н., Грызлова Н.Б.
Мухгалеев М.Ю.</t>
  </si>
  <si>
    <t>Кандауров Евгений
Шувалов Данил
Литвинов Владимир</t>
  </si>
  <si>
    <t>2
1
3</t>
  </si>
  <si>
    <t>Бабичев Даниил
Казанцев Никита
Чебышев Вячеслав</t>
  </si>
  <si>
    <t>3ю
3
2ю</t>
  </si>
  <si>
    <t>Касимова А.Х.
Карзаков Е.С.
Касимова А.Х.</t>
  </si>
  <si>
    <t>Рубцов Глеб
Бадаев Максим
Майтов Данил</t>
  </si>
  <si>
    <t>2004
2002
2003</t>
  </si>
  <si>
    <t>1ю
3
1ю</t>
  </si>
  <si>
    <t>Пустовалов Дмитрий
Чигирев Александр
Шишко Александр</t>
  </si>
  <si>
    <t>3
2
2</t>
  </si>
  <si>
    <t>Куташов Александр
Мишутин Валерий
Широков Александр</t>
  </si>
  <si>
    <t>2002
2004
2005</t>
  </si>
  <si>
    <t>1
2ю
2ю</t>
  </si>
  <si>
    <t>Овсянников Севастьян
Жихарев Владислав
Гаврилов Вячеслав</t>
  </si>
  <si>
    <t>2002
2004
2004</t>
  </si>
  <si>
    <t>3
3
3</t>
  </si>
  <si>
    <t>Верисоцкий Александр
Пироженко Дмитрий
Алешин Илья</t>
  </si>
  <si>
    <t>2003
2002
2002</t>
  </si>
  <si>
    <t>1ю
1ю
2ю</t>
  </si>
  <si>
    <t>Борисов Константин
Сазонов Данила
Ютаев Михаил</t>
  </si>
  <si>
    <t>2ю
2ю
2ю</t>
  </si>
  <si>
    <t>Горшков Вячеслав
Ронжин Ростислав
Харламцев Александр
Андриенко Илья
Мартынов Никита
Дуб Роман</t>
  </si>
  <si>
    <t>2002
2002
2002
2002
2002
2003</t>
  </si>
  <si>
    <t>2
3
кмс
1
2
2</t>
  </si>
  <si>
    <t>Казаков Константин
Козлов Иван
Кертеков Артем
Орехов Иван
Мартынов Никита
Акчин Александр</t>
  </si>
  <si>
    <t>2003
2003
2002
2003
2002
2003</t>
  </si>
  <si>
    <t>1
1
1
1
1
2</t>
  </si>
  <si>
    <t>Кандауров Евгений
Шувалов Данил
Жихарев Владислав
Овсянников Севастьян
Гаврилов Артём
Гаврилов Вячеслав</t>
  </si>
  <si>
    <t>2002
2003
2004
2002
2003
2004</t>
  </si>
  <si>
    <t>2
1
3
3
3
3</t>
  </si>
  <si>
    <t>МАОУ ДОД "Центр плавания "Дельфин", г. Сургут
МАОУ ДОД "Центр плавания "Дельфин", г. Сургут
БУ "ЦСПСКЮ", СДЮСШОР, г. Нижневартовск</t>
  </si>
  <si>
    <t>Кулагин С.А.
Кулагин С.А.
Игнатов Э.В., Балашов Е.А.</t>
  </si>
  <si>
    <t>Попов Иван
Шестаков Дмитрий
Пустовалов Дмитрий
Хвиюзов Михаил
Чигирев Александр
Шишко Александр</t>
  </si>
  <si>
    <t>2003
2003
2002
2002
2003
2003</t>
  </si>
  <si>
    <t>2
1
3
2
2
2</t>
  </si>
  <si>
    <t>Соколов Арсений
Кислицын Игорь
Горустович Илья
Бегулов Эрик
Садыков Ильнур
Тирбах Данил</t>
  </si>
  <si>
    <t>2002
2002
2002
2002
2003
2003</t>
  </si>
  <si>
    <t>1
1
2
2
2
2</t>
  </si>
  <si>
    <t>СДЮСШ по гребле
СШ №28 ГО г. Уфа
СШ №28 ГО г. Уфа</t>
  </si>
  <si>
    <t>Егорова В.П., Волков Н.С.
Федоров М.В., Шарипова Е.В.
Федоров М.В., Шарипова Е.В.</t>
  </si>
  <si>
    <t>Ершов Матвей
Куташов Александр
Ерофеев Никита
Ковалёв Данил
Мишутин Валерий
Валуевич Яков</t>
  </si>
  <si>
    <t>2002
2002
2004
2004
2004
2004</t>
  </si>
  <si>
    <t>1
1
1ю
1ю
2ю
2ю</t>
  </si>
  <si>
    <t>Широков А.А., Черных К.С., Кречетов В.Ф._x000D_
Широков А.А., Кречетов В.Ф.
Широков А.А., Кречетов В.Ф.
Широков А.А., Кречетов В.Ф.</t>
  </si>
  <si>
    <t>Смирнов Егор
Барыкин Михаил
Васеев Никита
Столбовский Артём
Груничев Иван
Камышенцев Даниил</t>
  </si>
  <si>
    <t>2003
2002
2002
2003
2002
2002</t>
  </si>
  <si>
    <t>кмс
3
3
2
3
2</t>
  </si>
  <si>
    <t>Новикова Е.В., Чигидин А.В.
Маняхина М.А., Вишняков И.А._x000D_
Рогова Н.С., Маняхина М.А.
Филиппов В.Д., Мильков М.В., Иванов Л.А.</t>
  </si>
  <si>
    <t>Бабичев Даниил
Токмаков Вячеслав
Шаран Максим
Чебышев Вячеслав
Осипов Данил
Липихин Семен</t>
  </si>
  <si>
    <t>2002
2003
2002
2002
2006
2005</t>
  </si>
  <si>
    <t>3ю
1ю
3ю
2ю
2ю
3</t>
  </si>
  <si>
    <t>Касимова А.Х.
Касимова А.Х.
Конради А.В.</t>
  </si>
  <si>
    <t>Ванин Владислав
Лихачев Богдан
Рашев Всеволод
Мучкаев Дамир
Лазарев Виктор
Цветков Никита</t>
  </si>
  <si>
    <t>2002
2002
2002
2002
2003
2004</t>
  </si>
  <si>
    <t>1
2
1
3
3
1ю</t>
  </si>
  <si>
    <t>Платонова Е.Н., Тезиков А.Н._x000D_
Тезиков А.Н., Платонова Е.Н., Семенцова М.К.
Платонова Е.Н., Тезиков А.Н., Натальин С.А._x000D_
Штабкин В.Д.
Тезиков А.Н., Платонова Е.Н., Семенцова М.К.</t>
  </si>
  <si>
    <t>Белокреницкий Кирилл
Полещук Максим
Иванов Эдуард
Иванов Михаил
Мурзаев Илья
Пашковский Александр</t>
  </si>
  <si>
    <t>2002
2004
2004
2002
2002
2003</t>
  </si>
  <si>
    <t>1
1ю
1ю
1ю
1ю
1ю</t>
  </si>
  <si>
    <t>Козырева Т.А., Мухгалеев М.Ю._x000D_
Ярошевский Е.В.
Мухгалеев М.Ю._x000D_
Андреев А.Н., Грызлова Н.Б.
Андреев А.Н., Грызлова Н.Б.</t>
  </si>
  <si>
    <t>Нигмадьянова Дана
Камалова Мария
Чемулова Виктория</t>
  </si>
  <si>
    <t>2002
2002
2003</t>
  </si>
  <si>
    <t>СДЮСШ по гребле
СШ №28 ГО г. Уфа
СШ №28 ГО г. Уфа</t>
  </si>
  <si>
    <t>Егорова В.П., Волков Н.С.
Федоров М.В., Шарипова Е.В.
Праухин М.А., Праухина Е.С.</t>
  </si>
  <si>
    <t>Брюханова Лилия
Косицина Елена
Жукова Дарья</t>
  </si>
  <si>
    <t>кмс
3
1ю</t>
  </si>
  <si>
    <t>Грызлова Н.Б., Андреев А.Н.
Грызлова Н.Б., Андреев А.Н.
Андреев А.Н., Грызлова Н.Б.</t>
  </si>
  <si>
    <t>Фомина Ксения
Сафиюлина Анна
Садовская Дарья</t>
  </si>
  <si>
    <t>2002
2002
2005</t>
  </si>
  <si>
    <t>3ю
2
1ю</t>
  </si>
  <si>
    <t>Полуэктова Злата
Паланзеева Софья
Соколова Мария</t>
  </si>
  <si>
    <t>Конради А.В.
Касимова А.Х.
Конради А.В.</t>
  </si>
  <si>
    <t>Новыш Марина
Данилова Мария
Углова Екатерина</t>
  </si>
  <si>
    <t>2003
2005
2004</t>
  </si>
  <si>
    <t>кмс
2
3</t>
  </si>
  <si>
    <t>МБУ ДО ДЮСШ им. Л.К.Соколова
МБУ ДО ДЮСШ им. Л.К.Соколова
г. Североонежск, МБОУ ДОД ДДЮТ</t>
  </si>
  <si>
    <t>Амосова Е.А.
Вохтомина Е.П.
Аксёнов В.И.</t>
  </si>
  <si>
    <t>Апресян Алиса
Косыгина Полина
Плешкова Дарья</t>
  </si>
  <si>
    <t>3
1ю
2ю</t>
  </si>
  <si>
    <t>Новикова Е.В., Чигидин А.В.
Вишняков И.А., Ефимычев П.С.
Новикова Е.В., Чигидин А.В.</t>
  </si>
  <si>
    <t>Груздева Анастасия
Юдина Виктория
Меновщикова Екатерина</t>
  </si>
  <si>
    <t>2005
2005
2004</t>
  </si>
  <si>
    <t>2ю
3
2</t>
  </si>
  <si>
    <t>Даукна Виктория
Бикмуллина Диана
Быстрова Виктория</t>
  </si>
  <si>
    <t>2002
2005
2005</t>
  </si>
  <si>
    <t>Смирнов Егор
Камышенцев Даниил
Камынин Глеб</t>
  </si>
  <si>
    <t>Новикова Е.В., Чигидин А.В.
Филиппов В.Д., Мильков М.В., Иванов Л.А.
Маняхина М.А., Вишняков И.А.</t>
  </si>
  <si>
    <t>Кислицын Игорь
Соколов Арсений
Горустович Илья</t>
  </si>
  <si>
    <t>Харламцев Александр
Мартынов Никита
Дуб Роман</t>
  </si>
  <si>
    <t>кмс
2
2</t>
  </si>
  <si>
    <t>Орехов Иван
Мартынов Никита
Козлов Иван</t>
  </si>
  <si>
    <t>Вихарев Иван
Федосов Алексей
Парфёнов Дмитрий</t>
  </si>
  <si>
    <t>Соколов Ю.С., Изюмова И.А.
Соколов Ю.С., Изюмова И.А.
Подобряев А.В.</t>
  </si>
  <si>
    <t>Кандауров Евгений
Гаврилов Артём
Овсянников Севастьян</t>
  </si>
  <si>
    <t>МАОУ ДОД "Центр плавания "Дельфин", г. Сургут
БУ "ЦСПСКЮ", СДЮСШОР, г. Нижневартовск
МАОУ ДОД "Центр плавания "Дельфин", г. Сургут</t>
  </si>
  <si>
    <t>Кулагин С.А.
Игнатов Э.В., Балашов Е.А.
Кулагин С.А.</t>
  </si>
  <si>
    <t>Рашев Всеволод
Ванин Владислав
Мучкаев Дамир</t>
  </si>
  <si>
    <t>1
1
3</t>
  </si>
  <si>
    <t>Платонова Е.Н., Тезиков А.Н., Натальин С.А.
Платонова Е.Н., Тезиков А.Н.
Штабкин В.Д.</t>
  </si>
  <si>
    <t>Белокреницкий Кирилл
Иванов Михаил
Полещук Максим</t>
  </si>
  <si>
    <t>2002
2002
2004</t>
  </si>
  <si>
    <t>1
1ю
1ю</t>
  </si>
  <si>
    <t>Козырева Т.А., Мухгалеев М.Ю.
Андреев А.Н., Грызлова Н.Б.
Ярошевский Е.В.</t>
  </si>
  <si>
    <t>Ершов Матвей
Ковалёв Данил
Валуевич Яков</t>
  </si>
  <si>
    <t>1
1ю
2ю</t>
  </si>
  <si>
    <t>Широков А.А., Черных К.С., Кречетов В.Ф.
Широков А.А., Кречетов В.Ф.
Широков А.А., Кречетов В.Ф.</t>
  </si>
  <si>
    <t>Литвинов Владимир
Шутов Никита
Зонов Максим</t>
  </si>
  <si>
    <t>3
2
3</t>
  </si>
  <si>
    <t>Лихачев Богдан
Цветков Никита
Лазарев Виктор</t>
  </si>
  <si>
    <t>2002
2004
2003</t>
  </si>
  <si>
    <t>2
1ю
3</t>
  </si>
  <si>
    <t>Сухов Владислав
Ушкарёв Савва
Груничев Иван</t>
  </si>
  <si>
    <t>ШВСМ по ВВС
ШВСМ по ВВС
СПб ГБОУ ДОД СДЮСШОР "ШВСМ по ВВС"</t>
  </si>
  <si>
    <t>Маняхина М.А., Вишняков И.А.
Маняхина М.А., Вишняков И.А.
Филиппов В.Д., Мильков М.В., Иванов Л.А.</t>
  </si>
  <si>
    <t>Казаков Константин
Куспаков Михаил
Козлов Андрей</t>
  </si>
  <si>
    <t>2003
2005
2006</t>
  </si>
  <si>
    <t>БУ ДО РА "СДЮСШОР"
БУ ДО РА "СДЮСШОР"
СДЮШОР, СДЮТур</t>
  </si>
  <si>
    <t>Шестаков Дмитрий
Пустовалов Дмитрий
Чигирев Александр</t>
  </si>
  <si>
    <t>1
3
2</t>
  </si>
  <si>
    <t>Полуэктова Злата
Фомина Ксения
Соколова Мария</t>
  </si>
  <si>
    <t>2
3ю
3</t>
  </si>
  <si>
    <t>Новыш Марина
Балай София
Данилова Мария</t>
  </si>
  <si>
    <t>2003
2004
2005</t>
  </si>
  <si>
    <t>Амосова Е.А.
Вохтомина Е.П.
Вохтомина Е.П.</t>
  </si>
  <si>
    <t>Денисенко Анастасия
Решетова Ксения
Насырова Марина</t>
  </si>
  <si>
    <t>2004
2002
2004</t>
  </si>
  <si>
    <t>2
1ю
1ю</t>
  </si>
  <si>
    <t>МАОУ ДОД "Центр плавания "Дельфин", г. Сургут
МАОУ ДОД ДООЦП "Дельфин", г. Сургут
МАОУ ДОД ДООЦП "Дельфин", г. Сургут</t>
  </si>
  <si>
    <t>Денисенко О.В.
Шестак М.Г.
Шестак М.Г.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</si>
  <si>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</si>
  <si>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</si>
  <si>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</si>
  <si>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</si>
  <si>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</si>
  <si>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</si>
  <si>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</si>
  <si>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</si>
  <si>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4</t>
  </si>
  <si>
    <t>5</t>
  </si>
  <si>
    <t>3 x К-1м_x000D_
3 x С-1м</t>
  </si>
  <si>
    <t>4_x000D_
5</t>
  </si>
  <si>
    <t>К-1м_x000D_
С-1м</t>
  </si>
  <si>
    <t>3 x С-2м_x000D_
С-2м</t>
  </si>
  <si>
    <t>3_x000D_
6</t>
  </si>
  <si>
    <t>С-1м_x000D_
3 x С-2м</t>
  </si>
  <si>
    <t>6</t>
  </si>
  <si>
    <t>С-1ж_x000D_
К-1ж</t>
  </si>
  <si>
    <t>3 x С-2м_x000D_
3 x К-1м_x000D_
К-1м</t>
  </si>
  <si>
    <t>1_x000D_
1_x000D_
3</t>
  </si>
  <si>
    <t>3 x С-2м_x000D_
3 x К-1м</t>
  </si>
  <si>
    <t>3 x С-1м</t>
  </si>
  <si>
    <t>3 x С-1м_x000D_
К-1м_x000D_
С-1м</t>
  </si>
  <si>
    <t>1_x000D_
1_x000D_
2</t>
  </si>
  <si>
    <t>3 x С-2м</t>
  </si>
  <si>
    <t>3 x С-2м_x000D_
С-1м</t>
  </si>
  <si>
    <t>2_x000D_
6</t>
  </si>
  <si>
    <t>3 x С-2м_x000D_
3 x К-1м_x000D_
С-2м</t>
  </si>
  <si>
    <t>К-1ж_x000D_
С-1ж</t>
  </si>
  <si>
    <t>5_x000D_
6</t>
  </si>
  <si>
    <t>3 x С-1м_x000D_
3 x К-1м</t>
  </si>
  <si>
    <t>5_x000D_
7</t>
  </si>
  <si>
    <t>8</t>
  </si>
  <si>
    <t>7_x000D_
8</t>
  </si>
  <si>
    <t>7</t>
  </si>
  <si>
    <t>Примечания:</t>
  </si>
  <si>
    <t>1. В категории 3 х К-1ж недостаточное количество команд (8), разряды и звания не присваиваются.</t>
  </si>
  <si>
    <t>2. В категории 3 х С-1ж недостаточное количество команд (6), разряды и звания не присваиваются.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</si>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</sst>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right" vertical="top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right" vertical="top"/>
    </xf>
    <xf numFmtId="2" fontId="0" fillId="0" borderId="21" xfId="0" applyNumberFormat="1" applyBorder="1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0" borderId="23" xfId="0" applyBorder="1" applyAlignment="1">
      <alignment horizontal="left" vertical="top" wrapText="1"/>
    </xf>
    <xf numFmtId="2" fontId="0" fillId="0" borderId="23" xfId="0" applyNumberForma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3" fillId="0" borderId="18" xfId="0" applyFont="1" applyBorder="1" applyAlignment="1">
      <alignment horizontal="center" vertical="top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right" vertical="top"/>
    </xf>
    <xf numFmtId="0" fontId="0" fillId="0" borderId="18" xfId="0" applyBorder="1" applyAlignment="1">
      <alignment horizontal="left" vertical="top" wrapText="1"/>
    </xf>
    <xf numFmtId="2" fontId="0" fillId="0" borderId="18" xfId="0" applyNumberForma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25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Разряды и звания" displayName="Разряды_и_звания" ref="A6:I59" totalsRowShown="0" headerRowDxfId="0" dataDxfId="1" headerRowBorderDxfId="12" tableBorderDxfId="13" totalsRowBorderDxfId="11">
  <autoFilter ref="A6:I59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39" totalsRowShown="0" headerRowDxfId="14" dataDxfId="15" tableBorderDxfId="25">
  <autoFilter ref="A1:I139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21" x14ac:dyDescent="0.25">
      <c r="A4" s="23" t="s">
        <v>940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23.25" x14ac:dyDescent="0.25">
      <c r="A5" s="24" t="s">
        <v>651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x14ac:dyDescent="0.25">
      <c r="A6" s="25" t="s">
        <v>941</v>
      </c>
      <c r="B6" s="25" t="s">
        <v>4</v>
      </c>
      <c r="C6" s="33" t="s">
        <v>942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3" t="s">
        <v>719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90" t="s">
        <v>946</v>
      </c>
      <c r="AB6" s="91"/>
    </row>
    <row r="7" spans="1:28" x14ac:dyDescent="0.25">
      <c r="A7" s="88"/>
      <c r="B7" s="88"/>
      <c r="C7" s="33" t="s">
        <v>386</v>
      </c>
      <c r="D7" s="35"/>
      <c r="E7" s="33" t="s">
        <v>476</v>
      </c>
      <c r="F7" s="35"/>
      <c r="G7" s="33" t="s">
        <v>557</v>
      </c>
      <c r="H7" s="35"/>
      <c r="I7" s="33" t="s">
        <v>593</v>
      </c>
      <c r="J7" s="35"/>
      <c r="K7" s="33" t="s">
        <v>626</v>
      </c>
      <c r="L7" s="35"/>
      <c r="M7" s="33" t="s">
        <v>945</v>
      </c>
      <c r="N7" s="35"/>
      <c r="O7" s="33" t="s">
        <v>386</v>
      </c>
      <c r="P7" s="35"/>
      <c r="Q7" s="33" t="s">
        <v>476</v>
      </c>
      <c r="R7" s="35"/>
      <c r="S7" s="33" t="s">
        <v>557</v>
      </c>
      <c r="T7" s="35"/>
      <c r="U7" s="33" t="s">
        <v>593</v>
      </c>
      <c r="V7" s="35"/>
      <c r="W7" s="33" t="s">
        <v>626</v>
      </c>
      <c r="X7" s="35"/>
      <c r="Y7" s="33" t="s">
        <v>945</v>
      </c>
      <c r="Z7" s="35"/>
      <c r="AA7" s="92"/>
      <c r="AB7" s="93"/>
    </row>
    <row r="8" spans="1:28" x14ac:dyDescent="0.25">
      <c r="A8" s="26"/>
      <c r="B8" s="26"/>
      <c r="C8" s="36" t="s">
        <v>943</v>
      </c>
      <c r="D8" s="36" t="s">
        <v>944</v>
      </c>
      <c r="E8" s="36" t="s">
        <v>943</v>
      </c>
      <c r="F8" s="36" t="s">
        <v>944</v>
      </c>
      <c r="G8" s="36" t="s">
        <v>943</v>
      </c>
      <c r="H8" s="36" t="s">
        <v>944</v>
      </c>
      <c r="I8" s="36" t="s">
        <v>943</v>
      </c>
      <c r="J8" s="36" t="s">
        <v>944</v>
      </c>
      <c r="K8" s="36" t="s">
        <v>943</v>
      </c>
      <c r="L8" s="36" t="s">
        <v>944</v>
      </c>
      <c r="M8" s="36" t="s">
        <v>943</v>
      </c>
      <c r="N8" s="36" t="s">
        <v>944</v>
      </c>
      <c r="O8" s="36" t="s">
        <v>943</v>
      </c>
      <c r="P8" s="36" t="s">
        <v>944</v>
      </c>
      <c r="Q8" s="36" t="s">
        <v>943</v>
      </c>
      <c r="R8" s="36" t="s">
        <v>944</v>
      </c>
      <c r="S8" s="36" t="s">
        <v>943</v>
      </c>
      <c r="T8" s="36" t="s">
        <v>944</v>
      </c>
      <c r="U8" s="36" t="s">
        <v>943</v>
      </c>
      <c r="V8" s="36" t="s">
        <v>944</v>
      </c>
      <c r="W8" s="36" t="s">
        <v>943</v>
      </c>
      <c r="X8" s="36" t="s">
        <v>944</v>
      </c>
      <c r="Y8" s="36" t="s">
        <v>943</v>
      </c>
      <c r="Z8" s="36" t="s">
        <v>944</v>
      </c>
      <c r="AA8" s="36" t="s">
        <v>943</v>
      </c>
      <c r="AB8" s="36" t="s">
        <v>944</v>
      </c>
    </row>
    <row r="9" spans="1:28" x14ac:dyDescent="0.25">
      <c r="A9" s="1">
        <v>1</v>
      </c>
      <c r="B9" s="1" t="s">
        <v>247</v>
      </c>
      <c r="C9" s="1">
        <v>3</v>
      </c>
      <c r="D9" s="89">
        <v>7</v>
      </c>
      <c r="E9" s="1">
        <v>3</v>
      </c>
      <c r="F9" s="89">
        <v>23</v>
      </c>
      <c r="G9" s="1">
        <v>3</v>
      </c>
      <c r="H9" s="89">
        <v>29</v>
      </c>
      <c r="I9" s="1">
        <v>2</v>
      </c>
      <c r="J9" s="89">
        <v>21</v>
      </c>
      <c r="K9" s="1">
        <v>3</v>
      </c>
      <c r="L9" s="89">
        <v>28</v>
      </c>
      <c r="M9" s="1">
        <f t="shared" ref="M9:M22" si="0">K9+I9+G9+E9+C9</f>
        <v>14</v>
      </c>
      <c r="N9" s="89">
        <f t="shared" ref="N9:N22" si="1">L9+J9+H9+F9+D9</f>
        <v>108</v>
      </c>
      <c r="O9" s="1">
        <v>3</v>
      </c>
      <c r="P9" s="89">
        <v>9</v>
      </c>
      <c r="Q9" s="1">
        <v>3</v>
      </c>
      <c r="R9" s="89">
        <v>3</v>
      </c>
      <c r="S9" s="1">
        <v>3</v>
      </c>
      <c r="T9" s="89">
        <v>15</v>
      </c>
      <c r="U9" s="1">
        <v>3</v>
      </c>
      <c r="V9" s="89">
        <v>12</v>
      </c>
      <c r="W9" s="1">
        <v>3</v>
      </c>
      <c r="X9" s="89">
        <v>15</v>
      </c>
      <c r="Y9" s="1">
        <f t="shared" ref="Y9:Y22" si="2">W9+U9+S9+Q9+O9</f>
        <v>15</v>
      </c>
      <c r="Z9" s="89">
        <f t="shared" ref="Z9:Z22" si="3">X9+V9+T9+R9+P9</f>
        <v>54</v>
      </c>
      <c r="AA9" s="1">
        <f t="shared" ref="AA9:AA22" si="4">Y9+M9</f>
        <v>29</v>
      </c>
      <c r="AB9" s="89">
        <f t="shared" ref="AB9:AB22" si="5">Z9+N9</f>
        <v>162</v>
      </c>
    </row>
    <row r="10" spans="1:28" x14ac:dyDescent="0.25">
      <c r="A10" s="1">
        <v>2</v>
      </c>
      <c r="B10" s="1" t="s">
        <v>65</v>
      </c>
      <c r="C10" s="1">
        <v>3</v>
      </c>
      <c r="D10" s="89">
        <v>16</v>
      </c>
      <c r="E10" s="1">
        <v>2</v>
      </c>
      <c r="F10" s="89">
        <v>9</v>
      </c>
      <c r="G10" s="1">
        <v>3</v>
      </c>
      <c r="H10" s="89">
        <v>23</v>
      </c>
      <c r="I10" s="1">
        <v>3</v>
      </c>
      <c r="J10" s="89">
        <v>19</v>
      </c>
      <c r="K10" s="1">
        <v>2</v>
      </c>
      <c r="L10" s="89">
        <v>21</v>
      </c>
      <c r="M10" s="1">
        <f t="shared" si="0"/>
        <v>13</v>
      </c>
      <c r="N10" s="89">
        <f t="shared" si="1"/>
        <v>88</v>
      </c>
      <c r="O10" s="1">
        <v>3</v>
      </c>
      <c r="P10" s="89">
        <v>1</v>
      </c>
      <c r="Q10" s="1">
        <v>3</v>
      </c>
      <c r="R10" s="89">
        <v>1</v>
      </c>
      <c r="S10" s="1">
        <v>3</v>
      </c>
      <c r="T10" s="89">
        <v>12</v>
      </c>
      <c r="U10" s="1">
        <v>3</v>
      </c>
      <c r="V10" s="89">
        <v>1</v>
      </c>
      <c r="W10" s="1">
        <v>3</v>
      </c>
      <c r="X10" s="89">
        <v>12</v>
      </c>
      <c r="Y10" s="1">
        <f t="shared" si="2"/>
        <v>15</v>
      </c>
      <c r="Z10" s="89">
        <f t="shared" si="3"/>
        <v>27</v>
      </c>
      <c r="AA10" s="1">
        <f t="shared" si="4"/>
        <v>28</v>
      </c>
      <c r="AB10" s="89">
        <f t="shared" si="5"/>
        <v>115</v>
      </c>
    </row>
    <row r="11" spans="1:28" x14ac:dyDescent="0.25">
      <c r="A11" s="1">
        <v>3</v>
      </c>
      <c r="B11" s="1" t="s">
        <v>25</v>
      </c>
      <c r="C11" s="1">
        <v>3</v>
      </c>
      <c r="D11" s="89">
        <v>20</v>
      </c>
      <c r="E11" s="1">
        <v>2</v>
      </c>
      <c r="F11" s="89">
        <v>25</v>
      </c>
      <c r="G11" s="1">
        <v>1</v>
      </c>
      <c r="H11" s="89">
        <v>1</v>
      </c>
      <c r="I11" s="1">
        <v>2</v>
      </c>
      <c r="J11" s="89">
        <v>16</v>
      </c>
      <c r="K11" s="1">
        <v>0</v>
      </c>
      <c r="L11" s="89">
        <v>0</v>
      </c>
      <c r="M11" s="1">
        <f t="shared" si="0"/>
        <v>8</v>
      </c>
      <c r="N11" s="89">
        <f t="shared" si="1"/>
        <v>62</v>
      </c>
      <c r="O11" s="1">
        <v>3</v>
      </c>
      <c r="P11" s="89">
        <v>15</v>
      </c>
      <c r="Q11" s="1">
        <v>3</v>
      </c>
      <c r="R11" s="89">
        <v>15</v>
      </c>
      <c r="S11" s="1">
        <v>0</v>
      </c>
      <c r="T11" s="89">
        <v>0</v>
      </c>
      <c r="U11" s="1">
        <v>3</v>
      </c>
      <c r="V11" s="89">
        <v>9</v>
      </c>
      <c r="W11" s="1">
        <v>0</v>
      </c>
      <c r="X11" s="89">
        <v>0</v>
      </c>
      <c r="Y11" s="1">
        <f t="shared" si="2"/>
        <v>9</v>
      </c>
      <c r="Z11" s="89">
        <f t="shared" si="3"/>
        <v>39</v>
      </c>
      <c r="AA11" s="1">
        <f t="shared" si="4"/>
        <v>17</v>
      </c>
      <c r="AB11" s="89">
        <f t="shared" si="5"/>
        <v>101</v>
      </c>
    </row>
    <row r="12" spans="1:28" x14ac:dyDescent="0.25">
      <c r="A12" s="1">
        <v>4</v>
      </c>
      <c r="B12" s="1" t="s">
        <v>31</v>
      </c>
      <c r="C12" s="1">
        <v>3</v>
      </c>
      <c r="D12" s="89">
        <v>32</v>
      </c>
      <c r="E12" s="1">
        <v>0</v>
      </c>
      <c r="F12" s="89">
        <v>0</v>
      </c>
      <c r="G12" s="1">
        <v>3</v>
      </c>
      <c r="H12" s="89">
        <v>7</v>
      </c>
      <c r="I12" s="1">
        <v>3</v>
      </c>
      <c r="J12" s="89">
        <v>26</v>
      </c>
      <c r="K12" s="1">
        <v>1</v>
      </c>
      <c r="L12" s="89">
        <v>1</v>
      </c>
      <c r="M12" s="1">
        <f t="shared" si="0"/>
        <v>10</v>
      </c>
      <c r="N12" s="89">
        <f t="shared" si="1"/>
        <v>66</v>
      </c>
      <c r="O12" s="1">
        <v>3</v>
      </c>
      <c r="P12" s="89">
        <v>1</v>
      </c>
      <c r="Q12" s="1">
        <v>3</v>
      </c>
      <c r="R12" s="89">
        <v>1</v>
      </c>
      <c r="S12" s="1">
        <v>3</v>
      </c>
      <c r="T12" s="89">
        <v>1</v>
      </c>
      <c r="U12" s="1">
        <v>3</v>
      </c>
      <c r="V12" s="89">
        <v>15</v>
      </c>
      <c r="W12" s="1">
        <v>3</v>
      </c>
      <c r="X12" s="89">
        <v>3</v>
      </c>
      <c r="Y12" s="1">
        <f t="shared" si="2"/>
        <v>15</v>
      </c>
      <c r="Z12" s="89">
        <f t="shared" si="3"/>
        <v>21</v>
      </c>
      <c r="AA12" s="1">
        <f t="shared" si="4"/>
        <v>25</v>
      </c>
      <c r="AB12" s="89">
        <f t="shared" si="5"/>
        <v>87</v>
      </c>
    </row>
    <row r="13" spans="1:28" x14ac:dyDescent="0.25">
      <c r="A13" s="1">
        <v>5</v>
      </c>
      <c r="B13" s="1" t="s">
        <v>46</v>
      </c>
      <c r="C13" s="1">
        <v>3</v>
      </c>
      <c r="D13" s="89">
        <v>3</v>
      </c>
      <c r="E13" s="1">
        <v>3</v>
      </c>
      <c r="F13" s="89">
        <v>3</v>
      </c>
      <c r="G13" s="1">
        <v>3</v>
      </c>
      <c r="H13" s="89">
        <v>30</v>
      </c>
      <c r="I13" s="1">
        <v>0</v>
      </c>
      <c r="J13" s="89">
        <v>0</v>
      </c>
      <c r="K13" s="1">
        <v>3</v>
      </c>
      <c r="L13" s="89">
        <v>21</v>
      </c>
      <c r="M13" s="1">
        <f t="shared" si="0"/>
        <v>12</v>
      </c>
      <c r="N13" s="89">
        <f t="shared" si="1"/>
        <v>57</v>
      </c>
      <c r="O13" s="1">
        <v>3</v>
      </c>
      <c r="P13" s="89">
        <v>1</v>
      </c>
      <c r="Q13" s="1">
        <v>3</v>
      </c>
      <c r="R13" s="89">
        <v>1</v>
      </c>
      <c r="S13" s="1">
        <v>3</v>
      </c>
      <c r="T13" s="89">
        <v>9</v>
      </c>
      <c r="U13" s="1">
        <v>0</v>
      </c>
      <c r="V13" s="89">
        <v>0</v>
      </c>
      <c r="W13" s="1">
        <v>3</v>
      </c>
      <c r="X13" s="89">
        <v>9</v>
      </c>
      <c r="Y13" s="1">
        <f t="shared" si="2"/>
        <v>12</v>
      </c>
      <c r="Z13" s="89">
        <f t="shared" si="3"/>
        <v>20</v>
      </c>
      <c r="AA13" s="1">
        <f t="shared" si="4"/>
        <v>24</v>
      </c>
      <c r="AB13" s="89">
        <f t="shared" si="5"/>
        <v>77</v>
      </c>
    </row>
    <row r="14" spans="1:28" x14ac:dyDescent="0.25">
      <c r="A14" s="1">
        <v>6</v>
      </c>
      <c r="B14" s="1" t="s">
        <v>19</v>
      </c>
      <c r="C14" s="1">
        <v>3</v>
      </c>
      <c r="D14" s="89">
        <v>18</v>
      </c>
      <c r="E14" s="1">
        <v>3</v>
      </c>
      <c r="F14" s="89">
        <v>17</v>
      </c>
      <c r="G14" s="1">
        <v>2</v>
      </c>
      <c r="H14" s="89">
        <v>9</v>
      </c>
      <c r="I14" s="1">
        <v>3</v>
      </c>
      <c r="J14" s="89">
        <v>5</v>
      </c>
      <c r="K14" s="1">
        <v>3</v>
      </c>
      <c r="L14" s="89">
        <v>15</v>
      </c>
      <c r="M14" s="1">
        <f t="shared" si="0"/>
        <v>14</v>
      </c>
      <c r="N14" s="89">
        <f t="shared" si="1"/>
        <v>64</v>
      </c>
      <c r="O14" s="1">
        <v>3</v>
      </c>
      <c r="P14" s="89">
        <v>1</v>
      </c>
      <c r="Q14" s="1">
        <v>3</v>
      </c>
      <c r="R14" s="89">
        <v>9</v>
      </c>
      <c r="S14" s="1">
        <v>0</v>
      </c>
      <c r="T14" s="89">
        <v>0</v>
      </c>
      <c r="U14" s="1">
        <v>3</v>
      </c>
      <c r="V14" s="89">
        <v>1</v>
      </c>
      <c r="W14" s="1">
        <v>3</v>
      </c>
      <c r="X14" s="89">
        <v>1</v>
      </c>
      <c r="Y14" s="1">
        <f t="shared" si="2"/>
        <v>12</v>
      </c>
      <c r="Z14" s="89">
        <f t="shared" si="3"/>
        <v>12</v>
      </c>
      <c r="AA14" s="1">
        <f t="shared" si="4"/>
        <v>26</v>
      </c>
      <c r="AB14" s="89">
        <f t="shared" si="5"/>
        <v>76</v>
      </c>
    </row>
    <row r="15" spans="1:28" x14ac:dyDescent="0.25">
      <c r="A15" s="1">
        <v>7</v>
      </c>
      <c r="B15" s="1" t="s">
        <v>12</v>
      </c>
      <c r="C15" s="1">
        <v>3</v>
      </c>
      <c r="D15" s="89">
        <v>3</v>
      </c>
      <c r="E15" s="1">
        <v>3</v>
      </c>
      <c r="F15" s="89">
        <v>20</v>
      </c>
      <c r="G15" s="1">
        <v>3</v>
      </c>
      <c r="H15" s="89">
        <v>3</v>
      </c>
      <c r="I15" s="1">
        <v>3</v>
      </c>
      <c r="J15" s="89">
        <v>18</v>
      </c>
      <c r="K15" s="1">
        <v>0</v>
      </c>
      <c r="L15" s="89">
        <v>0</v>
      </c>
      <c r="M15" s="1">
        <f t="shared" si="0"/>
        <v>12</v>
      </c>
      <c r="N15" s="89">
        <f t="shared" si="1"/>
        <v>44</v>
      </c>
      <c r="O15" s="1">
        <v>3</v>
      </c>
      <c r="P15" s="89">
        <v>12</v>
      </c>
      <c r="Q15" s="1">
        <v>3</v>
      </c>
      <c r="R15" s="89">
        <v>12</v>
      </c>
      <c r="S15" s="1">
        <v>3</v>
      </c>
      <c r="T15" s="89">
        <v>1</v>
      </c>
      <c r="U15" s="1">
        <v>3</v>
      </c>
      <c r="V15" s="89">
        <v>6</v>
      </c>
      <c r="W15" s="1">
        <v>0</v>
      </c>
      <c r="X15" s="89">
        <v>0</v>
      </c>
      <c r="Y15" s="1">
        <f t="shared" si="2"/>
        <v>12</v>
      </c>
      <c r="Z15" s="89">
        <f t="shared" si="3"/>
        <v>31</v>
      </c>
      <c r="AA15" s="1">
        <f t="shared" si="4"/>
        <v>24</v>
      </c>
      <c r="AB15" s="89">
        <f t="shared" si="5"/>
        <v>75</v>
      </c>
    </row>
    <row r="16" spans="1:28" x14ac:dyDescent="0.25">
      <c r="A16" s="1">
        <v>8</v>
      </c>
      <c r="B16" s="1" t="s">
        <v>55</v>
      </c>
      <c r="C16" s="1">
        <v>3</v>
      </c>
      <c r="D16" s="89">
        <v>3</v>
      </c>
      <c r="E16" s="1">
        <v>1</v>
      </c>
      <c r="F16" s="89">
        <v>6</v>
      </c>
      <c r="G16" s="1">
        <v>3</v>
      </c>
      <c r="H16" s="89">
        <v>17</v>
      </c>
      <c r="I16" s="1">
        <v>2</v>
      </c>
      <c r="J16" s="89">
        <v>2</v>
      </c>
      <c r="K16" s="1">
        <v>3</v>
      </c>
      <c r="L16" s="89">
        <v>25</v>
      </c>
      <c r="M16" s="1">
        <f t="shared" si="0"/>
        <v>12</v>
      </c>
      <c r="N16" s="89">
        <f t="shared" si="1"/>
        <v>53</v>
      </c>
      <c r="O16" s="1">
        <v>3</v>
      </c>
      <c r="P16" s="89">
        <v>3</v>
      </c>
      <c r="Q16" s="1">
        <v>3</v>
      </c>
      <c r="R16" s="89">
        <v>6</v>
      </c>
      <c r="S16" s="1">
        <v>3</v>
      </c>
      <c r="T16" s="89">
        <v>3</v>
      </c>
      <c r="U16" s="1">
        <v>3</v>
      </c>
      <c r="V16" s="89">
        <v>1</v>
      </c>
      <c r="W16" s="1">
        <v>3</v>
      </c>
      <c r="X16" s="89">
        <v>6</v>
      </c>
      <c r="Y16" s="1">
        <f t="shared" si="2"/>
        <v>15</v>
      </c>
      <c r="Z16" s="89">
        <f t="shared" si="3"/>
        <v>19</v>
      </c>
      <c r="AA16" s="1">
        <f t="shared" si="4"/>
        <v>27</v>
      </c>
      <c r="AB16" s="89">
        <f t="shared" si="5"/>
        <v>72</v>
      </c>
    </row>
    <row r="17" spans="1:28" x14ac:dyDescent="0.25">
      <c r="A17" s="1">
        <v>9</v>
      </c>
      <c r="B17" s="1" t="s">
        <v>88</v>
      </c>
      <c r="C17" s="1">
        <v>3</v>
      </c>
      <c r="D17" s="89">
        <v>19</v>
      </c>
      <c r="E17" s="1">
        <v>3</v>
      </c>
      <c r="F17" s="89">
        <v>20</v>
      </c>
      <c r="G17" s="1">
        <v>1</v>
      </c>
      <c r="H17" s="89">
        <v>1</v>
      </c>
      <c r="I17" s="1">
        <v>3</v>
      </c>
      <c r="J17" s="89">
        <v>9</v>
      </c>
      <c r="K17" s="1">
        <v>1</v>
      </c>
      <c r="L17" s="89">
        <v>3</v>
      </c>
      <c r="M17" s="1">
        <f t="shared" si="0"/>
        <v>11</v>
      </c>
      <c r="N17" s="89">
        <f t="shared" si="1"/>
        <v>52</v>
      </c>
      <c r="O17" s="1">
        <v>3</v>
      </c>
      <c r="P17" s="89">
        <v>1</v>
      </c>
      <c r="Q17" s="1">
        <v>3</v>
      </c>
      <c r="R17" s="89">
        <v>1</v>
      </c>
      <c r="S17" s="1">
        <v>0</v>
      </c>
      <c r="T17" s="89">
        <v>0</v>
      </c>
      <c r="U17" s="1">
        <v>3</v>
      </c>
      <c r="V17" s="89">
        <v>1</v>
      </c>
      <c r="W17" s="1">
        <v>0</v>
      </c>
      <c r="X17" s="89">
        <v>0</v>
      </c>
      <c r="Y17" s="1">
        <f t="shared" si="2"/>
        <v>9</v>
      </c>
      <c r="Z17" s="89">
        <f t="shared" si="3"/>
        <v>3</v>
      </c>
      <c r="AA17" s="1">
        <f t="shared" si="4"/>
        <v>20</v>
      </c>
      <c r="AB17" s="89">
        <f t="shared" si="5"/>
        <v>55</v>
      </c>
    </row>
    <row r="18" spans="1:28" x14ac:dyDescent="0.25">
      <c r="A18" s="1">
        <v>10</v>
      </c>
      <c r="B18" s="1" t="s">
        <v>101</v>
      </c>
      <c r="C18" s="1">
        <v>3</v>
      </c>
      <c r="D18" s="89">
        <v>14</v>
      </c>
      <c r="E18" s="1">
        <v>1</v>
      </c>
      <c r="F18" s="89">
        <v>1</v>
      </c>
      <c r="G18" s="1">
        <v>1</v>
      </c>
      <c r="H18" s="89">
        <v>6</v>
      </c>
      <c r="I18" s="1">
        <v>0</v>
      </c>
      <c r="J18" s="89">
        <v>0</v>
      </c>
      <c r="K18" s="1">
        <v>1</v>
      </c>
      <c r="L18" s="89">
        <v>8</v>
      </c>
      <c r="M18" s="1">
        <f t="shared" si="0"/>
        <v>6</v>
      </c>
      <c r="N18" s="89">
        <f t="shared" si="1"/>
        <v>29</v>
      </c>
      <c r="O18" s="1">
        <v>3</v>
      </c>
      <c r="P18" s="89">
        <v>6</v>
      </c>
      <c r="Q18" s="1">
        <v>0</v>
      </c>
      <c r="R18" s="89">
        <v>0</v>
      </c>
      <c r="S18" s="1">
        <v>0</v>
      </c>
      <c r="T18" s="89">
        <v>0</v>
      </c>
      <c r="U18" s="1">
        <v>3</v>
      </c>
      <c r="V18" s="89">
        <v>3</v>
      </c>
      <c r="W18" s="1">
        <v>0</v>
      </c>
      <c r="X18" s="89">
        <v>0</v>
      </c>
      <c r="Y18" s="1">
        <f t="shared" si="2"/>
        <v>6</v>
      </c>
      <c r="Z18" s="89">
        <f t="shared" si="3"/>
        <v>9</v>
      </c>
      <c r="AA18" s="1">
        <f t="shared" si="4"/>
        <v>12</v>
      </c>
      <c r="AB18" s="89">
        <f t="shared" si="5"/>
        <v>38</v>
      </c>
    </row>
    <row r="19" spans="1:28" x14ac:dyDescent="0.25">
      <c r="A19" s="1">
        <v>11</v>
      </c>
      <c r="B19" s="1" t="s">
        <v>83</v>
      </c>
      <c r="C19" s="1">
        <v>3</v>
      </c>
      <c r="D19" s="89">
        <v>3</v>
      </c>
      <c r="E19" s="1">
        <v>2</v>
      </c>
      <c r="F19" s="89">
        <v>4</v>
      </c>
      <c r="G19" s="1">
        <v>0</v>
      </c>
      <c r="H19" s="89">
        <v>0</v>
      </c>
      <c r="I19" s="1">
        <v>3</v>
      </c>
      <c r="J19" s="89">
        <v>13</v>
      </c>
      <c r="K19" s="1">
        <v>0</v>
      </c>
      <c r="L19" s="89">
        <v>0</v>
      </c>
      <c r="M19" s="1">
        <f t="shared" si="0"/>
        <v>8</v>
      </c>
      <c r="N19" s="89">
        <f t="shared" si="1"/>
        <v>20</v>
      </c>
      <c r="O19" s="1">
        <v>3</v>
      </c>
      <c r="P19" s="89">
        <v>1</v>
      </c>
      <c r="Q19" s="1">
        <v>3</v>
      </c>
      <c r="R19" s="89">
        <v>1</v>
      </c>
      <c r="S19" s="1">
        <v>0</v>
      </c>
      <c r="T19" s="89">
        <v>0</v>
      </c>
      <c r="U19" s="1">
        <v>3</v>
      </c>
      <c r="V19" s="89">
        <v>1</v>
      </c>
      <c r="W19" s="1">
        <v>0</v>
      </c>
      <c r="X19" s="89">
        <v>0</v>
      </c>
      <c r="Y19" s="1">
        <f t="shared" si="2"/>
        <v>9</v>
      </c>
      <c r="Z19" s="89">
        <f t="shared" si="3"/>
        <v>3</v>
      </c>
      <c r="AA19" s="1">
        <f t="shared" si="4"/>
        <v>17</v>
      </c>
      <c r="AB19" s="89">
        <f t="shared" si="5"/>
        <v>23</v>
      </c>
    </row>
    <row r="20" spans="1:28" x14ac:dyDescent="0.25">
      <c r="A20" s="1">
        <v>12</v>
      </c>
      <c r="B20" s="1" t="s">
        <v>70</v>
      </c>
      <c r="C20" s="1">
        <v>3</v>
      </c>
      <c r="D20" s="89">
        <v>3</v>
      </c>
      <c r="E20" s="1">
        <v>0</v>
      </c>
      <c r="F20" s="89">
        <v>0</v>
      </c>
      <c r="G20" s="1">
        <v>3</v>
      </c>
      <c r="H20" s="89">
        <v>3</v>
      </c>
      <c r="I20" s="1">
        <v>0</v>
      </c>
      <c r="J20" s="89">
        <v>0</v>
      </c>
      <c r="K20" s="1">
        <v>0</v>
      </c>
      <c r="L20" s="89">
        <v>0</v>
      </c>
      <c r="M20" s="1">
        <f t="shared" si="0"/>
        <v>6</v>
      </c>
      <c r="N20" s="89">
        <f t="shared" si="1"/>
        <v>6</v>
      </c>
      <c r="O20" s="1">
        <v>3</v>
      </c>
      <c r="P20" s="89">
        <v>1</v>
      </c>
      <c r="Q20" s="1">
        <v>0</v>
      </c>
      <c r="R20" s="89">
        <v>0</v>
      </c>
      <c r="S20" s="1">
        <v>3</v>
      </c>
      <c r="T20" s="89">
        <v>1</v>
      </c>
      <c r="U20" s="1">
        <v>0</v>
      </c>
      <c r="V20" s="89">
        <v>0</v>
      </c>
      <c r="W20" s="1">
        <v>0</v>
      </c>
      <c r="X20" s="89">
        <v>0</v>
      </c>
      <c r="Y20" s="1">
        <f t="shared" si="2"/>
        <v>6</v>
      </c>
      <c r="Z20" s="89">
        <f t="shared" si="3"/>
        <v>2</v>
      </c>
      <c r="AA20" s="1">
        <f t="shared" si="4"/>
        <v>12</v>
      </c>
      <c r="AB20" s="89">
        <f t="shared" si="5"/>
        <v>8</v>
      </c>
    </row>
    <row r="21" spans="1:28" x14ac:dyDescent="0.25">
      <c r="A21" s="1">
        <v>13</v>
      </c>
      <c r="B21" s="1" t="s">
        <v>181</v>
      </c>
      <c r="C21" s="1">
        <v>1</v>
      </c>
      <c r="D21" s="89">
        <v>1</v>
      </c>
      <c r="E21" s="1">
        <v>0</v>
      </c>
      <c r="F21" s="89">
        <v>0</v>
      </c>
      <c r="G21" s="1">
        <v>2</v>
      </c>
      <c r="H21" s="89">
        <v>4</v>
      </c>
      <c r="I21" s="1">
        <v>1</v>
      </c>
      <c r="J21" s="89">
        <v>1</v>
      </c>
      <c r="K21" s="1">
        <v>0</v>
      </c>
      <c r="L21" s="89">
        <v>0</v>
      </c>
      <c r="M21" s="1">
        <f t="shared" si="0"/>
        <v>4</v>
      </c>
      <c r="N21" s="89">
        <f t="shared" si="1"/>
        <v>6</v>
      </c>
      <c r="O21" s="1">
        <v>0</v>
      </c>
      <c r="P21" s="89">
        <v>0</v>
      </c>
      <c r="Q21" s="1">
        <v>0</v>
      </c>
      <c r="R21" s="89">
        <v>0</v>
      </c>
      <c r="S21" s="1">
        <v>0</v>
      </c>
      <c r="T21" s="89">
        <v>0</v>
      </c>
      <c r="U21" s="1">
        <v>0</v>
      </c>
      <c r="V21" s="89">
        <v>0</v>
      </c>
      <c r="W21" s="1">
        <v>0</v>
      </c>
      <c r="X21" s="89">
        <v>0</v>
      </c>
      <c r="Y21" s="1">
        <f t="shared" si="2"/>
        <v>0</v>
      </c>
      <c r="Z21" s="89">
        <f t="shared" si="3"/>
        <v>0</v>
      </c>
      <c r="AA21" s="1">
        <f t="shared" si="4"/>
        <v>4</v>
      </c>
      <c r="AB21" s="89">
        <f t="shared" si="5"/>
        <v>6</v>
      </c>
    </row>
    <row r="22" spans="1:28" x14ac:dyDescent="0.25">
      <c r="A22" s="1">
        <v>14</v>
      </c>
      <c r="B22" s="1" t="s">
        <v>201</v>
      </c>
      <c r="C22" s="1">
        <v>2</v>
      </c>
      <c r="D22" s="89">
        <v>2</v>
      </c>
      <c r="E22" s="1">
        <v>0</v>
      </c>
      <c r="F22" s="89">
        <v>0</v>
      </c>
      <c r="G22" s="1">
        <v>1</v>
      </c>
      <c r="H22" s="89">
        <v>1</v>
      </c>
      <c r="I22" s="1">
        <v>0</v>
      </c>
      <c r="J22" s="89">
        <v>0</v>
      </c>
      <c r="K22" s="1">
        <v>0</v>
      </c>
      <c r="L22" s="89">
        <v>0</v>
      </c>
      <c r="M22" s="1">
        <f t="shared" si="0"/>
        <v>3</v>
      </c>
      <c r="N22" s="89">
        <f t="shared" si="1"/>
        <v>3</v>
      </c>
      <c r="O22" s="1">
        <v>0</v>
      </c>
      <c r="P22" s="89">
        <v>0</v>
      </c>
      <c r="Q22" s="1">
        <v>0</v>
      </c>
      <c r="R22" s="89">
        <v>0</v>
      </c>
      <c r="S22" s="1">
        <v>0</v>
      </c>
      <c r="T22" s="89">
        <v>0</v>
      </c>
      <c r="U22" s="1">
        <v>0</v>
      </c>
      <c r="V22" s="89">
        <v>0</v>
      </c>
      <c r="W22" s="1">
        <v>0</v>
      </c>
      <c r="X22" s="89">
        <v>0</v>
      </c>
      <c r="Y22" s="1">
        <f t="shared" si="2"/>
        <v>0</v>
      </c>
      <c r="Z22" s="89">
        <f t="shared" si="3"/>
        <v>0</v>
      </c>
      <c r="AA22" s="1">
        <f t="shared" si="4"/>
        <v>3</v>
      </c>
      <c r="AB22" s="89">
        <f t="shared" si="5"/>
        <v>3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</row>
    <row r="4" spans="1:9" ht="21" x14ac:dyDescent="0.25">
      <c r="A4" s="23" t="s">
        <v>904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84" t="s">
        <v>905</v>
      </c>
      <c r="B6" s="84" t="s">
        <v>906</v>
      </c>
      <c r="C6" s="84" t="s">
        <v>907</v>
      </c>
      <c r="D6" s="84" t="s">
        <v>4</v>
      </c>
      <c r="E6" s="84" t="s">
        <v>5</v>
      </c>
      <c r="F6" s="84" t="s">
        <v>6</v>
      </c>
      <c r="G6" s="84" t="s">
        <v>908</v>
      </c>
      <c r="H6" s="84" t="s">
        <v>909</v>
      </c>
      <c r="I6" s="84" t="s">
        <v>652</v>
      </c>
    </row>
    <row r="7" spans="1:9" ht="30" x14ac:dyDescent="0.25">
      <c r="A7" s="81" t="s">
        <v>87</v>
      </c>
      <c r="B7" s="81">
        <v>2002</v>
      </c>
      <c r="C7" s="82" t="s">
        <v>24</v>
      </c>
      <c r="D7" s="81" t="s">
        <v>88</v>
      </c>
      <c r="E7" s="81" t="s">
        <v>89</v>
      </c>
      <c r="F7" s="81" t="s">
        <v>90</v>
      </c>
      <c r="G7" s="82" t="s">
        <v>30</v>
      </c>
      <c r="H7" s="81" t="s">
        <v>476</v>
      </c>
      <c r="I7" s="83" t="s">
        <v>910</v>
      </c>
    </row>
    <row r="8" spans="1:9" ht="45" x14ac:dyDescent="0.25">
      <c r="A8" s="81" t="s">
        <v>284</v>
      </c>
      <c r="B8" s="81">
        <v>2002</v>
      </c>
      <c r="C8" s="82" t="s">
        <v>24</v>
      </c>
      <c r="D8" s="81" t="s">
        <v>88</v>
      </c>
      <c r="E8" s="81" t="s">
        <v>89</v>
      </c>
      <c r="F8" s="81" t="s">
        <v>285</v>
      </c>
      <c r="G8" s="82" t="s">
        <v>30</v>
      </c>
      <c r="H8" s="81" t="s">
        <v>386</v>
      </c>
      <c r="I8" s="83" t="s">
        <v>911</v>
      </c>
    </row>
    <row r="9" spans="1:9" ht="30" x14ac:dyDescent="0.25">
      <c r="A9" s="81" t="s">
        <v>100</v>
      </c>
      <c r="B9" s="81">
        <v>2003</v>
      </c>
      <c r="C9" s="82" t="s">
        <v>11</v>
      </c>
      <c r="D9" s="81" t="s">
        <v>101</v>
      </c>
      <c r="E9" s="81" t="s">
        <v>102</v>
      </c>
      <c r="F9" s="81" t="s">
        <v>103</v>
      </c>
      <c r="G9" s="82" t="s">
        <v>37</v>
      </c>
      <c r="H9" s="81" t="s">
        <v>912</v>
      </c>
      <c r="I9" s="83" t="s">
        <v>913</v>
      </c>
    </row>
    <row r="10" spans="1:9" ht="30" x14ac:dyDescent="0.25">
      <c r="A10" s="81" t="s">
        <v>246</v>
      </c>
      <c r="B10" s="81">
        <v>2002</v>
      </c>
      <c r="C10" s="82" t="s">
        <v>24</v>
      </c>
      <c r="D10" s="81" t="s">
        <v>247</v>
      </c>
      <c r="E10" s="81" t="s">
        <v>51</v>
      </c>
      <c r="F10" s="81" t="s">
        <v>52</v>
      </c>
      <c r="G10" s="82" t="s">
        <v>11</v>
      </c>
      <c r="H10" s="81" t="s">
        <v>557</v>
      </c>
      <c r="I10" s="83" t="s">
        <v>30</v>
      </c>
    </row>
    <row r="11" spans="1:9" ht="30" x14ac:dyDescent="0.25">
      <c r="A11" s="81" t="s">
        <v>305</v>
      </c>
      <c r="B11" s="81">
        <v>2002</v>
      </c>
      <c r="C11" s="82" t="s">
        <v>24</v>
      </c>
      <c r="D11" s="81" t="s">
        <v>247</v>
      </c>
      <c r="E11" s="81" t="s">
        <v>51</v>
      </c>
      <c r="F11" s="81" t="s">
        <v>52</v>
      </c>
      <c r="G11" s="82" t="s">
        <v>11</v>
      </c>
      <c r="H11" s="81" t="s">
        <v>476</v>
      </c>
      <c r="I11" s="83" t="s">
        <v>30</v>
      </c>
    </row>
    <row r="12" spans="1:9" ht="30" x14ac:dyDescent="0.25">
      <c r="A12" s="81" t="s">
        <v>64</v>
      </c>
      <c r="B12" s="81">
        <v>2002</v>
      </c>
      <c r="C12" s="82" t="s">
        <v>24</v>
      </c>
      <c r="D12" s="81" t="s">
        <v>65</v>
      </c>
      <c r="E12" s="81" t="s">
        <v>66</v>
      </c>
      <c r="F12" s="81" t="s">
        <v>67</v>
      </c>
      <c r="G12" s="82" t="s">
        <v>11</v>
      </c>
      <c r="H12" s="81" t="s">
        <v>914</v>
      </c>
      <c r="I12" s="83" t="s">
        <v>502</v>
      </c>
    </row>
    <row r="13" spans="1:9" ht="30" x14ac:dyDescent="0.25">
      <c r="A13" s="81" t="s">
        <v>165</v>
      </c>
      <c r="B13" s="81">
        <v>2002</v>
      </c>
      <c r="C13" s="82" t="s">
        <v>11</v>
      </c>
      <c r="D13" s="81" t="s">
        <v>19</v>
      </c>
      <c r="E13" s="81" t="s">
        <v>127</v>
      </c>
      <c r="F13" s="81" t="s">
        <v>140</v>
      </c>
      <c r="G13" s="82" t="s">
        <v>30</v>
      </c>
      <c r="H13" s="81" t="s">
        <v>915</v>
      </c>
      <c r="I13" s="83" t="s">
        <v>916</v>
      </c>
    </row>
    <row r="14" spans="1:9" ht="45" x14ac:dyDescent="0.25">
      <c r="A14" s="81" t="s">
        <v>338</v>
      </c>
      <c r="B14" s="81">
        <v>2002</v>
      </c>
      <c r="C14" s="82" t="s">
        <v>77</v>
      </c>
      <c r="D14" s="81" t="s">
        <v>25</v>
      </c>
      <c r="E14" s="81" t="s">
        <v>26</v>
      </c>
      <c r="F14" s="81" t="s">
        <v>27</v>
      </c>
      <c r="G14" s="82" t="s">
        <v>11</v>
      </c>
      <c r="H14" s="81" t="s">
        <v>917</v>
      </c>
      <c r="I14" s="83" t="s">
        <v>509</v>
      </c>
    </row>
    <row r="15" spans="1:9" ht="30" x14ac:dyDescent="0.25">
      <c r="A15" s="81" t="s">
        <v>262</v>
      </c>
      <c r="B15" s="81">
        <v>2002</v>
      </c>
      <c r="C15" s="82" t="s">
        <v>11</v>
      </c>
      <c r="D15" s="81" t="s">
        <v>101</v>
      </c>
      <c r="E15" s="81" t="s">
        <v>102</v>
      </c>
      <c r="F15" s="81" t="s">
        <v>263</v>
      </c>
      <c r="G15" s="82" t="s">
        <v>30</v>
      </c>
      <c r="H15" s="81" t="s">
        <v>386</v>
      </c>
      <c r="I15" s="83" t="s">
        <v>918</v>
      </c>
    </row>
    <row r="16" spans="1:9" ht="30" x14ac:dyDescent="0.25">
      <c r="A16" s="81" t="s">
        <v>249</v>
      </c>
      <c r="B16" s="81">
        <v>2003</v>
      </c>
      <c r="C16" s="82" t="s">
        <v>77</v>
      </c>
      <c r="D16" s="81" t="s">
        <v>55</v>
      </c>
      <c r="E16" s="81" t="s">
        <v>56</v>
      </c>
      <c r="F16" s="81" t="s">
        <v>250</v>
      </c>
      <c r="G16" s="82" t="s">
        <v>11</v>
      </c>
      <c r="H16" s="81" t="s">
        <v>919</v>
      </c>
      <c r="I16" s="83" t="s">
        <v>509</v>
      </c>
    </row>
    <row r="17" spans="1:9" ht="45" x14ac:dyDescent="0.25">
      <c r="A17" s="81" t="s">
        <v>23</v>
      </c>
      <c r="B17" s="81">
        <v>2002</v>
      </c>
      <c r="C17" s="82" t="s">
        <v>24</v>
      </c>
      <c r="D17" s="81" t="s">
        <v>25</v>
      </c>
      <c r="E17" s="81" t="s">
        <v>26</v>
      </c>
      <c r="F17" s="81" t="s">
        <v>27</v>
      </c>
      <c r="G17" s="82" t="s">
        <v>11</v>
      </c>
      <c r="H17" s="81" t="s">
        <v>920</v>
      </c>
      <c r="I17" s="83" t="s">
        <v>921</v>
      </c>
    </row>
    <row r="18" spans="1:9" ht="90" x14ac:dyDescent="0.25">
      <c r="A18" s="81" t="s">
        <v>154</v>
      </c>
      <c r="B18" s="81">
        <v>2003</v>
      </c>
      <c r="C18" s="82" t="s">
        <v>24</v>
      </c>
      <c r="D18" s="81" t="s">
        <v>12</v>
      </c>
      <c r="E18" s="81" t="s">
        <v>13</v>
      </c>
      <c r="F18" s="81" t="s">
        <v>14</v>
      </c>
      <c r="G18" s="82" t="s">
        <v>11</v>
      </c>
      <c r="H18" s="81" t="s">
        <v>476</v>
      </c>
      <c r="I18" s="83" t="s">
        <v>24</v>
      </c>
    </row>
    <row r="19" spans="1:9" ht="90" x14ac:dyDescent="0.25">
      <c r="A19" s="81" t="s">
        <v>167</v>
      </c>
      <c r="B19" s="81">
        <v>2002</v>
      </c>
      <c r="C19" s="82" t="s">
        <v>24</v>
      </c>
      <c r="D19" s="81" t="s">
        <v>12</v>
      </c>
      <c r="E19" s="81" t="s">
        <v>13</v>
      </c>
      <c r="F19" s="81" t="s">
        <v>14</v>
      </c>
      <c r="G19" s="82" t="s">
        <v>30</v>
      </c>
      <c r="H19" s="81" t="s">
        <v>922</v>
      </c>
      <c r="I19" s="83" t="s">
        <v>493</v>
      </c>
    </row>
    <row r="20" spans="1:9" ht="45" x14ac:dyDescent="0.25">
      <c r="A20" s="81" t="s">
        <v>218</v>
      </c>
      <c r="B20" s="81">
        <v>2002</v>
      </c>
      <c r="C20" s="82" t="s">
        <v>11</v>
      </c>
      <c r="D20" s="81" t="s">
        <v>25</v>
      </c>
      <c r="E20" s="81" t="s">
        <v>26</v>
      </c>
      <c r="F20" s="81" t="s">
        <v>27</v>
      </c>
      <c r="G20" s="82" t="s">
        <v>11</v>
      </c>
      <c r="H20" s="81" t="s">
        <v>922</v>
      </c>
      <c r="I20" s="83" t="s">
        <v>509</v>
      </c>
    </row>
    <row r="21" spans="1:9" ht="30" x14ac:dyDescent="0.25">
      <c r="A21" s="81" t="s">
        <v>362</v>
      </c>
      <c r="B21" s="81">
        <v>2003</v>
      </c>
      <c r="C21" s="82" t="s">
        <v>24</v>
      </c>
      <c r="D21" s="81" t="s">
        <v>19</v>
      </c>
      <c r="E21" s="81" t="s">
        <v>127</v>
      </c>
      <c r="F21" s="81" t="s">
        <v>140</v>
      </c>
      <c r="G21" s="82" t="s">
        <v>30</v>
      </c>
      <c r="H21" s="81" t="s">
        <v>915</v>
      </c>
      <c r="I21" s="83" t="s">
        <v>916</v>
      </c>
    </row>
    <row r="22" spans="1:9" ht="30" x14ac:dyDescent="0.25">
      <c r="A22" s="81" t="s">
        <v>232</v>
      </c>
      <c r="B22" s="81">
        <v>2003</v>
      </c>
      <c r="C22" s="82" t="s">
        <v>24</v>
      </c>
      <c r="D22" s="81" t="s">
        <v>19</v>
      </c>
      <c r="E22" s="81" t="s">
        <v>127</v>
      </c>
      <c r="F22" s="81" t="s">
        <v>140</v>
      </c>
      <c r="G22" s="82" t="s">
        <v>11</v>
      </c>
      <c r="H22" s="81" t="s">
        <v>626</v>
      </c>
      <c r="I22" s="83" t="s">
        <v>30</v>
      </c>
    </row>
    <row r="23" spans="1:9" ht="30" x14ac:dyDescent="0.25">
      <c r="A23" s="81" t="s">
        <v>332</v>
      </c>
      <c r="B23" s="81">
        <v>2002</v>
      </c>
      <c r="C23" s="82" t="s">
        <v>11</v>
      </c>
      <c r="D23" s="81" t="s">
        <v>101</v>
      </c>
      <c r="E23" s="81" t="s">
        <v>102</v>
      </c>
      <c r="F23" s="81" t="s">
        <v>103</v>
      </c>
      <c r="G23" s="82" t="s">
        <v>37</v>
      </c>
      <c r="H23" s="81" t="s">
        <v>912</v>
      </c>
      <c r="I23" s="83" t="s">
        <v>913</v>
      </c>
    </row>
    <row r="24" spans="1:9" ht="45" x14ac:dyDescent="0.25">
      <c r="A24" s="81" t="s">
        <v>161</v>
      </c>
      <c r="B24" s="81">
        <v>2003</v>
      </c>
      <c r="C24" s="82" t="s">
        <v>30</v>
      </c>
      <c r="D24" s="81" t="s">
        <v>31</v>
      </c>
      <c r="E24" s="81" t="s">
        <v>32</v>
      </c>
      <c r="F24" s="81" t="s">
        <v>93</v>
      </c>
      <c r="G24" s="82" t="s">
        <v>11</v>
      </c>
      <c r="H24" s="81" t="s">
        <v>923</v>
      </c>
      <c r="I24" s="83" t="s">
        <v>24</v>
      </c>
    </row>
    <row r="25" spans="1:9" ht="45" x14ac:dyDescent="0.25">
      <c r="A25" s="81" t="s">
        <v>303</v>
      </c>
      <c r="B25" s="81">
        <v>2003</v>
      </c>
      <c r="C25" s="82" t="s">
        <v>77</v>
      </c>
      <c r="D25" s="81" t="s">
        <v>31</v>
      </c>
      <c r="E25" s="81" t="s">
        <v>32</v>
      </c>
      <c r="F25" s="81" t="s">
        <v>33</v>
      </c>
      <c r="G25" s="82" t="s">
        <v>11</v>
      </c>
      <c r="H25" s="81" t="s">
        <v>924</v>
      </c>
      <c r="I25" s="83" t="s">
        <v>925</v>
      </c>
    </row>
    <row r="26" spans="1:9" ht="45" x14ac:dyDescent="0.25">
      <c r="A26" s="81" t="s">
        <v>210</v>
      </c>
      <c r="B26" s="81">
        <v>2002</v>
      </c>
      <c r="C26" s="82" t="s">
        <v>11</v>
      </c>
      <c r="D26" s="81" t="s">
        <v>88</v>
      </c>
      <c r="E26" s="81" t="s">
        <v>89</v>
      </c>
      <c r="F26" s="81" t="s">
        <v>198</v>
      </c>
      <c r="G26" s="82" t="s">
        <v>30</v>
      </c>
      <c r="H26" s="81" t="s">
        <v>476</v>
      </c>
      <c r="I26" s="83" t="s">
        <v>910</v>
      </c>
    </row>
    <row r="27" spans="1:9" ht="30" x14ac:dyDescent="0.25">
      <c r="A27" s="81" t="s">
        <v>279</v>
      </c>
      <c r="B27" s="81">
        <v>2003</v>
      </c>
      <c r="C27" s="82" t="s">
        <v>11</v>
      </c>
      <c r="D27" s="81" t="s">
        <v>55</v>
      </c>
      <c r="E27" s="81" t="s">
        <v>56</v>
      </c>
      <c r="F27" s="81" t="s">
        <v>280</v>
      </c>
      <c r="G27" s="82" t="s">
        <v>37</v>
      </c>
      <c r="H27" s="81" t="s">
        <v>922</v>
      </c>
      <c r="I27" s="83" t="s">
        <v>913</v>
      </c>
    </row>
    <row r="28" spans="1:9" ht="30" x14ac:dyDescent="0.25">
      <c r="A28" s="81" t="s">
        <v>282</v>
      </c>
      <c r="B28" s="81">
        <v>2002</v>
      </c>
      <c r="C28" s="82" t="s">
        <v>30</v>
      </c>
      <c r="D28" s="81" t="s">
        <v>55</v>
      </c>
      <c r="E28" s="81" t="s">
        <v>56</v>
      </c>
      <c r="F28" s="81" t="s">
        <v>280</v>
      </c>
      <c r="G28" s="82" t="s">
        <v>37</v>
      </c>
      <c r="H28" s="81" t="s">
        <v>926</v>
      </c>
      <c r="I28" s="83" t="s">
        <v>910</v>
      </c>
    </row>
    <row r="29" spans="1:9" ht="30" x14ac:dyDescent="0.25">
      <c r="A29" s="81" t="s">
        <v>356</v>
      </c>
      <c r="B29" s="81">
        <v>2003</v>
      </c>
      <c r="C29" s="82" t="s">
        <v>24</v>
      </c>
      <c r="D29" s="81" t="s">
        <v>55</v>
      </c>
      <c r="E29" s="81" t="s">
        <v>56</v>
      </c>
      <c r="F29" s="81" t="s">
        <v>280</v>
      </c>
      <c r="G29" s="82" t="s">
        <v>37</v>
      </c>
      <c r="H29" s="81" t="s">
        <v>922</v>
      </c>
      <c r="I29" s="83" t="s">
        <v>913</v>
      </c>
    </row>
    <row r="30" spans="1:9" ht="30" x14ac:dyDescent="0.25">
      <c r="A30" s="81" t="s">
        <v>360</v>
      </c>
      <c r="B30" s="81">
        <v>2003</v>
      </c>
      <c r="C30" s="82" t="s">
        <v>11</v>
      </c>
      <c r="D30" s="81" t="s">
        <v>55</v>
      </c>
      <c r="E30" s="81" t="s">
        <v>56</v>
      </c>
      <c r="F30" s="81" t="s">
        <v>280</v>
      </c>
      <c r="G30" s="82" t="s">
        <v>37</v>
      </c>
      <c r="H30" s="81" t="s">
        <v>926</v>
      </c>
      <c r="I30" s="83" t="s">
        <v>910</v>
      </c>
    </row>
    <row r="31" spans="1:9" ht="30" x14ac:dyDescent="0.25">
      <c r="A31" s="81" t="s">
        <v>76</v>
      </c>
      <c r="B31" s="81">
        <v>2002</v>
      </c>
      <c r="C31" s="82" t="s">
        <v>77</v>
      </c>
      <c r="D31" s="81" t="s">
        <v>65</v>
      </c>
      <c r="E31" s="81" t="s">
        <v>66</v>
      </c>
      <c r="F31" s="81" t="s">
        <v>78</v>
      </c>
      <c r="G31" s="82" t="s">
        <v>11</v>
      </c>
      <c r="H31" s="81" t="s">
        <v>919</v>
      </c>
      <c r="I31" s="83" t="s">
        <v>493</v>
      </c>
    </row>
    <row r="32" spans="1:9" ht="90" x14ac:dyDescent="0.25">
      <c r="A32" s="81" t="s">
        <v>254</v>
      </c>
      <c r="B32" s="81">
        <v>2003</v>
      </c>
      <c r="C32" s="82" t="s">
        <v>24</v>
      </c>
      <c r="D32" s="81" t="s">
        <v>12</v>
      </c>
      <c r="E32" s="81" t="s">
        <v>13</v>
      </c>
      <c r="F32" s="81" t="s">
        <v>14</v>
      </c>
      <c r="G32" s="82" t="s">
        <v>30</v>
      </c>
      <c r="H32" s="81" t="s">
        <v>927</v>
      </c>
      <c r="I32" s="83" t="s">
        <v>928</v>
      </c>
    </row>
    <row r="33" spans="1:9" ht="90" x14ac:dyDescent="0.25">
      <c r="A33" s="81" t="s">
        <v>176</v>
      </c>
      <c r="B33" s="81">
        <v>2003</v>
      </c>
      <c r="C33" s="82" t="s">
        <v>24</v>
      </c>
      <c r="D33" s="81" t="s">
        <v>12</v>
      </c>
      <c r="E33" s="81" t="s">
        <v>13</v>
      </c>
      <c r="F33" s="81" t="s">
        <v>14</v>
      </c>
      <c r="G33" s="82" t="s">
        <v>11</v>
      </c>
      <c r="H33" s="81" t="s">
        <v>476</v>
      </c>
      <c r="I33" s="83" t="s">
        <v>24</v>
      </c>
    </row>
    <row r="34" spans="1:9" ht="90" x14ac:dyDescent="0.25">
      <c r="A34" s="81" t="s">
        <v>10</v>
      </c>
      <c r="B34" s="81">
        <v>2003</v>
      </c>
      <c r="C34" s="82" t="s">
        <v>11</v>
      </c>
      <c r="D34" s="81" t="s">
        <v>12</v>
      </c>
      <c r="E34" s="81" t="s">
        <v>13</v>
      </c>
      <c r="F34" s="81" t="s">
        <v>14</v>
      </c>
      <c r="G34" s="82" t="s">
        <v>30</v>
      </c>
      <c r="H34" s="81" t="s">
        <v>926</v>
      </c>
      <c r="I34" s="83" t="s">
        <v>11</v>
      </c>
    </row>
    <row r="35" spans="1:9" ht="45" x14ac:dyDescent="0.25">
      <c r="A35" s="81" t="s">
        <v>115</v>
      </c>
      <c r="B35" s="81">
        <v>2002</v>
      </c>
      <c r="C35" s="82" t="s">
        <v>11</v>
      </c>
      <c r="D35" s="81" t="s">
        <v>25</v>
      </c>
      <c r="E35" s="81" t="s">
        <v>26</v>
      </c>
      <c r="F35" s="81" t="s">
        <v>27</v>
      </c>
      <c r="G35" s="82" t="s">
        <v>11</v>
      </c>
      <c r="H35" s="81" t="s">
        <v>915</v>
      </c>
      <c r="I35" s="83" t="s">
        <v>488</v>
      </c>
    </row>
    <row r="36" spans="1:9" ht="45" x14ac:dyDescent="0.25">
      <c r="A36" s="81" t="s">
        <v>289</v>
      </c>
      <c r="B36" s="81">
        <v>2002</v>
      </c>
      <c r="C36" s="82" t="s">
        <v>30</v>
      </c>
      <c r="D36" s="81" t="s">
        <v>25</v>
      </c>
      <c r="E36" s="81" t="s">
        <v>26</v>
      </c>
      <c r="F36" s="81" t="s">
        <v>27</v>
      </c>
      <c r="G36" s="82" t="s">
        <v>11</v>
      </c>
      <c r="H36" s="81" t="s">
        <v>929</v>
      </c>
      <c r="I36" s="83" t="s">
        <v>925</v>
      </c>
    </row>
    <row r="37" spans="1:9" ht="45" x14ac:dyDescent="0.25">
      <c r="A37" s="81" t="s">
        <v>132</v>
      </c>
      <c r="B37" s="81">
        <v>2003</v>
      </c>
      <c r="C37" s="82" t="s">
        <v>11</v>
      </c>
      <c r="D37" s="81" t="s">
        <v>25</v>
      </c>
      <c r="E37" s="81" t="s">
        <v>26</v>
      </c>
      <c r="F37" s="81" t="s">
        <v>27</v>
      </c>
      <c r="G37" s="82" t="s">
        <v>11</v>
      </c>
      <c r="H37" s="81" t="s">
        <v>926</v>
      </c>
      <c r="I37" s="83" t="s">
        <v>24</v>
      </c>
    </row>
    <row r="38" spans="1:9" ht="45" x14ac:dyDescent="0.25">
      <c r="A38" s="81" t="s">
        <v>59</v>
      </c>
      <c r="B38" s="81">
        <v>2002</v>
      </c>
      <c r="C38" s="82" t="s">
        <v>30</v>
      </c>
      <c r="D38" s="81" t="s">
        <v>31</v>
      </c>
      <c r="E38" s="81" t="s">
        <v>32</v>
      </c>
      <c r="F38" s="81" t="s">
        <v>33</v>
      </c>
      <c r="G38" s="82" t="s">
        <v>30</v>
      </c>
      <c r="H38" s="81" t="s">
        <v>386</v>
      </c>
      <c r="I38" s="83" t="s">
        <v>910</v>
      </c>
    </row>
    <row r="39" spans="1:9" ht="45" x14ac:dyDescent="0.25">
      <c r="A39" s="81" t="s">
        <v>107</v>
      </c>
      <c r="B39" s="81">
        <v>2003</v>
      </c>
      <c r="C39" s="82" t="s">
        <v>30</v>
      </c>
      <c r="D39" s="81" t="s">
        <v>19</v>
      </c>
      <c r="E39" s="81" t="s">
        <v>108</v>
      </c>
      <c r="F39" s="81" t="s">
        <v>109</v>
      </c>
      <c r="G39" s="82" t="s">
        <v>30</v>
      </c>
      <c r="H39" s="81" t="s">
        <v>926</v>
      </c>
      <c r="I39" s="83" t="s">
        <v>30</v>
      </c>
    </row>
    <row r="40" spans="1:9" ht="30" x14ac:dyDescent="0.25">
      <c r="A40" s="81" t="s">
        <v>277</v>
      </c>
      <c r="B40" s="81">
        <v>2002</v>
      </c>
      <c r="C40" s="82" t="s">
        <v>11</v>
      </c>
      <c r="D40" s="81" t="s">
        <v>46</v>
      </c>
      <c r="E40" s="81" t="s">
        <v>47</v>
      </c>
      <c r="F40" s="81" t="s">
        <v>206</v>
      </c>
      <c r="G40" s="82" t="s">
        <v>30</v>
      </c>
      <c r="H40" s="81" t="s">
        <v>930</v>
      </c>
      <c r="I40" s="83" t="s">
        <v>931</v>
      </c>
    </row>
    <row r="41" spans="1:9" x14ac:dyDescent="0.25">
      <c r="A41" s="81" t="s">
        <v>260</v>
      </c>
      <c r="B41" s="81">
        <v>2004</v>
      </c>
      <c r="C41" s="82" t="s">
        <v>30</v>
      </c>
      <c r="D41" s="81" t="s">
        <v>46</v>
      </c>
      <c r="E41" s="81" t="s">
        <v>47</v>
      </c>
      <c r="F41" s="81" t="s">
        <v>48</v>
      </c>
      <c r="G41" s="82" t="s">
        <v>30</v>
      </c>
      <c r="H41" s="81" t="s">
        <v>557</v>
      </c>
      <c r="I41" s="83" t="s">
        <v>918</v>
      </c>
    </row>
    <row r="42" spans="1:9" ht="60" x14ac:dyDescent="0.25">
      <c r="A42" s="81" t="s">
        <v>136</v>
      </c>
      <c r="B42" s="81">
        <v>2002</v>
      </c>
      <c r="C42" s="82" t="s">
        <v>24</v>
      </c>
      <c r="D42" s="81" t="s">
        <v>83</v>
      </c>
      <c r="E42" s="81" t="s">
        <v>84</v>
      </c>
      <c r="F42" s="81" t="s">
        <v>137</v>
      </c>
      <c r="G42" s="82" t="s">
        <v>30</v>
      </c>
      <c r="H42" s="81" t="s">
        <v>593</v>
      </c>
      <c r="I42" s="83" t="s">
        <v>911</v>
      </c>
    </row>
    <row r="43" spans="1:9" ht="30" x14ac:dyDescent="0.25">
      <c r="A43" s="81" t="s">
        <v>169</v>
      </c>
      <c r="B43" s="81">
        <v>2002</v>
      </c>
      <c r="C43" s="82" t="s">
        <v>24</v>
      </c>
      <c r="D43" s="81" t="s">
        <v>38</v>
      </c>
      <c r="E43" s="81" t="s">
        <v>51</v>
      </c>
      <c r="F43" s="81" t="s">
        <v>52</v>
      </c>
      <c r="G43" s="82" t="s">
        <v>11</v>
      </c>
      <c r="H43" s="81" t="s">
        <v>476</v>
      </c>
      <c r="I43" s="83" t="s">
        <v>30</v>
      </c>
    </row>
    <row r="44" spans="1:9" ht="30" x14ac:dyDescent="0.25">
      <c r="A44" s="81" t="s">
        <v>295</v>
      </c>
      <c r="B44" s="81">
        <v>2003</v>
      </c>
      <c r="C44" s="82" t="s">
        <v>11</v>
      </c>
      <c r="D44" s="81" t="s">
        <v>38</v>
      </c>
      <c r="E44" s="81" t="s">
        <v>39</v>
      </c>
      <c r="F44" s="81" t="s">
        <v>62</v>
      </c>
      <c r="G44" s="82" t="s">
        <v>37</v>
      </c>
      <c r="H44" s="81" t="s">
        <v>926</v>
      </c>
      <c r="I44" s="83" t="s">
        <v>911</v>
      </c>
    </row>
    <row r="45" spans="1:9" ht="30" x14ac:dyDescent="0.25">
      <c r="A45" s="81" t="s">
        <v>113</v>
      </c>
      <c r="B45" s="81">
        <v>2002</v>
      </c>
      <c r="C45" s="82" t="s">
        <v>11</v>
      </c>
      <c r="D45" s="81" t="s">
        <v>38</v>
      </c>
      <c r="E45" s="81" t="s">
        <v>39</v>
      </c>
      <c r="F45" s="81" t="s">
        <v>62</v>
      </c>
      <c r="G45" s="82" t="s">
        <v>30</v>
      </c>
      <c r="H45" s="81" t="s">
        <v>932</v>
      </c>
      <c r="I45" s="83" t="s">
        <v>502</v>
      </c>
    </row>
    <row r="46" spans="1:9" ht="30" x14ac:dyDescent="0.25">
      <c r="A46" s="81" t="s">
        <v>61</v>
      </c>
      <c r="B46" s="81">
        <v>2002</v>
      </c>
      <c r="C46" s="82" t="s">
        <v>11</v>
      </c>
      <c r="D46" s="81" t="s">
        <v>38</v>
      </c>
      <c r="E46" s="81" t="s">
        <v>39</v>
      </c>
      <c r="F46" s="81" t="s">
        <v>62</v>
      </c>
      <c r="G46" s="82" t="s">
        <v>37</v>
      </c>
      <c r="H46" s="81" t="s">
        <v>915</v>
      </c>
      <c r="I46" s="83" t="s">
        <v>933</v>
      </c>
    </row>
    <row r="47" spans="1:9" ht="30" x14ac:dyDescent="0.25">
      <c r="A47" s="81" t="s">
        <v>159</v>
      </c>
      <c r="B47" s="81">
        <v>2002</v>
      </c>
      <c r="C47" s="82" t="s">
        <v>24</v>
      </c>
      <c r="D47" s="81" t="s">
        <v>38</v>
      </c>
      <c r="E47" s="81" t="s">
        <v>39</v>
      </c>
      <c r="F47" s="81" t="s">
        <v>62</v>
      </c>
      <c r="G47" s="82" t="s">
        <v>30</v>
      </c>
      <c r="H47" s="81" t="s">
        <v>930</v>
      </c>
      <c r="I47" s="83" t="s">
        <v>913</v>
      </c>
    </row>
    <row r="48" spans="1:9" ht="30" x14ac:dyDescent="0.25">
      <c r="A48" s="81" t="s">
        <v>212</v>
      </c>
      <c r="B48" s="81">
        <v>2005</v>
      </c>
      <c r="C48" s="82" t="s">
        <v>37</v>
      </c>
      <c r="D48" s="81" t="s">
        <v>101</v>
      </c>
      <c r="E48" s="81" t="s">
        <v>102</v>
      </c>
      <c r="F48" s="81" t="s">
        <v>103</v>
      </c>
      <c r="G48" s="82" t="s">
        <v>37</v>
      </c>
      <c r="H48" s="81" t="s">
        <v>626</v>
      </c>
      <c r="I48" s="83" t="s">
        <v>934</v>
      </c>
    </row>
    <row r="49" spans="1:9" ht="30" x14ac:dyDescent="0.25">
      <c r="A49" s="81" t="s">
        <v>350</v>
      </c>
      <c r="B49" s="81">
        <v>2003</v>
      </c>
      <c r="C49" s="82" t="s">
        <v>11</v>
      </c>
      <c r="D49" s="81" t="s">
        <v>55</v>
      </c>
      <c r="E49" s="81" t="s">
        <v>56</v>
      </c>
      <c r="F49" s="81" t="s">
        <v>280</v>
      </c>
      <c r="G49" s="82" t="s">
        <v>37</v>
      </c>
      <c r="H49" s="81" t="s">
        <v>926</v>
      </c>
      <c r="I49" s="83" t="s">
        <v>910</v>
      </c>
    </row>
    <row r="50" spans="1:9" ht="30" x14ac:dyDescent="0.25">
      <c r="A50" s="81" t="s">
        <v>336</v>
      </c>
      <c r="B50" s="81">
        <v>2002</v>
      </c>
      <c r="C50" s="82" t="s">
        <v>45</v>
      </c>
      <c r="D50" s="81" t="s">
        <v>46</v>
      </c>
      <c r="E50" s="81" t="s">
        <v>47</v>
      </c>
      <c r="F50" s="81" t="s">
        <v>48</v>
      </c>
      <c r="G50" s="82" t="s">
        <v>37</v>
      </c>
      <c r="H50" s="81" t="s">
        <v>919</v>
      </c>
      <c r="I50" s="83" t="s">
        <v>935</v>
      </c>
    </row>
    <row r="51" spans="1:9" ht="30" x14ac:dyDescent="0.25">
      <c r="A51" s="81" t="s">
        <v>274</v>
      </c>
      <c r="B51" s="81">
        <v>2004</v>
      </c>
      <c r="C51" s="82" t="s">
        <v>37</v>
      </c>
      <c r="D51" s="81" t="s">
        <v>65</v>
      </c>
      <c r="E51" s="81" t="s">
        <v>66</v>
      </c>
      <c r="F51" s="81" t="s">
        <v>275</v>
      </c>
      <c r="G51" s="82" t="s">
        <v>37</v>
      </c>
      <c r="H51" s="81" t="s">
        <v>476</v>
      </c>
      <c r="I51" s="83" t="s">
        <v>934</v>
      </c>
    </row>
    <row r="52" spans="1:9" ht="90" x14ac:dyDescent="0.25">
      <c r="A52" s="81" t="s">
        <v>218</v>
      </c>
      <c r="B52" s="81">
        <v>2002</v>
      </c>
      <c r="C52" s="82" t="s">
        <v>24</v>
      </c>
      <c r="D52" s="81" t="s">
        <v>12</v>
      </c>
      <c r="E52" s="81" t="s">
        <v>13</v>
      </c>
      <c r="F52" s="81" t="s">
        <v>14</v>
      </c>
      <c r="G52" s="82" t="s">
        <v>30</v>
      </c>
      <c r="H52" s="81" t="s">
        <v>926</v>
      </c>
      <c r="I52" s="83" t="s">
        <v>11</v>
      </c>
    </row>
    <row r="53" spans="1:9" ht="45" x14ac:dyDescent="0.25">
      <c r="A53" s="81" t="s">
        <v>111</v>
      </c>
      <c r="B53" s="81">
        <v>2004</v>
      </c>
      <c r="C53" s="82" t="s">
        <v>30</v>
      </c>
      <c r="D53" s="81" t="s">
        <v>19</v>
      </c>
      <c r="E53" s="81" t="s">
        <v>108</v>
      </c>
      <c r="F53" s="81" t="s">
        <v>109</v>
      </c>
      <c r="G53" s="82" t="s">
        <v>30</v>
      </c>
      <c r="H53" s="81" t="s">
        <v>926</v>
      </c>
      <c r="I53" s="83" t="s">
        <v>30</v>
      </c>
    </row>
    <row r="54" spans="1:9" ht="30" x14ac:dyDescent="0.25">
      <c r="A54" s="81" t="s">
        <v>340</v>
      </c>
      <c r="B54" s="81">
        <v>2002</v>
      </c>
      <c r="C54" s="82" t="s">
        <v>11</v>
      </c>
      <c r="D54" s="81" t="s">
        <v>55</v>
      </c>
      <c r="E54" s="81" t="s">
        <v>56</v>
      </c>
      <c r="F54" s="81" t="s">
        <v>280</v>
      </c>
      <c r="G54" s="82" t="s">
        <v>37</v>
      </c>
      <c r="H54" s="81" t="s">
        <v>922</v>
      </c>
      <c r="I54" s="83" t="s">
        <v>913</v>
      </c>
    </row>
    <row r="55" spans="1:9" ht="30" x14ac:dyDescent="0.25">
      <c r="A55" s="81" t="s">
        <v>139</v>
      </c>
      <c r="B55" s="81">
        <v>2004</v>
      </c>
      <c r="C55" s="82" t="s">
        <v>30</v>
      </c>
      <c r="D55" s="81" t="s">
        <v>19</v>
      </c>
      <c r="E55" s="81" t="s">
        <v>127</v>
      </c>
      <c r="F55" s="81" t="s">
        <v>140</v>
      </c>
      <c r="G55" s="82" t="s">
        <v>30</v>
      </c>
      <c r="H55" s="81" t="s">
        <v>926</v>
      </c>
      <c r="I55" s="83" t="s">
        <v>30</v>
      </c>
    </row>
    <row r="56" spans="1:9" ht="30" x14ac:dyDescent="0.25">
      <c r="A56" s="81" t="s">
        <v>252</v>
      </c>
      <c r="B56" s="81">
        <v>2002</v>
      </c>
      <c r="C56" s="82" t="s">
        <v>30</v>
      </c>
      <c r="D56" s="81" t="s">
        <v>19</v>
      </c>
      <c r="E56" s="81" t="s">
        <v>127</v>
      </c>
      <c r="F56" s="81" t="s">
        <v>140</v>
      </c>
      <c r="G56" s="82" t="s">
        <v>30</v>
      </c>
      <c r="H56" s="81" t="s">
        <v>926</v>
      </c>
      <c r="I56" s="83" t="s">
        <v>30</v>
      </c>
    </row>
    <row r="57" spans="1:9" x14ac:dyDescent="0.25">
      <c r="A57" s="81" t="s">
        <v>307</v>
      </c>
      <c r="B57" s="81">
        <v>2004</v>
      </c>
      <c r="C57" s="82" t="s">
        <v>30</v>
      </c>
      <c r="D57" s="81" t="s">
        <v>46</v>
      </c>
      <c r="E57" s="81" t="s">
        <v>47</v>
      </c>
      <c r="F57" s="81" t="s">
        <v>206</v>
      </c>
      <c r="G57" s="82" t="s">
        <v>37</v>
      </c>
      <c r="H57" s="81" t="s">
        <v>557</v>
      </c>
      <c r="I57" s="83" t="s">
        <v>936</v>
      </c>
    </row>
    <row r="58" spans="1:9" ht="30" x14ac:dyDescent="0.25">
      <c r="A58" s="81" t="s">
        <v>318</v>
      </c>
      <c r="B58" s="81">
        <v>2003</v>
      </c>
      <c r="C58" s="82" t="s">
        <v>11</v>
      </c>
      <c r="D58" s="81" t="s">
        <v>38</v>
      </c>
      <c r="E58" s="81" t="s">
        <v>39</v>
      </c>
      <c r="F58" s="81" t="s">
        <v>62</v>
      </c>
      <c r="G58" s="82" t="s">
        <v>37</v>
      </c>
      <c r="H58" s="81" t="s">
        <v>926</v>
      </c>
      <c r="I58" s="83" t="s">
        <v>911</v>
      </c>
    </row>
    <row r="59" spans="1:9" ht="45" x14ac:dyDescent="0.25">
      <c r="A59" s="85" t="s">
        <v>163</v>
      </c>
      <c r="B59" s="85">
        <v>2002</v>
      </c>
      <c r="C59" s="86" t="s">
        <v>11</v>
      </c>
      <c r="D59" s="85" t="s">
        <v>31</v>
      </c>
      <c r="E59" s="85" t="s">
        <v>32</v>
      </c>
      <c r="F59" s="85" t="s">
        <v>120</v>
      </c>
      <c r="G59" s="86" t="s">
        <v>11</v>
      </c>
      <c r="H59" s="85" t="s">
        <v>923</v>
      </c>
      <c r="I59" s="87" t="s">
        <v>24</v>
      </c>
    </row>
    <row r="61" spans="1:9" x14ac:dyDescent="0.25">
      <c r="A61" s="1" t="s">
        <v>937</v>
      </c>
    </row>
    <row r="62" spans="1:9" x14ac:dyDescent="0.25">
      <c r="A62" s="1" t="s">
        <v>938</v>
      </c>
    </row>
    <row r="63" spans="1:9" x14ac:dyDescent="0.25">
      <c r="A63" s="1" t="s">
        <v>939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21" x14ac:dyDescent="0.25">
      <c r="A4" s="23" t="s">
        <v>902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23.25" x14ac:dyDescent="0.25">
      <c r="A5" s="24" t="s">
        <v>718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7" spans="1:32" ht="18.75" x14ac:dyDescent="0.25">
      <c r="A7" s="20" t="s">
        <v>653</v>
      </c>
      <c r="B7" s="20"/>
      <c r="C7" s="20"/>
      <c r="D7" s="20"/>
      <c r="E7" s="20"/>
      <c r="F7" s="20"/>
      <c r="G7" s="20"/>
      <c r="H7" s="20"/>
      <c r="I7" s="20"/>
      <c r="J7" s="20"/>
    </row>
    <row r="8" spans="1:32" x14ac:dyDescent="0.25">
      <c r="A8" s="27" t="s">
        <v>652</v>
      </c>
      <c r="B8" s="27" t="s">
        <v>1</v>
      </c>
      <c r="C8" s="27" t="s">
        <v>2</v>
      </c>
      <c r="D8" s="27" t="s">
        <v>383</v>
      </c>
      <c r="E8" s="27" t="s">
        <v>384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 t="s">
        <v>903</v>
      </c>
      <c r="AC8" s="27" t="s">
        <v>655</v>
      </c>
      <c r="AD8" s="27" t="s">
        <v>656</v>
      </c>
      <c r="AE8" s="27" t="s">
        <v>657</v>
      </c>
      <c r="AF8" s="27" t="s">
        <v>660</v>
      </c>
    </row>
    <row r="9" spans="1:32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45" x14ac:dyDescent="0.25">
      <c r="A10" s="41">
        <v>1</v>
      </c>
      <c r="B10" s="38" t="s">
        <v>23</v>
      </c>
      <c r="C10" s="38">
        <v>2002</v>
      </c>
      <c r="D10" s="43">
        <v>2002</v>
      </c>
      <c r="E10" s="43">
        <v>2002</v>
      </c>
      <c r="F10" s="38">
        <v>1</v>
      </c>
      <c r="G10" s="38" t="s">
        <v>25</v>
      </c>
      <c r="H10" s="38" t="s">
        <v>26</v>
      </c>
      <c r="I10" s="38" t="s">
        <v>27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41"/>
      <c r="AC10" s="45">
        <v>98.510002136230469</v>
      </c>
      <c r="AD10" s="41">
        <f t="shared" ref="AD10:AD12" si="0">SUM(J10:AB12)</f>
        <v>2</v>
      </c>
      <c r="AE10" s="45">
        <f t="shared" ref="AE10:AE12" si="1">AC10+AD10</f>
        <v>100.51000213623047</v>
      </c>
      <c r="AF10" s="45">
        <f t="shared" ref="AF10:AF12" si="2">IF( AND(ISNUMBER(AE$10),ISNUMBER(AE10)),(AE10-AE$10)/AE$10*100,"")</f>
        <v>0</v>
      </c>
    </row>
    <row r="11" spans="1:32" ht="45" x14ac:dyDescent="0.25">
      <c r="A11" s="42"/>
      <c r="B11" s="16" t="s">
        <v>218</v>
      </c>
      <c r="C11" s="16">
        <v>2002</v>
      </c>
      <c r="D11" s="44"/>
      <c r="E11" s="44"/>
      <c r="F11" s="16">
        <v>2</v>
      </c>
      <c r="G11" s="16" t="s">
        <v>25</v>
      </c>
      <c r="H11" s="16" t="s">
        <v>26</v>
      </c>
      <c r="I11" s="16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42"/>
      <c r="AC11" s="46"/>
      <c r="AD11" s="42"/>
      <c r="AE11" s="46"/>
      <c r="AF11" s="46"/>
    </row>
    <row r="12" spans="1:32" ht="45" x14ac:dyDescent="0.25">
      <c r="A12" s="48"/>
      <c r="B12" s="49" t="s">
        <v>289</v>
      </c>
      <c r="C12" s="49">
        <v>2002</v>
      </c>
      <c r="D12" s="50"/>
      <c r="E12" s="50"/>
      <c r="F12" s="49">
        <v>3</v>
      </c>
      <c r="G12" s="49" t="s">
        <v>25</v>
      </c>
      <c r="H12" s="49" t="s">
        <v>26</v>
      </c>
      <c r="I12" s="49" t="s">
        <v>27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48"/>
      <c r="AC12" s="52"/>
      <c r="AD12" s="48"/>
      <c r="AE12" s="52"/>
      <c r="AF12" s="52"/>
    </row>
    <row r="13" spans="1:32" ht="90" x14ac:dyDescent="0.25">
      <c r="A13" s="41">
        <v>2</v>
      </c>
      <c r="B13" s="47" t="s">
        <v>167</v>
      </c>
      <c r="C13" s="47">
        <v>2002</v>
      </c>
      <c r="D13" s="43">
        <v>2003</v>
      </c>
      <c r="E13" s="43">
        <v>2002</v>
      </c>
      <c r="F13" s="47">
        <v>1</v>
      </c>
      <c r="G13" s="47" t="s">
        <v>12</v>
      </c>
      <c r="H13" s="47" t="s">
        <v>13</v>
      </c>
      <c r="I13" s="47" t="s">
        <v>14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41"/>
      <c r="AC13" s="45">
        <v>103.55000305175781</v>
      </c>
      <c r="AD13" s="41">
        <f t="shared" ref="AD13:AD15" si="3">SUM(J13:AB15)</f>
        <v>2</v>
      </c>
      <c r="AE13" s="45">
        <f t="shared" ref="AE13:AE15" si="4">AC13+AD13</f>
        <v>105.55000305175781</v>
      </c>
      <c r="AF13" s="45">
        <f t="shared" ref="AF13:AF15" si="5">IF( AND(ISNUMBER(AE$13),ISNUMBER(AE13)),(AE13-AE$13)/AE$13*100,"")</f>
        <v>0</v>
      </c>
    </row>
    <row r="14" spans="1:32" ht="90" x14ac:dyDescent="0.25">
      <c r="A14" s="42"/>
      <c r="B14" s="16" t="s">
        <v>154</v>
      </c>
      <c r="C14" s="16">
        <v>2003</v>
      </c>
      <c r="D14" s="44"/>
      <c r="E14" s="44"/>
      <c r="F14" s="16">
        <v>1</v>
      </c>
      <c r="G14" s="16" t="s">
        <v>12</v>
      </c>
      <c r="H14" s="16" t="s">
        <v>13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42"/>
      <c r="AC14" s="46"/>
      <c r="AD14" s="42"/>
      <c r="AE14" s="46"/>
      <c r="AF14" s="46"/>
    </row>
    <row r="15" spans="1:32" ht="90" x14ac:dyDescent="0.25">
      <c r="A15" s="48"/>
      <c r="B15" s="49" t="s">
        <v>176</v>
      </c>
      <c r="C15" s="49">
        <v>2003</v>
      </c>
      <c r="D15" s="50"/>
      <c r="E15" s="50"/>
      <c r="F15" s="49">
        <v>1</v>
      </c>
      <c r="G15" s="49" t="s">
        <v>12</v>
      </c>
      <c r="H15" s="49" t="s">
        <v>13</v>
      </c>
      <c r="I15" s="49" t="s">
        <v>14</v>
      </c>
      <c r="J15" s="51">
        <v>0</v>
      </c>
      <c r="K15" s="51">
        <v>0</v>
      </c>
      <c r="L15" s="51">
        <v>0</v>
      </c>
      <c r="M15" s="51">
        <v>2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48"/>
      <c r="AC15" s="52"/>
      <c r="AD15" s="48"/>
      <c r="AE15" s="52"/>
      <c r="AF15" s="52"/>
    </row>
    <row r="16" spans="1:32" ht="30" x14ac:dyDescent="0.25">
      <c r="A16" s="41">
        <v>3</v>
      </c>
      <c r="B16" s="47" t="s">
        <v>305</v>
      </c>
      <c r="C16" s="47">
        <v>2002</v>
      </c>
      <c r="D16" s="43">
        <v>2002</v>
      </c>
      <c r="E16" s="43">
        <v>2002</v>
      </c>
      <c r="F16" s="47">
        <v>1</v>
      </c>
      <c r="G16" s="47" t="s">
        <v>247</v>
      </c>
      <c r="H16" s="47" t="s">
        <v>51</v>
      </c>
      <c r="I16" s="47" t="s">
        <v>52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41"/>
      <c r="AC16" s="45">
        <v>105.19999694824219</v>
      </c>
      <c r="AD16" s="41">
        <f t="shared" ref="AD16:AD18" si="6">SUM(J16:AB18)</f>
        <v>4</v>
      </c>
      <c r="AE16" s="45">
        <f t="shared" ref="AE16:AE18" si="7">AC16+AD16</f>
        <v>109.19999694824219</v>
      </c>
      <c r="AF16" s="45">
        <f t="shared" ref="AF16:AF18" si="8">IF( AND(ISNUMBER(AE$16),ISNUMBER(AE16)),(AE16-AE$16)/AE$16*100,"")</f>
        <v>0</v>
      </c>
    </row>
    <row r="17" spans="1:32" ht="30" x14ac:dyDescent="0.25">
      <c r="A17" s="42"/>
      <c r="B17" s="16" t="s">
        <v>169</v>
      </c>
      <c r="C17" s="16">
        <v>2002</v>
      </c>
      <c r="D17" s="44"/>
      <c r="E17" s="44"/>
      <c r="F17" s="16">
        <v>1</v>
      </c>
      <c r="G17" s="16" t="s">
        <v>38</v>
      </c>
      <c r="H17" s="16" t="s">
        <v>51</v>
      </c>
      <c r="I17" s="16" t="s">
        <v>52</v>
      </c>
      <c r="J17" s="5">
        <v>0</v>
      </c>
      <c r="K17" s="5">
        <v>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42"/>
      <c r="AC17" s="46"/>
      <c r="AD17" s="42"/>
      <c r="AE17" s="46"/>
      <c r="AF17" s="46"/>
    </row>
    <row r="18" spans="1:32" ht="30" x14ac:dyDescent="0.25">
      <c r="A18" s="48"/>
      <c r="B18" s="49" t="s">
        <v>113</v>
      </c>
      <c r="C18" s="49">
        <v>2002</v>
      </c>
      <c r="D18" s="50"/>
      <c r="E18" s="50"/>
      <c r="F18" s="49">
        <v>2</v>
      </c>
      <c r="G18" s="49" t="s">
        <v>38</v>
      </c>
      <c r="H18" s="49" t="s">
        <v>396</v>
      </c>
      <c r="I18" s="49" t="s">
        <v>62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48"/>
      <c r="AC18" s="52"/>
      <c r="AD18" s="48"/>
      <c r="AE18" s="52"/>
      <c r="AF18" s="52"/>
    </row>
    <row r="19" spans="1:32" ht="45" x14ac:dyDescent="0.25">
      <c r="A19" s="41">
        <v>4</v>
      </c>
      <c r="B19" s="47" t="s">
        <v>262</v>
      </c>
      <c r="C19" s="47">
        <v>2002</v>
      </c>
      <c r="D19" s="43">
        <v>2003</v>
      </c>
      <c r="E19" s="43">
        <v>2002</v>
      </c>
      <c r="F19" s="47">
        <v>2</v>
      </c>
      <c r="G19" s="47" t="s">
        <v>101</v>
      </c>
      <c r="H19" s="47" t="s">
        <v>102</v>
      </c>
      <c r="I19" s="47" t="s">
        <v>263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41"/>
      <c r="AC19" s="45">
        <v>108.69000244140625</v>
      </c>
      <c r="AD19" s="41">
        <f t="shared" ref="AD19:AD21" si="9">SUM(J19:AB21)</f>
        <v>6</v>
      </c>
      <c r="AE19" s="45">
        <f t="shared" ref="AE19:AE21" si="10">AC19+AD19</f>
        <v>114.69000244140625</v>
      </c>
      <c r="AF19" s="45">
        <f t="shared" ref="AF19:AF21" si="11">IF( AND(ISNUMBER(AE$19),ISNUMBER(AE19)),(AE19-AE$19)/AE$19*100,"")</f>
        <v>0</v>
      </c>
    </row>
    <row r="20" spans="1:32" ht="45" x14ac:dyDescent="0.25">
      <c r="A20" s="42"/>
      <c r="B20" s="16" t="s">
        <v>100</v>
      </c>
      <c r="C20" s="16">
        <v>2003</v>
      </c>
      <c r="D20" s="44"/>
      <c r="E20" s="44"/>
      <c r="F20" s="16">
        <v>2</v>
      </c>
      <c r="G20" s="16" t="s">
        <v>101</v>
      </c>
      <c r="H20" s="16" t="s">
        <v>102</v>
      </c>
      <c r="I20" s="16" t="s">
        <v>103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42"/>
      <c r="AC20" s="46"/>
      <c r="AD20" s="42"/>
      <c r="AE20" s="46"/>
      <c r="AF20" s="46"/>
    </row>
    <row r="21" spans="1:32" ht="45" x14ac:dyDescent="0.25">
      <c r="A21" s="48"/>
      <c r="B21" s="49" t="s">
        <v>332</v>
      </c>
      <c r="C21" s="49">
        <v>2002</v>
      </c>
      <c r="D21" s="50"/>
      <c r="E21" s="50"/>
      <c r="F21" s="49">
        <v>2</v>
      </c>
      <c r="G21" s="49" t="s">
        <v>101</v>
      </c>
      <c r="H21" s="49" t="s">
        <v>102</v>
      </c>
      <c r="I21" s="49" t="s">
        <v>103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48"/>
      <c r="AC21" s="52"/>
      <c r="AD21" s="48"/>
      <c r="AE21" s="52"/>
      <c r="AF21" s="52"/>
    </row>
    <row r="22" spans="1:32" ht="45" x14ac:dyDescent="0.25">
      <c r="A22" s="41">
        <v>5</v>
      </c>
      <c r="B22" s="47" t="s">
        <v>356</v>
      </c>
      <c r="C22" s="47">
        <v>2003</v>
      </c>
      <c r="D22" s="43">
        <v>2003</v>
      </c>
      <c r="E22" s="43">
        <v>2002</v>
      </c>
      <c r="F22" s="47">
        <v>1</v>
      </c>
      <c r="G22" s="47" t="s">
        <v>55</v>
      </c>
      <c r="H22" s="47" t="s">
        <v>446</v>
      </c>
      <c r="I22" s="47" t="s">
        <v>280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41"/>
      <c r="AC22" s="45">
        <v>115.52999877929687</v>
      </c>
      <c r="AD22" s="41">
        <f t="shared" ref="AD22:AD24" si="12">SUM(J22:AB24)</f>
        <v>4</v>
      </c>
      <c r="AE22" s="45">
        <f t="shared" ref="AE22:AE24" si="13">AC22+AD22</f>
        <v>119.52999877929687</v>
      </c>
      <c r="AF22" s="45">
        <f t="shared" ref="AF22:AF24" si="14">IF( AND(ISNUMBER(AE$22),ISNUMBER(AE22)),(AE22-AE$22)/AE$22*100,"")</f>
        <v>0</v>
      </c>
    </row>
    <row r="23" spans="1:32" ht="45" x14ac:dyDescent="0.25">
      <c r="A23" s="42"/>
      <c r="B23" s="16" t="s">
        <v>279</v>
      </c>
      <c r="C23" s="16">
        <v>2003</v>
      </c>
      <c r="D23" s="44"/>
      <c r="E23" s="44"/>
      <c r="F23" s="16">
        <v>2</v>
      </c>
      <c r="G23" s="16" t="s">
        <v>55</v>
      </c>
      <c r="H23" s="16" t="s">
        <v>446</v>
      </c>
      <c r="I23" s="16" t="s">
        <v>280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42"/>
      <c r="AC23" s="46"/>
      <c r="AD23" s="42"/>
      <c r="AE23" s="46"/>
      <c r="AF23" s="46"/>
    </row>
    <row r="24" spans="1:32" ht="45" x14ac:dyDescent="0.25">
      <c r="A24" s="48"/>
      <c r="B24" s="49" t="s">
        <v>340</v>
      </c>
      <c r="C24" s="49">
        <v>2002</v>
      </c>
      <c r="D24" s="50"/>
      <c r="E24" s="50"/>
      <c r="F24" s="49">
        <v>2</v>
      </c>
      <c r="G24" s="49" t="s">
        <v>55</v>
      </c>
      <c r="H24" s="49" t="s">
        <v>446</v>
      </c>
      <c r="I24" s="49" t="s">
        <v>280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2</v>
      </c>
      <c r="AA24" s="51">
        <v>0</v>
      </c>
      <c r="AB24" s="48"/>
      <c r="AC24" s="52"/>
      <c r="AD24" s="48"/>
      <c r="AE24" s="52"/>
      <c r="AF24" s="52"/>
    </row>
    <row r="25" spans="1:32" ht="75" x14ac:dyDescent="0.25">
      <c r="A25" s="41">
        <v>6</v>
      </c>
      <c r="B25" s="47" t="s">
        <v>311</v>
      </c>
      <c r="C25" s="47">
        <v>2003</v>
      </c>
      <c r="D25" s="43">
        <v>2003</v>
      </c>
      <c r="E25" s="43">
        <v>2002</v>
      </c>
      <c r="F25" s="47">
        <v>2</v>
      </c>
      <c r="G25" s="47" t="s">
        <v>31</v>
      </c>
      <c r="H25" s="47" t="s">
        <v>32</v>
      </c>
      <c r="I25" s="47" t="s">
        <v>312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41"/>
      <c r="AC25" s="45">
        <v>115.84999847412109</v>
      </c>
      <c r="AD25" s="41">
        <f t="shared" ref="AD25:AD27" si="15">SUM(J25:AB27)</f>
        <v>8</v>
      </c>
      <c r="AE25" s="45">
        <f t="shared" ref="AE25:AE27" si="16">AC25+AD25</f>
        <v>123.84999847412109</v>
      </c>
      <c r="AF25" s="45">
        <f t="shared" ref="AF25:AF27" si="17">IF( AND(ISNUMBER(AE$25),ISNUMBER(AE25)),(AE25-AE$25)/AE$25*100,"")</f>
        <v>0</v>
      </c>
    </row>
    <row r="26" spans="1:32" ht="75" x14ac:dyDescent="0.25">
      <c r="A26" s="42"/>
      <c r="B26" s="16" t="s">
        <v>92</v>
      </c>
      <c r="C26" s="16">
        <v>2002</v>
      </c>
      <c r="D26" s="44"/>
      <c r="E26" s="44"/>
      <c r="F26" s="16">
        <v>3</v>
      </c>
      <c r="G26" s="16" t="s">
        <v>31</v>
      </c>
      <c r="H26" s="16" t="s">
        <v>32</v>
      </c>
      <c r="I26" s="16" t="s">
        <v>93</v>
      </c>
      <c r="J26" s="5">
        <v>0</v>
      </c>
      <c r="K26" s="5">
        <v>0</v>
      </c>
      <c r="L26" s="5">
        <v>2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42"/>
      <c r="AC26" s="46"/>
      <c r="AD26" s="42"/>
      <c r="AE26" s="46"/>
      <c r="AF26" s="46"/>
    </row>
    <row r="27" spans="1:32" ht="45" x14ac:dyDescent="0.25">
      <c r="A27" s="48"/>
      <c r="B27" s="49" t="s">
        <v>194</v>
      </c>
      <c r="C27" s="49">
        <v>2003</v>
      </c>
      <c r="D27" s="50"/>
      <c r="E27" s="50"/>
      <c r="F27" s="49" t="s">
        <v>37</v>
      </c>
      <c r="G27" s="49" t="s">
        <v>31</v>
      </c>
      <c r="H27" s="49" t="s">
        <v>195</v>
      </c>
      <c r="I27" s="49" t="s">
        <v>120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2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2</v>
      </c>
      <c r="AB27" s="48"/>
      <c r="AC27" s="52"/>
      <c r="AD27" s="48"/>
      <c r="AE27" s="52"/>
      <c r="AF27" s="52"/>
    </row>
    <row r="28" spans="1:32" ht="30" x14ac:dyDescent="0.25">
      <c r="A28" s="41">
        <v>7</v>
      </c>
      <c r="B28" s="47" t="s">
        <v>61</v>
      </c>
      <c r="C28" s="47">
        <v>2002</v>
      </c>
      <c r="D28" s="43">
        <v>2003</v>
      </c>
      <c r="E28" s="43">
        <v>2002</v>
      </c>
      <c r="F28" s="47">
        <v>2</v>
      </c>
      <c r="G28" s="47" t="s">
        <v>38</v>
      </c>
      <c r="H28" s="47" t="s">
        <v>396</v>
      </c>
      <c r="I28" s="47" t="s">
        <v>62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41"/>
      <c r="AC28" s="45">
        <v>121.80000305175781</v>
      </c>
      <c r="AD28" s="41">
        <f t="shared" ref="AD28:AD30" si="18">SUM(J28:AB30)</f>
        <v>6</v>
      </c>
      <c r="AE28" s="45">
        <f t="shared" ref="AE28:AE30" si="19">AC28+AD28</f>
        <v>127.80000305175781</v>
      </c>
      <c r="AF28" s="45">
        <f t="shared" ref="AF28:AF30" si="20">IF( AND(ISNUMBER(AE$28),ISNUMBER(AE28)),(AE28-AE$28)/AE$28*100,"")</f>
        <v>0</v>
      </c>
    </row>
    <row r="29" spans="1:32" ht="30" x14ac:dyDescent="0.25">
      <c r="A29" s="42"/>
      <c r="B29" s="16" t="s">
        <v>295</v>
      </c>
      <c r="C29" s="16">
        <v>2003</v>
      </c>
      <c r="D29" s="44"/>
      <c r="E29" s="44"/>
      <c r="F29" s="16">
        <v>2</v>
      </c>
      <c r="G29" s="16" t="s">
        <v>38</v>
      </c>
      <c r="H29" s="16" t="s">
        <v>396</v>
      </c>
      <c r="I29" s="16" t="s">
        <v>62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42"/>
      <c r="AC29" s="46"/>
      <c r="AD29" s="42"/>
      <c r="AE29" s="46"/>
      <c r="AF29" s="46"/>
    </row>
    <row r="30" spans="1:32" ht="30" x14ac:dyDescent="0.25">
      <c r="A30" s="48"/>
      <c r="B30" s="49" t="s">
        <v>318</v>
      </c>
      <c r="C30" s="49">
        <v>2003</v>
      </c>
      <c r="D30" s="50"/>
      <c r="E30" s="50"/>
      <c r="F30" s="49">
        <v>2</v>
      </c>
      <c r="G30" s="49" t="s">
        <v>38</v>
      </c>
      <c r="H30" s="49" t="s">
        <v>396</v>
      </c>
      <c r="I30" s="49" t="s">
        <v>62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2</v>
      </c>
      <c r="V30" s="51">
        <v>2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48"/>
      <c r="AC30" s="52"/>
      <c r="AD30" s="48"/>
      <c r="AE30" s="52"/>
      <c r="AF30" s="52"/>
    </row>
    <row r="31" spans="1:32" ht="75" x14ac:dyDescent="0.25">
      <c r="A31" s="41">
        <v>8</v>
      </c>
      <c r="B31" s="47" t="s">
        <v>320</v>
      </c>
      <c r="C31" s="47">
        <v>2003</v>
      </c>
      <c r="D31" s="43">
        <v>2004</v>
      </c>
      <c r="E31" s="43">
        <v>2002</v>
      </c>
      <c r="F31" s="47" t="s">
        <v>37</v>
      </c>
      <c r="G31" s="47" t="s">
        <v>25</v>
      </c>
      <c r="H31" s="47" t="s">
        <v>96</v>
      </c>
      <c r="I31" s="47" t="s">
        <v>27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2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41"/>
      <c r="AC31" s="45">
        <v>126.08000183105469</v>
      </c>
      <c r="AD31" s="41">
        <f t="shared" ref="AD31:AD33" si="21">SUM(J31:AB33)</f>
        <v>2</v>
      </c>
      <c r="AE31" s="45">
        <f t="shared" ref="AE31:AE33" si="22">AC31+AD31</f>
        <v>128.08000183105469</v>
      </c>
      <c r="AF31" s="45">
        <f t="shared" ref="AF31:AF33" si="23">IF( AND(ISNUMBER(AE$31),ISNUMBER(AE31)),(AE31-AE$31)/AE$31*100,"")</f>
        <v>0</v>
      </c>
    </row>
    <row r="32" spans="1:32" ht="45" x14ac:dyDescent="0.25">
      <c r="A32" s="42"/>
      <c r="B32" s="16" t="s">
        <v>115</v>
      </c>
      <c r="C32" s="16">
        <v>2002</v>
      </c>
      <c r="D32" s="44"/>
      <c r="E32" s="44"/>
      <c r="F32" s="16">
        <v>2</v>
      </c>
      <c r="G32" s="16" t="s">
        <v>25</v>
      </c>
      <c r="H32" s="16" t="s">
        <v>26</v>
      </c>
      <c r="I32" s="16" t="s">
        <v>27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42"/>
      <c r="AC32" s="46"/>
      <c r="AD32" s="42"/>
      <c r="AE32" s="46"/>
      <c r="AF32" s="46"/>
    </row>
    <row r="33" spans="1:32" ht="75" x14ac:dyDescent="0.25">
      <c r="A33" s="48"/>
      <c r="B33" s="49" t="s">
        <v>95</v>
      </c>
      <c r="C33" s="49">
        <v>2004</v>
      </c>
      <c r="D33" s="50"/>
      <c r="E33" s="50"/>
      <c r="F33" s="49">
        <v>3</v>
      </c>
      <c r="G33" s="49" t="s">
        <v>25</v>
      </c>
      <c r="H33" s="49" t="s">
        <v>96</v>
      </c>
      <c r="I33" s="49" t="s">
        <v>27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48"/>
      <c r="AC33" s="52"/>
      <c r="AD33" s="48"/>
      <c r="AE33" s="52"/>
      <c r="AF33" s="52"/>
    </row>
    <row r="34" spans="1:32" ht="30" x14ac:dyDescent="0.25">
      <c r="A34" s="41">
        <v>9</v>
      </c>
      <c r="B34" s="47" t="s">
        <v>205</v>
      </c>
      <c r="C34" s="47">
        <v>2005</v>
      </c>
      <c r="D34" s="43">
        <v>2005</v>
      </c>
      <c r="E34" s="43">
        <v>2002</v>
      </c>
      <c r="F34" s="47">
        <v>3</v>
      </c>
      <c r="G34" s="47" t="s">
        <v>46</v>
      </c>
      <c r="H34" s="47" t="s">
        <v>47</v>
      </c>
      <c r="I34" s="47" t="s">
        <v>206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41"/>
      <c r="AC34" s="45">
        <v>121.70999908447266</v>
      </c>
      <c r="AD34" s="41">
        <f t="shared" ref="AD34:AD36" si="24">SUM(J34:AB36)</f>
        <v>8</v>
      </c>
      <c r="AE34" s="45">
        <f t="shared" ref="AE34:AE36" si="25">AC34+AD34</f>
        <v>129.70999908447266</v>
      </c>
      <c r="AF34" s="45">
        <f t="shared" ref="AF34:AF36" si="26">IF( AND(ISNUMBER(AE$34),ISNUMBER(AE34)),(AE34-AE$34)/AE$34*100,"")</f>
        <v>0</v>
      </c>
    </row>
    <row r="35" spans="1:32" ht="30" x14ac:dyDescent="0.25">
      <c r="A35" s="42"/>
      <c r="B35" s="16" t="s">
        <v>354</v>
      </c>
      <c r="C35" s="16">
        <v>2002</v>
      </c>
      <c r="D35" s="44"/>
      <c r="E35" s="44"/>
      <c r="F35" s="16" t="s">
        <v>45</v>
      </c>
      <c r="G35" s="16" t="s">
        <v>46</v>
      </c>
      <c r="H35" s="16" t="s">
        <v>47</v>
      </c>
      <c r="I35" s="16" t="s">
        <v>48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42"/>
      <c r="AC35" s="46"/>
      <c r="AD35" s="42"/>
      <c r="AE35" s="46"/>
      <c r="AF35" s="46"/>
    </row>
    <row r="36" spans="1:32" ht="30" x14ac:dyDescent="0.25">
      <c r="A36" s="48"/>
      <c r="B36" s="49" t="s">
        <v>322</v>
      </c>
      <c r="C36" s="49">
        <v>2003</v>
      </c>
      <c r="D36" s="50"/>
      <c r="E36" s="50"/>
      <c r="F36" s="49" t="s">
        <v>37</v>
      </c>
      <c r="G36" s="49" t="s">
        <v>46</v>
      </c>
      <c r="H36" s="49" t="s">
        <v>47</v>
      </c>
      <c r="I36" s="49" t="s">
        <v>48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48"/>
      <c r="AC36" s="52"/>
      <c r="AD36" s="48"/>
      <c r="AE36" s="52"/>
      <c r="AF36" s="52"/>
    </row>
    <row r="37" spans="1:32" ht="90" x14ac:dyDescent="0.25">
      <c r="A37" s="2"/>
      <c r="B37" s="47" t="s">
        <v>10</v>
      </c>
      <c r="C37" s="47">
        <v>2003</v>
      </c>
      <c r="D37" s="47"/>
      <c r="E37" s="47"/>
      <c r="F37" s="47">
        <v>2</v>
      </c>
      <c r="G37" s="47" t="s">
        <v>12</v>
      </c>
      <c r="H37" s="47" t="s">
        <v>13</v>
      </c>
      <c r="I37" s="47" t="s">
        <v>14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/>
      <c r="AC37" s="2"/>
      <c r="AD37" s="2"/>
      <c r="AE37" s="2"/>
      <c r="AF37" s="2"/>
    </row>
    <row r="38" spans="1:32" ht="90" x14ac:dyDescent="0.25">
      <c r="A38" s="5"/>
      <c r="B38" s="16" t="s">
        <v>147</v>
      </c>
      <c r="C38" s="16">
        <v>2004</v>
      </c>
      <c r="D38" s="16"/>
      <c r="E38" s="16"/>
      <c r="F38" s="16">
        <v>3</v>
      </c>
      <c r="G38" s="16" t="s">
        <v>12</v>
      </c>
      <c r="H38" s="16" t="s">
        <v>13</v>
      </c>
      <c r="I38" s="16" t="s">
        <v>14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/>
      <c r="AC38" s="5"/>
      <c r="AD38" s="5"/>
      <c r="AE38" s="5"/>
      <c r="AF38" s="5"/>
    </row>
    <row r="39" spans="1:32" ht="75" x14ac:dyDescent="0.25">
      <c r="A39" s="53">
        <v>11</v>
      </c>
      <c r="B39" s="16" t="s">
        <v>346</v>
      </c>
      <c r="C39" s="16">
        <v>2005</v>
      </c>
      <c r="D39" s="54">
        <v>2006</v>
      </c>
      <c r="E39" s="54">
        <v>2003</v>
      </c>
      <c r="F39" s="16">
        <v>3</v>
      </c>
      <c r="G39" s="16" t="s">
        <v>25</v>
      </c>
      <c r="H39" s="16" t="s">
        <v>96</v>
      </c>
      <c r="I39" s="16" t="s">
        <v>27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3"/>
      <c r="AC39" s="55">
        <v>133.16999816894531</v>
      </c>
      <c r="AD39" s="53">
        <f t="shared" ref="AD39:AD41" si="27">SUM(J39:AB41)</f>
        <v>14</v>
      </c>
      <c r="AE39" s="55">
        <f t="shared" ref="AE39:AE41" si="28">AC39+AD39</f>
        <v>147.16999816894531</v>
      </c>
      <c r="AF39" s="55">
        <f t="shared" ref="AF39:AF41" si="29">IF( AND(ISNUMBER(AE$39),ISNUMBER(AE39)),(AE39-AE$39)/AE$39*100,"")</f>
        <v>0</v>
      </c>
    </row>
    <row r="40" spans="1:32" ht="75" x14ac:dyDescent="0.25">
      <c r="A40" s="42"/>
      <c r="B40" s="16" t="s">
        <v>309</v>
      </c>
      <c r="C40" s="16">
        <v>2003</v>
      </c>
      <c r="D40" s="44"/>
      <c r="E40" s="44"/>
      <c r="F40" s="16">
        <v>3</v>
      </c>
      <c r="G40" s="16" t="s">
        <v>25</v>
      </c>
      <c r="H40" s="16" t="s">
        <v>96</v>
      </c>
      <c r="I40" s="16" t="s">
        <v>27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42"/>
      <c r="AC40" s="46"/>
      <c r="AD40" s="42"/>
      <c r="AE40" s="46"/>
      <c r="AF40" s="46"/>
    </row>
    <row r="41" spans="1:32" ht="75" x14ac:dyDescent="0.25">
      <c r="A41" s="48"/>
      <c r="B41" s="49" t="s">
        <v>192</v>
      </c>
      <c r="C41" s="49">
        <v>2006</v>
      </c>
      <c r="D41" s="50"/>
      <c r="E41" s="50"/>
      <c r="F41" s="49" t="s">
        <v>37</v>
      </c>
      <c r="G41" s="49" t="s">
        <v>25</v>
      </c>
      <c r="H41" s="49" t="s">
        <v>96</v>
      </c>
      <c r="I41" s="49" t="s">
        <v>27</v>
      </c>
      <c r="J41" s="51">
        <v>0</v>
      </c>
      <c r="K41" s="51">
        <v>0</v>
      </c>
      <c r="L41" s="51">
        <v>2</v>
      </c>
      <c r="M41" s="51">
        <v>0</v>
      </c>
      <c r="N41" s="51">
        <v>0</v>
      </c>
      <c r="O41" s="51">
        <v>2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2</v>
      </c>
      <c r="W41" s="51">
        <v>0</v>
      </c>
      <c r="X41" s="51">
        <v>2</v>
      </c>
      <c r="Y41" s="51">
        <v>0</v>
      </c>
      <c r="Z41" s="51">
        <v>0</v>
      </c>
      <c r="AA41" s="51">
        <v>0</v>
      </c>
      <c r="AB41" s="48"/>
      <c r="AC41" s="52"/>
      <c r="AD41" s="48"/>
      <c r="AE41" s="52"/>
      <c r="AF41" s="52"/>
    </row>
    <row r="42" spans="1:32" ht="45" x14ac:dyDescent="0.25">
      <c r="A42" s="41">
        <v>12</v>
      </c>
      <c r="B42" s="47" t="s">
        <v>284</v>
      </c>
      <c r="C42" s="47">
        <v>2002</v>
      </c>
      <c r="D42" s="43">
        <v>2002</v>
      </c>
      <c r="E42" s="43">
        <v>2002</v>
      </c>
      <c r="F42" s="47">
        <v>1</v>
      </c>
      <c r="G42" s="47" t="s">
        <v>88</v>
      </c>
      <c r="H42" s="47" t="s">
        <v>89</v>
      </c>
      <c r="I42" s="47" t="s">
        <v>285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41"/>
      <c r="AC42" s="45">
        <v>97.669998168945313</v>
      </c>
      <c r="AD42" s="41">
        <f t="shared" ref="AD42:AD44" si="30">SUM(J42:AB44)</f>
        <v>50</v>
      </c>
      <c r="AE42" s="45">
        <f t="shared" ref="AE42:AE44" si="31">AC42+AD42</f>
        <v>147.66999816894531</v>
      </c>
      <c r="AF42" s="45">
        <f t="shared" ref="AF42:AF44" si="32">IF( AND(ISNUMBER(AE$42),ISNUMBER(AE42)),(AE42-AE$42)/AE$42*100,"")</f>
        <v>0</v>
      </c>
    </row>
    <row r="43" spans="1:32" ht="45" x14ac:dyDescent="0.25">
      <c r="A43" s="42"/>
      <c r="B43" s="16" t="s">
        <v>87</v>
      </c>
      <c r="C43" s="16">
        <v>2002</v>
      </c>
      <c r="D43" s="44"/>
      <c r="E43" s="44"/>
      <c r="F43" s="16">
        <v>1</v>
      </c>
      <c r="G43" s="16" t="s">
        <v>88</v>
      </c>
      <c r="H43" s="16" t="s">
        <v>89</v>
      </c>
      <c r="I43" s="16" t="s">
        <v>90</v>
      </c>
      <c r="J43" s="5">
        <v>0</v>
      </c>
      <c r="K43" s="5">
        <v>50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42"/>
      <c r="AC43" s="46"/>
      <c r="AD43" s="42"/>
      <c r="AE43" s="46"/>
      <c r="AF43" s="46"/>
    </row>
    <row r="44" spans="1:32" ht="60" x14ac:dyDescent="0.25">
      <c r="A44" s="48"/>
      <c r="B44" s="49" t="s">
        <v>210</v>
      </c>
      <c r="C44" s="49">
        <v>2002</v>
      </c>
      <c r="D44" s="50"/>
      <c r="E44" s="50"/>
      <c r="F44" s="49">
        <v>2</v>
      </c>
      <c r="G44" s="49" t="s">
        <v>88</v>
      </c>
      <c r="H44" s="49" t="s">
        <v>89</v>
      </c>
      <c r="I44" s="49" t="s">
        <v>198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48"/>
      <c r="AC44" s="52"/>
      <c r="AD44" s="48"/>
      <c r="AE44" s="52"/>
      <c r="AF44" s="52"/>
    </row>
    <row r="45" spans="1:32" ht="45" x14ac:dyDescent="0.25">
      <c r="A45" s="41">
        <v>13</v>
      </c>
      <c r="B45" s="47" t="s">
        <v>334</v>
      </c>
      <c r="C45" s="47">
        <v>2003</v>
      </c>
      <c r="D45" s="43">
        <v>2006</v>
      </c>
      <c r="E45" s="43">
        <v>2003</v>
      </c>
      <c r="F45" s="47" t="s">
        <v>37</v>
      </c>
      <c r="G45" s="47" t="s">
        <v>31</v>
      </c>
      <c r="H45" s="47" t="s">
        <v>227</v>
      </c>
      <c r="I45" s="47" t="s">
        <v>120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41"/>
      <c r="AC45" s="45">
        <v>140.75</v>
      </c>
      <c r="AD45" s="41">
        <f t="shared" ref="AD45:AD47" si="33">SUM(J45:AB47)</f>
        <v>16</v>
      </c>
      <c r="AE45" s="45">
        <f t="shared" ref="AE45:AE47" si="34">AC45+AD45</f>
        <v>156.75</v>
      </c>
      <c r="AF45" s="45">
        <f t="shared" ref="AF45:AF47" si="35">IF( AND(ISNUMBER(AE$45),ISNUMBER(AE45)),(AE45-AE$45)/AE$45*100,"")</f>
        <v>0</v>
      </c>
    </row>
    <row r="46" spans="1:32" ht="45" x14ac:dyDescent="0.25">
      <c r="A46" s="42"/>
      <c r="B46" s="16" t="s">
        <v>216</v>
      </c>
      <c r="C46" s="16">
        <v>2003</v>
      </c>
      <c r="D46" s="44"/>
      <c r="E46" s="44"/>
      <c r="F46" s="16" t="s">
        <v>37</v>
      </c>
      <c r="G46" s="16" t="s">
        <v>31</v>
      </c>
      <c r="H46" s="16" t="s">
        <v>195</v>
      </c>
      <c r="I46" s="16" t="s">
        <v>120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2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42"/>
      <c r="AC46" s="46"/>
      <c r="AD46" s="42"/>
      <c r="AE46" s="46"/>
      <c r="AF46" s="46"/>
    </row>
    <row r="47" spans="1:32" ht="45" x14ac:dyDescent="0.25">
      <c r="A47" s="48"/>
      <c r="B47" s="49" t="s">
        <v>226</v>
      </c>
      <c r="C47" s="49">
        <v>2006</v>
      </c>
      <c r="D47" s="50"/>
      <c r="E47" s="50"/>
      <c r="F47" s="49" t="s">
        <v>37</v>
      </c>
      <c r="G47" s="49" t="s">
        <v>31</v>
      </c>
      <c r="H47" s="49" t="s">
        <v>227</v>
      </c>
      <c r="I47" s="49" t="s">
        <v>228</v>
      </c>
      <c r="J47" s="51">
        <v>0</v>
      </c>
      <c r="K47" s="51">
        <v>2</v>
      </c>
      <c r="L47" s="51">
        <v>2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2</v>
      </c>
      <c r="S47" s="51">
        <v>0</v>
      </c>
      <c r="T47" s="51">
        <v>2</v>
      </c>
      <c r="U47" s="51">
        <v>2</v>
      </c>
      <c r="V47" s="51">
        <v>0</v>
      </c>
      <c r="W47" s="51">
        <v>0</v>
      </c>
      <c r="X47" s="51">
        <v>0</v>
      </c>
      <c r="Y47" s="51">
        <v>2</v>
      </c>
      <c r="Z47" s="51">
        <v>0</v>
      </c>
      <c r="AA47" s="51">
        <v>0</v>
      </c>
      <c r="AB47" s="48"/>
      <c r="AC47" s="52"/>
      <c r="AD47" s="48"/>
      <c r="AE47" s="52"/>
      <c r="AF47" s="52"/>
    </row>
    <row r="48" spans="1:32" ht="75" x14ac:dyDescent="0.25">
      <c r="A48" s="41">
        <v>14</v>
      </c>
      <c r="B48" s="47" t="s">
        <v>303</v>
      </c>
      <c r="C48" s="47">
        <v>2003</v>
      </c>
      <c r="D48" s="43">
        <v>2003</v>
      </c>
      <c r="E48" s="43">
        <v>2002</v>
      </c>
      <c r="F48" s="47" t="s">
        <v>77</v>
      </c>
      <c r="G48" s="47" t="s">
        <v>31</v>
      </c>
      <c r="H48" s="47" t="s">
        <v>32</v>
      </c>
      <c r="I48" s="47" t="s">
        <v>33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50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1"/>
      <c r="AC48" s="45">
        <v>100.12999725341797</v>
      </c>
      <c r="AD48" s="41">
        <f t="shared" ref="AD48:AD50" si="36">SUM(J48:AB50)</f>
        <v>58</v>
      </c>
      <c r="AE48" s="45">
        <f t="shared" ref="AE48:AE50" si="37">AC48+AD48</f>
        <v>158.12999725341797</v>
      </c>
      <c r="AF48" s="45">
        <f t="shared" ref="AF48:AF50" si="38">IF( AND(ISNUMBER(AE$48),ISNUMBER(AE48)),(AE48-AE$48)/AE$48*100,"")</f>
        <v>0</v>
      </c>
    </row>
    <row r="49" spans="1:32" ht="75" x14ac:dyDescent="0.25">
      <c r="A49" s="42"/>
      <c r="B49" s="16" t="s">
        <v>59</v>
      </c>
      <c r="C49" s="16">
        <v>2002</v>
      </c>
      <c r="D49" s="44"/>
      <c r="E49" s="44"/>
      <c r="F49" s="16">
        <v>3</v>
      </c>
      <c r="G49" s="16" t="s">
        <v>31</v>
      </c>
      <c r="H49" s="16" t="s">
        <v>32</v>
      </c>
      <c r="I49" s="16" t="s">
        <v>33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42"/>
      <c r="AC49" s="46"/>
      <c r="AD49" s="42"/>
      <c r="AE49" s="46"/>
      <c r="AF49" s="46"/>
    </row>
    <row r="50" spans="1:32" ht="45" x14ac:dyDescent="0.25">
      <c r="A50" s="48"/>
      <c r="B50" s="49" t="s">
        <v>316</v>
      </c>
      <c r="C50" s="49">
        <v>2003</v>
      </c>
      <c r="D50" s="50"/>
      <c r="E50" s="50"/>
      <c r="F50" s="49">
        <v>3</v>
      </c>
      <c r="G50" s="49" t="s">
        <v>31</v>
      </c>
      <c r="H50" s="49" t="s">
        <v>227</v>
      </c>
      <c r="I50" s="49" t="s">
        <v>93</v>
      </c>
      <c r="J50" s="51">
        <v>0</v>
      </c>
      <c r="K50" s="51">
        <v>2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2</v>
      </c>
      <c r="R50" s="51">
        <v>0</v>
      </c>
      <c r="S50" s="51">
        <v>0</v>
      </c>
      <c r="T50" s="51">
        <v>0</v>
      </c>
      <c r="U50" s="51">
        <v>2</v>
      </c>
      <c r="V50" s="51">
        <v>2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48"/>
      <c r="AC50" s="52"/>
      <c r="AD50" s="48"/>
      <c r="AE50" s="52"/>
      <c r="AF50" s="52"/>
    </row>
    <row r="51" spans="1:32" ht="75" x14ac:dyDescent="0.25">
      <c r="A51" s="41">
        <v>15</v>
      </c>
      <c r="B51" s="47" t="s">
        <v>364</v>
      </c>
      <c r="C51" s="47">
        <v>2003</v>
      </c>
      <c r="D51" s="43">
        <v>2003</v>
      </c>
      <c r="E51" s="43">
        <v>2002</v>
      </c>
      <c r="F51" s="47">
        <v>2</v>
      </c>
      <c r="G51" s="47" t="s">
        <v>19</v>
      </c>
      <c r="H51" s="47" t="s">
        <v>410</v>
      </c>
      <c r="I51" s="47" t="s">
        <v>140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41"/>
      <c r="AC51" s="45">
        <v>151.41999816894531</v>
      </c>
      <c r="AD51" s="41">
        <f t="shared" ref="AD51:AD53" si="39">SUM(J51:AB53)</f>
        <v>10</v>
      </c>
      <c r="AE51" s="45">
        <f t="shared" ref="AE51:AE53" si="40">AC51+AD51</f>
        <v>161.41999816894531</v>
      </c>
      <c r="AF51" s="45">
        <f t="shared" ref="AF51:AF53" si="41">IF( AND(ISNUMBER(AE$51),ISNUMBER(AE51)),(AE51-AE$51)/AE$51*100,"")</f>
        <v>0</v>
      </c>
    </row>
    <row r="52" spans="1:32" ht="75" x14ac:dyDescent="0.25">
      <c r="A52" s="42"/>
      <c r="B52" s="16" t="s">
        <v>145</v>
      </c>
      <c r="C52" s="16">
        <v>2002</v>
      </c>
      <c r="D52" s="44"/>
      <c r="E52" s="44"/>
      <c r="F52" s="16">
        <v>3</v>
      </c>
      <c r="G52" s="16" t="s">
        <v>19</v>
      </c>
      <c r="H52" s="16" t="s">
        <v>410</v>
      </c>
      <c r="I52" s="16" t="s">
        <v>140</v>
      </c>
      <c r="J52" s="5">
        <v>0</v>
      </c>
      <c r="K52" s="5">
        <v>2</v>
      </c>
      <c r="L52" s="5">
        <v>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42"/>
      <c r="AC52" s="46"/>
      <c r="AD52" s="42"/>
      <c r="AE52" s="46"/>
      <c r="AF52" s="46"/>
    </row>
    <row r="53" spans="1:32" ht="60" x14ac:dyDescent="0.25">
      <c r="A53" s="48"/>
      <c r="B53" s="49" t="s">
        <v>107</v>
      </c>
      <c r="C53" s="49">
        <v>2003</v>
      </c>
      <c r="D53" s="50"/>
      <c r="E53" s="50"/>
      <c r="F53" s="49">
        <v>3</v>
      </c>
      <c r="G53" s="49" t="s">
        <v>19</v>
      </c>
      <c r="H53" s="49" t="s">
        <v>108</v>
      </c>
      <c r="I53" s="49" t="s">
        <v>109</v>
      </c>
      <c r="J53" s="51">
        <v>0</v>
      </c>
      <c r="K53" s="51">
        <v>2</v>
      </c>
      <c r="L53" s="51">
        <v>0</v>
      </c>
      <c r="M53" s="51">
        <v>0</v>
      </c>
      <c r="N53" s="51">
        <v>0</v>
      </c>
      <c r="O53" s="51">
        <v>2</v>
      </c>
      <c r="P53" s="51">
        <v>0</v>
      </c>
      <c r="Q53" s="51">
        <v>2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48"/>
      <c r="AC53" s="52"/>
      <c r="AD53" s="48"/>
      <c r="AE53" s="52"/>
      <c r="AF53" s="52"/>
    </row>
    <row r="54" spans="1:32" ht="45" x14ac:dyDescent="0.25">
      <c r="A54" s="41">
        <v>16</v>
      </c>
      <c r="B54" s="47" t="s">
        <v>265</v>
      </c>
      <c r="C54" s="47">
        <v>2003</v>
      </c>
      <c r="D54" s="43">
        <v>2004</v>
      </c>
      <c r="E54" s="43">
        <v>2002</v>
      </c>
      <c r="F54" s="47" t="s">
        <v>37</v>
      </c>
      <c r="G54" s="47" t="s">
        <v>65</v>
      </c>
      <c r="H54" s="47" t="s">
        <v>66</v>
      </c>
      <c r="I54" s="47" t="s">
        <v>143</v>
      </c>
      <c r="J54" s="2">
        <v>0</v>
      </c>
      <c r="K54" s="2">
        <v>2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41"/>
      <c r="AC54" s="45">
        <v>155.78999328613281</v>
      </c>
      <c r="AD54" s="41">
        <f t="shared" ref="AD54:AD56" si="42">SUM(J54:AB56)</f>
        <v>6</v>
      </c>
      <c r="AE54" s="45">
        <f t="shared" ref="AE54:AE56" si="43">AC54+AD54</f>
        <v>161.78999328613281</v>
      </c>
      <c r="AF54" s="45">
        <f t="shared" ref="AF54:AF56" si="44">IF( AND(ISNUMBER(AE$54),ISNUMBER(AE54)),(AE54-AE$54)/AE$54*100,"")</f>
        <v>0</v>
      </c>
    </row>
    <row r="55" spans="1:32" ht="45" x14ac:dyDescent="0.25">
      <c r="A55" s="42"/>
      <c r="B55" s="16" t="s">
        <v>239</v>
      </c>
      <c r="C55" s="16">
        <v>2002</v>
      </c>
      <c r="D55" s="44"/>
      <c r="E55" s="44"/>
      <c r="F55" s="16" t="s">
        <v>37</v>
      </c>
      <c r="G55" s="16" t="s">
        <v>65</v>
      </c>
      <c r="H55" s="16" t="s">
        <v>66</v>
      </c>
      <c r="I55" s="16" t="s">
        <v>143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42"/>
      <c r="AC55" s="46"/>
      <c r="AD55" s="42"/>
      <c r="AE55" s="46"/>
      <c r="AF55" s="46"/>
    </row>
    <row r="56" spans="1:32" ht="45" x14ac:dyDescent="0.25">
      <c r="A56" s="48"/>
      <c r="B56" s="49" t="s">
        <v>151</v>
      </c>
      <c r="C56" s="49">
        <v>2004</v>
      </c>
      <c r="D56" s="50"/>
      <c r="E56" s="50"/>
      <c r="F56" s="49" t="s">
        <v>37</v>
      </c>
      <c r="G56" s="49" t="s">
        <v>65</v>
      </c>
      <c r="H56" s="49" t="s">
        <v>66</v>
      </c>
      <c r="I56" s="49" t="s">
        <v>152</v>
      </c>
      <c r="J56" s="51">
        <v>0</v>
      </c>
      <c r="K56" s="51">
        <v>2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2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48"/>
      <c r="AC56" s="52"/>
      <c r="AD56" s="48"/>
      <c r="AE56" s="52"/>
      <c r="AF56" s="52"/>
    </row>
    <row r="57" spans="1:32" ht="75" x14ac:dyDescent="0.25">
      <c r="A57" s="41">
        <v>17</v>
      </c>
      <c r="B57" s="47" t="s">
        <v>165</v>
      </c>
      <c r="C57" s="47">
        <v>2002</v>
      </c>
      <c r="D57" s="43">
        <v>2003</v>
      </c>
      <c r="E57" s="43">
        <v>2002</v>
      </c>
      <c r="F57" s="47">
        <v>2</v>
      </c>
      <c r="G57" s="47" t="s">
        <v>19</v>
      </c>
      <c r="H57" s="47" t="s">
        <v>410</v>
      </c>
      <c r="I57" s="47" t="s">
        <v>140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41"/>
      <c r="AC57" s="45">
        <v>113.40000152587891</v>
      </c>
      <c r="AD57" s="41">
        <f t="shared" ref="AD57:AD59" si="45">SUM(J57:AB59)</f>
        <v>56</v>
      </c>
      <c r="AE57" s="45">
        <f t="shared" ref="AE57:AE59" si="46">AC57+AD57</f>
        <v>169.40000152587891</v>
      </c>
      <c r="AF57" s="45">
        <f t="shared" ref="AF57:AF59" si="47">IF( AND(ISNUMBER(AE$57),ISNUMBER(AE57)),(AE57-AE$57)/AE$57*100,"")</f>
        <v>0</v>
      </c>
    </row>
    <row r="58" spans="1:32" ht="75" x14ac:dyDescent="0.25">
      <c r="A58" s="42"/>
      <c r="B58" s="16" t="s">
        <v>362</v>
      </c>
      <c r="C58" s="16">
        <v>2003</v>
      </c>
      <c r="D58" s="44"/>
      <c r="E58" s="44"/>
      <c r="F58" s="16">
        <v>1</v>
      </c>
      <c r="G58" s="16" t="s">
        <v>19</v>
      </c>
      <c r="H58" s="16" t="s">
        <v>410</v>
      </c>
      <c r="I58" s="16" t="s">
        <v>140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42"/>
      <c r="AC58" s="46"/>
      <c r="AD58" s="42"/>
      <c r="AE58" s="46"/>
      <c r="AF58" s="46"/>
    </row>
    <row r="59" spans="1:32" ht="75" x14ac:dyDescent="0.25">
      <c r="A59" s="48"/>
      <c r="B59" s="49" t="s">
        <v>208</v>
      </c>
      <c r="C59" s="49">
        <v>2002</v>
      </c>
      <c r="D59" s="50"/>
      <c r="E59" s="50"/>
      <c r="F59" s="49">
        <v>3</v>
      </c>
      <c r="G59" s="49" t="s">
        <v>19</v>
      </c>
      <c r="H59" s="49" t="s">
        <v>410</v>
      </c>
      <c r="I59" s="49" t="s">
        <v>140</v>
      </c>
      <c r="J59" s="51">
        <v>2</v>
      </c>
      <c r="K59" s="51">
        <v>0</v>
      </c>
      <c r="L59" s="51">
        <v>0</v>
      </c>
      <c r="M59" s="51">
        <v>0</v>
      </c>
      <c r="N59" s="51">
        <v>0</v>
      </c>
      <c r="O59" s="51">
        <v>50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2</v>
      </c>
      <c r="AA59" s="51">
        <v>0</v>
      </c>
      <c r="AB59" s="48"/>
      <c r="AC59" s="52"/>
      <c r="AD59" s="48"/>
      <c r="AE59" s="52"/>
      <c r="AF59" s="52"/>
    </row>
    <row r="60" spans="1:32" ht="30" x14ac:dyDescent="0.25">
      <c r="A60" s="41">
        <v>18</v>
      </c>
      <c r="B60" s="47" t="s">
        <v>44</v>
      </c>
      <c r="C60" s="47">
        <v>2002</v>
      </c>
      <c r="D60" s="43">
        <v>2003</v>
      </c>
      <c r="E60" s="43">
        <v>2002</v>
      </c>
      <c r="F60" s="47" t="s">
        <v>45</v>
      </c>
      <c r="G60" s="47" t="s">
        <v>46</v>
      </c>
      <c r="H60" s="47" t="s">
        <v>47</v>
      </c>
      <c r="I60" s="47" t="s">
        <v>48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2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41"/>
      <c r="AC60" s="45">
        <v>121.19999694824219</v>
      </c>
      <c r="AD60" s="41">
        <f t="shared" ref="AD60:AD62" si="48">SUM(J60:AB62)</f>
        <v>64</v>
      </c>
      <c r="AE60" s="45">
        <f t="shared" ref="AE60:AE62" si="49">AC60+AD60</f>
        <v>185.19999694824219</v>
      </c>
      <c r="AF60" s="45">
        <f t="shared" ref="AF60:AF62" si="50">IF( AND(ISNUMBER(AE$60),ISNUMBER(AE60)),(AE60-AE$60)/AE$60*100,"")</f>
        <v>0</v>
      </c>
    </row>
    <row r="61" spans="1:32" ht="30" x14ac:dyDescent="0.25">
      <c r="A61" s="42"/>
      <c r="B61" s="16" t="s">
        <v>156</v>
      </c>
      <c r="C61" s="16">
        <v>2003</v>
      </c>
      <c r="D61" s="44"/>
      <c r="E61" s="44"/>
      <c r="F61" s="16">
        <v>3</v>
      </c>
      <c r="G61" s="16" t="s">
        <v>46</v>
      </c>
      <c r="H61" s="16" t="s">
        <v>47</v>
      </c>
      <c r="I61" s="16" t="s">
        <v>157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2</v>
      </c>
      <c r="T61" s="5">
        <v>2</v>
      </c>
      <c r="U61" s="5">
        <v>50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42"/>
      <c r="AC61" s="46"/>
      <c r="AD61" s="42"/>
      <c r="AE61" s="46"/>
      <c r="AF61" s="46"/>
    </row>
    <row r="62" spans="1:32" ht="30" x14ac:dyDescent="0.25">
      <c r="A62" s="48"/>
      <c r="B62" s="49" t="s">
        <v>344</v>
      </c>
      <c r="C62" s="49">
        <v>2002</v>
      </c>
      <c r="D62" s="50"/>
      <c r="E62" s="50"/>
      <c r="F62" s="49" t="s">
        <v>18</v>
      </c>
      <c r="G62" s="49" t="s">
        <v>46</v>
      </c>
      <c r="H62" s="49" t="s">
        <v>47</v>
      </c>
      <c r="I62" s="49" t="s">
        <v>48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2</v>
      </c>
      <c r="P62" s="51">
        <v>0</v>
      </c>
      <c r="Q62" s="51">
        <v>2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48"/>
      <c r="AC62" s="52"/>
      <c r="AD62" s="48"/>
      <c r="AE62" s="52"/>
      <c r="AF62" s="52"/>
    </row>
    <row r="63" spans="1:32" ht="30" x14ac:dyDescent="0.25">
      <c r="A63" s="41">
        <v>19</v>
      </c>
      <c r="B63" s="47" t="s">
        <v>291</v>
      </c>
      <c r="C63" s="47">
        <v>2004</v>
      </c>
      <c r="D63" s="43">
        <v>2004</v>
      </c>
      <c r="E63" s="43">
        <v>2002</v>
      </c>
      <c r="F63" s="47" t="s">
        <v>37</v>
      </c>
      <c r="G63" s="47" t="s">
        <v>38</v>
      </c>
      <c r="H63" s="47" t="s">
        <v>51</v>
      </c>
      <c r="I63" s="47" t="s">
        <v>52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50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41"/>
      <c r="AC63" s="45">
        <v>132.21000671386719</v>
      </c>
      <c r="AD63" s="41">
        <f t="shared" ref="AD63:AD65" si="51">SUM(J63:AB65)</f>
        <v>58</v>
      </c>
      <c r="AE63" s="45">
        <f t="shared" ref="AE63:AE65" si="52">AC63+AD63</f>
        <v>190.21000671386719</v>
      </c>
      <c r="AF63" s="45">
        <f t="shared" ref="AF63:AF65" si="53">IF( AND(ISNUMBER(AE$63),ISNUMBER(AE63)),(AE63-AE$63)/AE$63*100,"")</f>
        <v>0</v>
      </c>
    </row>
    <row r="64" spans="1:32" ht="30" x14ac:dyDescent="0.25">
      <c r="A64" s="42"/>
      <c r="B64" s="16" t="s">
        <v>50</v>
      </c>
      <c r="C64" s="16">
        <v>2002</v>
      </c>
      <c r="D64" s="44"/>
      <c r="E64" s="44"/>
      <c r="F64" s="16">
        <v>3</v>
      </c>
      <c r="G64" s="16" t="s">
        <v>38</v>
      </c>
      <c r="H64" s="16" t="s">
        <v>51</v>
      </c>
      <c r="I64" s="16" t="s">
        <v>52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2</v>
      </c>
      <c r="T64" s="5">
        <v>0</v>
      </c>
      <c r="U64" s="5">
        <v>2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42"/>
      <c r="AC64" s="46"/>
      <c r="AD64" s="42"/>
      <c r="AE64" s="46"/>
      <c r="AF64" s="46"/>
    </row>
    <row r="65" spans="1:32" ht="30" x14ac:dyDescent="0.25">
      <c r="A65" s="48"/>
      <c r="B65" s="49" t="s">
        <v>214</v>
      </c>
      <c r="C65" s="49">
        <v>2003</v>
      </c>
      <c r="D65" s="50"/>
      <c r="E65" s="50"/>
      <c r="F65" s="49" t="s">
        <v>37</v>
      </c>
      <c r="G65" s="49" t="s">
        <v>38</v>
      </c>
      <c r="H65" s="49" t="s">
        <v>396</v>
      </c>
      <c r="I65" s="49" t="s">
        <v>62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2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48"/>
      <c r="AC65" s="52"/>
      <c r="AD65" s="48"/>
      <c r="AE65" s="52"/>
      <c r="AF65" s="52"/>
    </row>
    <row r="66" spans="1:32" ht="45" x14ac:dyDescent="0.25">
      <c r="A66" s="2"/>
      <c r="B66" s="47" t="s">
        <v>360</v>
      </c>
      <c r="C66" s="47">
        <v>2003</v>
      </c>
      <c r="D66" s="47"/>
      <c r="E66" s="47"/>
      <c r="F66" s="47">
        <v>2</v>
      </c>
      <c r="G66" s="47" t="s">
        <v>55</v>
      </c>
      <c r="H66" s="47" t="s">
        <v>446</v>
      </c>
      <c r="I66" s="47" t="s">
        <v>280</v>
      </c>
      <c r="J66" s="2">
        <v>0</v>
      </c>
      <c r="K66" s="2">
        <v>0</v>
      </c>
      <c r="L66" s="2">
        <v>2</v>
      </c>
      <c r="M66" s="2">
        <v>0</v>
      </c>
      <c r="N66" s="2">
        <v>0</v>
      </c>
      <c r="O66" s="2">
        <v>2</v>
      </c>
      <c r="P66" s="2">
        <v>0</v>
      </c>
      <c r="Q66" s="2">
        <v>0</v>
      </c>
      <c r="R66" s="2">
        <v>0</v>
      </c>
      <c r="S66" s="2">
        <v>0</v>
      </c>
      <c r="T66" s="2">
        <v>2</v>
      </c>
      <c r="U66" s="2">
        <v>2</v>
      </c>
      <c r="V66" s="2">
        <v>0</v>
      </c>
      <c r="W66" s="2">
        <v>2</v>
      </c>
      <c r="X66" s="2">
        <v>0</v>
      </c>
      <c r="Y66" s="2">
        <v>0</v>
      </c>
      <c r="Z66" s="2">
        <v>0</v>
      </c>
      <c r="AA66" s="2">
        <v>0</v>
      </c>
      <c r="AB66" s="2"/>
      <c r="AC66" s="2"/>
      <c r="AD66" s="2"/>
      <c r="AE66" s="2"/>
      <c r="AF66" s="2"/>
    </row>
    <row r="67" spans="1:32" ht="75" x14ac:dyDescent="0.25">
      <c r="A67" s="53">
        <v>21</v>
      </c>
      <c r="B67" s="16" t="s">
        <v>190</v>
      </c>
      <c r="C67" s="16">
        <v>2002</v>
      </c>
      <c r="D67" s="54">
        <v>2005</v>
      </c>
      <c r="E67" s="54">
        <v>2002</v>
      </c>
      <c r="F67" s="16">
        <v>1</v>
      </c>
      <c r="G67" s="16" t="s">
        <v>83</v>
      </c>
      <c r="H67" s="16" t="s">
        <v>421</v>
      </c>
      <c r="I67" s="16" t="s">
        <v>85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2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50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3"/>
      <c r="AC67" s="55">
        <v>160.97000122070312</v>
      </c>
      <c r="AD67" s="53">
        <f t="shared" ref="AD67:AD69" si="54">SUM(J67:AB69)</f>
        <v>56</v>
      </c>
      <c r="AE67" s="55">
        <f t="shared" ref="AE67:AE69" si="55">AC67+AD67</f>
        <v>216.97000122070312</v>
      </c>
      <c r="AF67" s="55">
        <f t="shared" ref="AF67:AF69" si="56">IF( AND(ISNUMBER(AE$67),ISNUMBER(AE67)),(AE67-AE$67)/AE$67*100,"")</f>
        <v>0</v>
      </c>
    </row>
    <row r="68" spans="1:32" ht="75" x14ac:dyDescent="0.25">
      <c r="A68" s="42"/>
      <c r="B68" s="16" t="s">
        <v>234</v>
      </c>
      <c r="C68" s="16">
        <v>2004</v>
      </c>
      <c r="D68" s="44"/>
      <c r="E68" s="44"/>
      <c r="F68" s="16" t="s">
        <v>18</v>
      </c>
      <c r="G68" s="16" t="s">
        <v>83</v>
      </c>
      <c r="H68" s="16" t="s">
        <v>421</v>
      </c>
      <c r="I68" s="16" t="s">
        <v>85</v>
      </c>
      <c r="J68" s="5">
        <v>0</v>
      </c>
      <c r="K68" s="5">
        <v>0</v>
      </c>
      <c r="L68" s="5">
        <v>0</v>
      </c>
      <c r="M68" s="5">
        <v>2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42"/>
      <c r="AC68" s="46"/>
      <c r="AD68" s="42"/>
      <c r="AE68" s="46"/>
      <c r="AF68" s="46"/>
    </row>
    <row r="69" spans="1:32" ht="75" x14ac:dyDescent="0.25">
      <c r="A69" s="48"/>
      <c r="B69" s="49" t="s">
        <v>358</v>
      </c>
      <c r="C69" s="49">
        <v>2005</v>
      </c>
      <c r="D69" s="50"/>
      <c r="E69" s="50"/>
      <c r="F69" s="49" t="s">
        <v>18</v>
      </c>
      <c r="G69" s="49" t="s">
        <v>83</v>
      </c>
      <c r="H69" s="49" t="s">
        <v>421</v>
      </c>
      <c r="I69" s="49" t="s">
        <v>85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2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48"/>
      <c r="AC69" s="52"/>
      <c r="AD69" s="48"/>
      <c r="AE69" s="52"/>
      <c r="AF69" s="52"/>
    </row>
    <row r="70" spans="1:32" ht="75" x14ac:dyDescent="0.25">
      <c r="A70" s="2"/>
      <c r="B70" s="47" t="s">
        <v>139</v>
      </c>
      <c r="C70" s="47">
        <v>2004</v>
      </c>
      <c r="D70" s="47"/>
      <c r="E70" s="47"/>
      <c r="F70" s="47">
        <v>3</v>
      </c>
      <c r="G70" s="47" t="s">
        <v>19</v>
      </c>
      <c r="H70" s="47" t="s">
        <v>410</v>
      </c>
      <c r="I70" s="47" t="s">
        <v>140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2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/>
      <c r="AC70" s="2"/>
      <c r="AD70" s="2"/>
      <c r="AE70" s="2"/>
      <c r="AF70" s="2"/>
    </row>
    <row r="71" spans="1:32" ht="60" x14ac:dyDescent="0.25">
      <c r="A71" s="5"/>
      <c r="B71" s="16" t="s">
        <v>111</v>
      </c>
      <c r="C71" s="16">
        <v>2004</v>
      </c>
      <c r="D71" s="16"/>
      <c r="E71" s="16"/>
      <c r="F71" s="16">
        <v>3</v>
      </c>
      <c r="G71" s="16" t="s">
        <v>19</v>
      </c>
      <c r="H71" s="16" t="s">
        <v>108</v>
      </c>
      <c r="I71" s="16" t="s">
        <v>109</v>
      </c>
      <c r="J71" s="5">
        <v>0</v>
      </c>
      <c r="K71" s="5">
        <v>0</v>
      </c>
      <c r="L71" s="5">
        <v>50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2</v>
      </c>
      <c r="U71" s="5">
        <v>2</v>
      </c>
      <c r="V71" s="5">
        <v>2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/>
      <c r="AC71" s="5"/>
      <c r="AD71" s="5"/>
      <c r="AE71" s="5"/>
      <c r="AF71" s="5"/>
    </row>
    <row r="72" spans="1:32" ht="60" x14ac:dyDescent="0.25">
      <c r="A72" s="5"/>
      <c r="B72" s="16" t="s">
        <v>267</v>
      </c>
      <c r="C72" s="16">
        <v>2002</v>
      </c>
      <c r="D72" s="16"/>
      <c r="E72" s="16"/>
      <c r="F72" s="16" t="s">
        <v>37</v>
      </c>
      <c r="G72" s="16" t="s">
        <v>19</v>
      </c>
      <c r="H72" s="16" t="s">
        <v>20</v>
      </c>
      <c r="I72" s="16" t="s">
        <v>21</v>
      </c>
      <c r="J72" s="5">
        <v>0</v>
      </c>
      <c r="K72" s="5">
        <v>2</v>
      </c>
      <c r="L72" s="5">
        <v>0</v>
      </c>
      <c r="M72" s="5">
        <v>2</v>
      </c>
      <c r="N72" s="5">
        <v>0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/>
      <c r="AC72" s="5"/>
      <c r="AD72" s="5"/>
      <c r="AE72" s="5"/>
      <c r="AF72" s="5"/>
    </row>
    <row r="73" spans="1:32" ht="60" x14ac:dyDescent="0.25">
      <c r="A73" s="5"/>
      <c r="B73" s="16" t="s">
        <v>17</v>
      </c>
      <c r="C73" s="16">
        <v>2002</v>
      </c>
      <c r="D73" s="16"/>
      <c r="E73" s="16"/>
      <c r="F73" s="16" t="s">
        <v>18</v>
      </c>
      <c r="G73" s="16" t="s">
        <v>19</v>
      </c>
      <c r="H73" s="16" t="s">
        <v>20</v>
      </c>
      <c r="I73" s="16" t="s">
        <v>21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2</v>
      </c>
      <c r="P73" s="5">
        <v>0</v>
      </c>
      <c r="Q73" s="5">
        <v>2</v>
      </c>
      <c r="R73" s="5">
        <v>0</v>
      </c>
      <c r="S73" s="5">
        <v>0</v>
      </c>
      <c r="T73" s="5">
        <v>0</v>
      </c>
      <c r="U73" s="5">
        <v>2</v>
      </c>
      <c r="V73" s="5">
        <v>50</v>
      </c>
      <c r="W73" s="5">
        <v>2</v>
      </c>
      <c r="X73" s="5">
        <v>0</v>
      </c>
      <c r="Y73" s="5">
        <v>0</v>
      </c>
      <c r="Z73" s="5">
        <v>0</v>
      </c>
      <c r="AA73" s="5">
        <v>0</v>
      </c>
      <c r="AB73" s="5"/>
      <c r="AC73" s="5"/>
      <c r="AD73" s="5"/>
      <c r="AE73" s="5"/>
      <c r="AF73" s="5"/>
    </row>
    <row r="74" spans="1:32" ht="45" x14ac:dyDescent="0.25">
      <c r="A74" s="53"/>
      <c r="B74" s="16" t="s">
        <v>74</v>
      </c>
      <c r="C74" s="16">
        <v>2002</v>
      </c>
      <c r="D74" s="54">
        <v>2004</v>
      </c>
      <c r="E74" s="54">
        <v>2002</v>
      </c>
      <c r="F74" s="16" t="s">
        <v>18</v>
      </c>
      <c r="G74" s="16" t="s">
        <v>70</v>
      </c>
      <c r="H74" s="16" t="s">
        <v>71</v>
      </c>
      <c r="I74" s="16" t="s">
        <v>72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3"/>
      <c r="AC74" s="55" t="s">
        <v>673</v>
      </c>
      <c r="AD74" s="53">
        <f t="shared" ref="AD74:AD76" si="57">SUM(J74:AB76)</f>
        <v>0</v>
      </c>
      <c r="AE74" s="55">
        <v>10050</v>
      </c>
      <c r="AF74" s="55">
        <f t="shared" ref="AF74:AF76" si="58">IF( AND(ISNUMBER(AE$74),ISNUMBER(AE74)),(AE74-AE$74)/AE$74*100,"")</f>
        <v>0</v>
      </c>
    </row>
    <row r="75" spans="1:32" ht="45" x14ac:dyDescent="0.25">
      <c r="A75" s="42"/>
      <c r="B75" s="16" t="s">
        <v>297</v>
      </c>
      <c r="C75" s="16">
        <v>2003</v>
      </c>
      <c r="D75" s="44"/>
      <c r="E75" s="44"/>
      <c r="F75" s="16" t="s">
        <v>18</v>
      </c>
      <c r="G75" s="16" t="s">
        <v>70</v>
      </c>
      <c r="H75" s="16" t="s">
        <v>71</v>
      </c>
      <c r="I75" s="16" t="s">
        <v>72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42"/>
      <c r="AC75" s="46"/>
      <c r="AD75" s="42"/>
      <c r="AE75" s="46"/>
      <c r="AF75" s="46"/>
    </row>
    <row r="76" spans="1:32" ht="45" x14ac:dyDescent="0.25">
      <c r="A76" s="48"/>
      <c r="B76" s="49" t="s">
        <v>370</v>
      </c>
      <c r="C76" s="49">
        <v>2004</v>
      </c>
      <c r="D76" s="50"/>
      <c r="E76" s="50"/>
      <c r="F76" s="49" t="s">
        <v>18</v>
      </c>
      <c r="G76" s="49" t="s">
        <v>70</v>
      </c>
      <c r="H76" s="49" t="s">
        <v>71</v>
      </c>
      <c r="I76" s="49" t="s">
        <v>72</v>
      </c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48"/>
      <c r="AC76" s="52"/>
      <c r="AD76" s="48"/>
      <c r="AE76" s="52"/>
      <c r="AF76" s="52"/>
    </row>
    <row r="77" spans="1:32" x14ac:dyDescent="0.25">
      <c r="A77" s="2"/>
      <c r="B77" s="47"/>
      <c r="C77" s="47"/>
      <c r="D77" s="47"/>
      <c r="E77" s="47"/>
      <c r="F77" s="47"/>
      <c r="G77" s="47"/>
      <c r="H77" s="47"/>
      <c r="I77" s="4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8.75" x14ac:dyDescent="0.25">
      <c r="A78" s="56" t="s">
        <v>661</v>
      </c>
      <c r="B78" s="56"/>
      <c r="C78" s="56"/>
      <c r="D78" s="56"/>
      <c r="E78" s="56"/>
      <c r="F78" s="56"/>
      <c r="G78" s="56"/>
      <c r="H78" s="56"/>
      <c r="I78" s="56"/>
      <c r="J78" s="5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5">
      <c r="A79" s="27" t="s">
        <v>652</v>
      </c>
      <c r="B79" s="27" t="s">
        <v>1</v>
      </c>
      <c r="C79" s="27" t="s">
        <v>2</v>
      </c>
      <c r="D79" s="27" t="s">
        <v>383</v>
      </c>
      <c r="E79" s="27" t="s">
        <v>384</v>
      </c>
      <c r="F79" s="27" t="s">
        <v>3</v>
      </c>
      <c r="G79" s="27" t="s">
        <v>4</v>
      </c>
      <c r="H79" s="27" t="s">
        <v>5</v>
      </c>
      <c r="I79" s="27" t="s">
        <v>6</v>
      </c>
      <c r="J79" s="27">
        <v>1</v>
      </c>
      <c r="K79" s="27">
        <v>2</v>
      </c>
      <c r="L79" s="27">
        <v>3</v>
      </c>
      <c r="M79" s="27">
        <v>4</v>
      </c>
      <c r="N79" s="27">
        <v>5</v>
      </c>
      <c r="O79" s="27">
        <v>6</v>
      </c>
      <c r="P79" s="27">
        <v>7</v>
      </c>
      <c r="Q79" s="27">
        <v>8</v>
      </c>
      <c r="R79" s="27">
        <v>9</v>
      </c>
      <c r="S79" s="27">
        <v>10</v>
      </c>
      <c r="T79" s="27">
        <v>11</v>
      </c>
      <c r="U79" s="27">
        <v>12</v>
      </c>
      <c r="V79" s="27">
        <v>13</v>
      </c>
      <c r="W79" s="27">
        <v>14</v>
      </c>
      <c r="X79" s="27">
        <v>15</v>
      </c>
      <c r="Y79" s="27">
        <v>16</v>
      </c>
      <c r="Z79" s="27">
        <v>17</v>
      </c>
      <c r="AA79" s="27">
        <v>18</v>
      </c>
      <c r="AB79" s="27" t="s">
        <v>903</v>
      </c>
      <c r="AC79" s="27" t="s">
        <v>655</v>
      </c>
      <c r="AD79" s="27" t="s">
        <v>656</v>
      </c>
      <c r="AE79" s="27" t="s">
        <v>657</v>
      </c>
      <c r="AF79" s="27" t="s">
        <v>660</v>
      </c>
    </row>
    <row r="80" spans="1:32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 spans="1:32" ht="45" x14ac:dyDescent="0.25">
      <c r="A81" s="41">
        <v>1</v>
      </c>
      <c r="B81" s="58" t="s">
        <v>665</v>
      </c>
      <c r="C81" s="58" t="s">
        <v>666</v>
      </c>
      <c r="D81" s="43">
        <v>2003</v>
      </c>
      <c r="E81" s="43">
        <v>2002</v>
      </c>
      <c r="F81" s="58" t="s">
        <v>667</v>
      </c>
      <c r="G81" s="58" t="s">
        <v>25</v>
      </c>
      <c r="H81" s="58" t="s">
        <v>26</v>
      </c>
      <c r="I81" s="58" t="s">
        <v>27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41"/>
      <c r="AC81" s="45">
        <v>128.36000061035156</v>
      </c>
      <c r="AD81" s="41">
        <f t="shared" ref="AD81:AD83" si="59">SUM(J81:AB83)</f>
        <v>4</v>
      </c>
      <c r="AE81" s="45">
        <f t="shared" ref="AE81:AE83" si="60">AC81+AD81</f>
        <v>132.36000061035156</v>
      </c>
      <c r="AF81" s="45">
        <f t="shared" ref="AF81:AF83" si="61">IF( AND(ISNUMBER(AE$81),ISNUMBER(AE81)),(AE81-AE$81)/AE$81*100,"")</f>
        <v>0</v>
      </c>
    </row>
    <row r="82" spans="1:32" ht="45" x14ac:dyDescent="0.25">
      <c r="A82" s="42"/>
      <c r="B82" s="61" t="s">
        <v>671</v>
      </c>
      <c r="C82" s="61" t="s">
        <v>666</v>
      </c>
      <c r="D82" s="44"/>
      <c r="E82" s="44"/>
      <c r="F82" s="61" t="s">
        <v>672</v>
      </c>
      <c r="G82" s="61" t="s">
        <v>25</v>
      </c>
      <c r="H82" s="61" t="s">
        <v>26</v>
      </c>
      <c r="I82" s="61" t="s">
        <v>27</v>
      </c>
      <c r="J82" s="59">
        <v>2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2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42"/>
      <c r="AC82" s="46"/>
      <c r="AD82" s="42"/>
      <c r="AE82" s="46"/>
      <c r="AF82" s="46"/>
    </row>
    <row r="83" spans="1:32" ht="90" x14ac:dyDescent="0.25">
      <c r="A83" s="42"/>
      <c r="B83" s="66" t="s">
        <v>662</v>
      </c>
      <c r="C83" s="66" t="s">
        <v>663</v>
      </c>
      <c r="D83" s="44"/>
      <c r="E83" s="44"/>
      <c r="F83" s="66" t="s">
        <v>664</v>
      </c>
      <c r="G83" s="66" t="s">
        <v>12</v>
      </c>
      <c r="H83" s="66" t="s">
        <v>13</v>
      </c>
      <c r="I83" s="66" t="s">
        <v>14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42"/>
      <c r="AC83" s="46"/>
      <c r="AD83" s="42"/>
      <c r="AE83" s="46"/>
      <c r="AF83" s="46"/>
    </row>
    <row r="84" spans="1:32" ht="75" x14ac:dyDescent="0.25">
      <c r="A84" s="42"/>
      <c r="B84" s="64" t="s">
        <v>674</v>
      </c>
      <c r="C84" s="64" t="s">
        <v>675</v>
      </c>
      <c r="D84" s="44"/>
      <c r="E84" s="44"/>
      <c r="F84" s="64" t="s">
        <v>676</v>
      </c>
      <c r="G84" s="64" t="s">
        <v>19</v>
      </c>
      <c r="H84" s="64" t="s">
        <v>410</v>
      </c>
      <c r="I84" s="64" t="s">
        <v>140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v>2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2</v>
      </c>
      <c r="AA84" s="63">
        <v>0</v>
      </c>
      <c r="AB84" s="42"/>
      <c r="AC84" s="46"/>
      <c r="AD84" s="42"/>
      <c r="AE84" s="46"/>
      <c r="AF84" s="46"/>
    </row>
    <row r="85" spans="1:32" ht="75" x14ac:dyDescent="0.25">
      <c r="A85" s="42"/>
      <c r="B85" s="66" t="s">
        <v>686</v>
      </c>
      <c r="C85" s="66" t="s">
        <v>687</v>
      </c>
      <c r="D85" s="44"/>
      <c r="E85" s="44"/>
      <c r="F85" s="66" t="s">
        <v>688</v>
      </c>
      <c r="G85" s="66" t="s">
        <v>19</v>
      </c>
      <c r="H85" s="66" t="s">
        <v>410</v>
      </c>
      <c r="I85" s="66" t="s">
        <v>140</v>
      </c>
      <c r="J85" s="68">
        <v>0</v>
      </c>
      <c r="K85" s="68">
        <v>0</v>
      </c>
      <c r="L85" s="68">
        <v>2</v>
      </c>
      <c r="M85" s="68">
        <v>0</v>
      </c>
      <c r="N85" s="68">
        <v>0</v>
      </c>
      <c r="O85" s="68">
        <v>2</v>
      </c>
      <c r="P85" s="68">
        <v>0</v>
      </c>
      <c r="Q85" s="68">
        <v>0</v>
      </c>
      <c r="R85" s="68">
        <v>0</v>
      </c>
      <c r="S85" s="68">
        <v>0</v>
      </c>
      <c r="T85" s="68">
        <v>0</v>
      </c>
      <c r="U85" s="68">
        <v>2</v>
      </c>
      <c r="V85" s="68">
        <v>2</v>
      </c>
      <c r="W85" s="68">
        <v>0</v>
      </c>
      <c r="X85" s="68">
        <v>0</v>
      </c>
      <c r="Y85" s="68">
        <v>0</v>
      </c>
      <c r="Z85" s="68">
        <v>0</v>
      </c>
      <c r="AA85" s="68">
        <v>0</v>
      </c>
      <c r="AB85" s="42"/>
      <c r="AC85" s="46"/>
      <c r="AD85" s="42"/>
      <c r="AE85" s="46"/>
      <c r="AF85" s="46"/>
    </row>
    <row r="86" spans="1:32" ht="60" x14ac:dyDescent="0.25">
      <c r="A86" s="65"/>
      <c r="B86" s="70" t="s">
        <v>692</v>
      </c>
      <c r="C86" s="70" t="s">
        <v>693</v>
      </c>
      <c r="D86" s="67"/>
      <c r="E86" s="67"/>
      <c r="F86" s="70" t="s">
        <v>688</v>
      </c>
      <c r="G86" s="70" t="s">
        <v>19</v>
      </c>
      <c r="H86" s="70" t="s">
        <v>108</v>
      </c>
      <c r="I86" s="70" t="s">
        <v>109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2</v>
      </c>
      <c r="P86" s="71">
        <v>0</v>
      </c>
      <c r="Q86" s="71">
        <v>0</v>
      </c>
      <c r="R86" s="71">
        <v>0</v>
      </c>
      <c r="S86" s="71">
        <v>0</v>
      </c>
      <c r="T86" s="71">
        <v>2</v>
      </c>
      <c r="U86" s="71">
        <v>2</v>
      </c>
      <c r="V86" s="71">
        <v>0</v>
      </c>
      <c r="W86" s="71">
        <v>0</v>
      </c>
      <c r="X86" s="71">
        <v>0</v>
      </c>
      <c r="Y86" s="71">
        <v>0</v>
      </c>
      <c r="Z86" s="71">
        <v>0</v>
      </c>
      <c r="AA86" s="71">
        <v>0</v>
      </c>
      <c r="AB86" s="65"/>
      <c r="AC86" s="69"/>
      <c r="AD86" s="65"/>
      <c r="AE86" s="69"/>
      <c r="AF86" s="69"/>
    </row>
    <row r="87" spans="1:32" ht="30" x14ac:dyDescent="0.25">
      <c r="A87" s="72">
        <v>5</v>
      </c>
      <c r="B87" s="64" t="s">
        <v>668</v>
      </c>
      <c r="C87" s="64" t="s">
        <v>666</v>
      </c>
      <c r="D87" s="73">
        <v>2003</v>
      </c>
      <c r="E87" s="73">
        <v>2002</v>
      </c>
      <c r="F87" s="64" t="s">
        <v>664</v>
      </c>
      <c r="G87" s="64" t="s">
        <v>247</v>
      </c>
      <c r="H87" s="64" t="s">
        <v>51</v>
      </c>
      <c r="I87" s="64" t="s">
        <v>52</v>
      </c>
      <c r="J87" s="63">
        <v>0</v>
      </c>
      <c r="K87" s="63">
        <v>0</v>
      </c>
      <c r="L87" s="63">
        <v>2</v>
      </c>
      <c r="M87" s="63">
        <v>0</v>
      </c>
      <c r="N87" s="63">
        <v>0</v>
      </c>
      <c r="O87" s="63">
        <v>2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2</v>
      </c>
      <c r="W87" s="63">
        <v>0</v>
      </c>
      <c r="X87" s="63">
        <v>0</v>
      </c>
      <c r="Y87" s="63">
        <v>0</v>
      </c>
      <c r="Z87" s="63">
        <v>2</v>
      </c>
      <c r="AA87" s="63">
        <v>0</v>
      </c>
      <c r="AB87" s="72"/>
      <c r="AC87" s="74">
        <v>140.25999450683594</v>
      </c>
      <c r="AD87" s="72">
        <f t="shared" ref="AD87:AD89" si="62">SUM(J87:AB89)</f>
        <v>66</v>
      </c>
      <c r="AE87" s="74">
        <f t="shared" ref="AE87:AE89" si="63">AC87+AD87</f>
        <v>206.25999450683594</v>
      </c>
      <c r="AF87" s="74">
        <f t="shared" ref="AF87:AF89" si="64">IF( AND(ISNUMBER(AE$87),ISNUMBER(AE87)),(AE87-AE$87)/AE$87*100,"")</f>
        <v>0</v>
      </c>
    </row>
    <row r="88" spans="1:32" ht="30" x14ac:dyDescent="0.25">
      <c r="A88" s="42"/>
      <c r="B88" s="61" t="s">
        <v>677</v>
      </c>
      <c r="C88" s="61" t="s">
        <v>666</v>
      </c>
      <c r="D88" s="44"/>
      <c r="E88" s="44"/>
      <c r="F88" s="61" t="s">
        <v>678</v>
      </c>
      <c r="G88" s="61" t="s">
        <v>38</v>
      </c>
      <c r="H88" s="61" t="s">
        <v>396</v>
      </c>
      <c r="I88" s="61" t="s">
        <v>62</v>
      </c>
      <c r="J88" s="59">
        <v>0</v>
      </c>
      <c r="K88" s="59">
        <v>0</v>
      </c>
      <c r="L88" s="59">
        <v>0</v>
      </c>
      <c r="M88" s="59">
        <v>2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2</v>
      </c>
      <c r="V88" s="59">
        <v>2</v>
      </c>
      <c r="W88" s="59">
        <v>0</v>
      </c>
      <c r="X88" s="59">
        <v>0</v>
      </c>
      <c r="Y88" s="59">
        <v>0</v>
      </c>
      <c r="Z88" s="59">
        <v>2</v>
      </c>
      <c r="AA88" s="59">
        <v>0</v>
      </c>
      <c r="AB88" s="42"/>
      <c r="AC88" s="46"/>
      <c r="AD88" s="42"/>
      <c r="AE88" s="46"/>
      <c r="AF88" s="46"/>
    </row>
    <row r="89" spans="1:32" ht="30" x14ac:dyDescent="0.25">
      <c r="A89" s="65"/>
      <c r="B89" s="66" t="s">
        <v>701</v>
      </c>
      <c r="C89" s="66" t="s">
        <v>663</v>
      </c>
      <c r="D89" s="67"/>
      <c r="E89" s="67"/>
      <c r="F89" s="66" t="s">
        <v>678</v>
      </c>
      <c r="G89" s="66" t="s">
        <v>38</v>
      </c>
      <c r="H89" s="66" t="s">
        <v>396</v>
      </c>
      <c r="I89" s="66" t="s">
        <v>62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50</v>
      </c>
      <c r="X89" s="68">
        <v>0</v>
      </c>
      <c r="Y89" s="68">
        <v>0</v>
      </c>
      <c r="Z89" s="68">
        <v>0</v>
      </c>
      <c r="AA89" s="68">
        <v>0</v>
      </c>
      <c r="AB89" s="65"/>
      <c r="AC89" s="69"/>
      <c r="AD89" s="65"/>
      <c r="AE89" s="69"/>
      <c r="AF89" s="69"/>
    </row>
    <row r="90" spans="1:32" ht="75" x14ac:dyDescent="0.25">
      <c r="A90" s="72">
        <v>6</v>
      </c>
      <c r="B90" s="64" t="s">
        <v>691</v>
      </c>
      <c r="C90" s="64" t="s">
        <v>666</v>
      </c>
      <c r="D90" s="73">
        <v>2004</v>
      </c>
      <c r="E90" s="73">
        <v>2002</v>
      </c>
      <c r="F90" s="64" t="s">
        <v>664</v>
      </c>
      <c r="G90" s="64" t="s">
        <v>83</v>
      </c>
      <c r="H90" s="64" t="s">
        <v>421</v>
      </c>
      <c r="I90" s="64" t="s">
        <v>510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0</v>
      </c>
      <c r="P90" s="63">
        <v>0</v>
      </c>
      <c r="Q90" s="63">
        <v>0</v>
      </c>
      <c r="R90" s="63">
        <v>0</v>
      </c>
      <c r="S90" s="63">
        <v>0</v>
      </c>
      <c r="T90" s="63">
        <v>2</v>
      </c>
      <c r="U90" s="63">
        <v>0</v>
      </c>
      <c r="V90" s="63">
        <v>0</v>
      </c>
      <c r="W90" s="63">
        <v>0</v>
      </c>
      <c r="X90" s="63">
        <v>0</v>
      </c>
      <c r="Y90" s="63">
        <v>2</v>
      </c>
      <c r="Z90" s="63">
        <v>2</v>
      </c>
      <c r="AA90" s="63">
        <v>0</v>
      </c>
      <c r="AB90" s="72"/>
      <c r="AC90" s="74">
        <v>186.3699951171875</v>
      </c>
      <c r="AD90" s="72">
        <f t="shared" ref="AD90:AD92" si="65">SUM(J90:AB92)</f>
        <v>28</v>
      </c>
      <c r="AE90" s="74">
        <f t="shared" ref="AE90:AE92" si="66">AC90+AD90</f>
        <v>214.3699951171875</v>
      </c>
      <c r="AF90" s="74">
        <f t="shared" ref="AF90:AF92" si="67">IF( AND(ISNUMBER(AE$90),ISNUMBER(AE90)),(AE90-AE$90)/AE$90*100,"")</f>
        <v>0</v>
      </c>
    </row>
    <row r="91" spans="1:32" ht="75" x14ac:dyDescent="0.25">
      <c r="A91" s="42"/>
      <c r="B91" s="61" t="s">
        <v>702</v>
      </c>
      <c r="C91" s="61" t="s">
        <v>703</v>
      </c>
      <c r="D91" s="44"/>
      <c r="E91" s="44"/>
      <c r="F91" s="61" t="s">
        <v>696</v>
      </c>
      <c r="G91" s="61" t="s">
        <v>83</v>
      </c>
      <c r="H91" s="61" t="s">
        <v>421</v>
      </c>
      <c r="I91" s="61" t="s">
        <v>85</v>
      </c>
      <c r="J91" s="59">
        <v>0</v>
      </c>
      <c r="K91" s="59">
        <v>0</v>
      </c>
      <c r="L91" s="59">
        <v>2</v>
      </c>
      <c r="M91" s="59">
        <v>0</v>
      </c>
      <c r="N91" s="59">
        <v>0</v>
      </c>
      <c r="O91" s="59">
        <v>0</v>
      </c>
      <c r="P91" s="59">
        <v>0</v>
      </c>
      <c r="Q91" s="59">
        <v>2</v>
      </c>
      <c r="R91" s="59">
        <v>0</v>
      </c>
      <c r="S91" s="59">
        <v>2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42"/>
      <c r="AC91" s="46"/>
      <c r="AD91" s="42"/>
      <c r="AE91" s="46"/>
      <c r="AF91" s="46"/>
    </row>
    <row r="92" spans="1:32" ht="30" x14ac:dyDescent="0.25">
      <c r="A92" s="42"/>
      <c r="B92" s="66" t="s">
        <v>699</v>
      </c>
      <c r="C92" s="66" t="s">
        <v>675</v>
      </c>
      <c r="D92" s="44"/>
      <c r="E92" s="44"/>
      <c r="F92" s="66" t="s">
        <v>700</v>
      </c>
      <c r="G92" s="66" t="s">
        <v>46</v>
      </c>
      <c r="H92" s="66" t="s">
        <v>47</v>
      </c>
      <c r="I92" s="66" t="s">
        <v>48</v>
      </c>
      <c r="J92" s="68">
        <v>0</v>
      </c>
      <c r="K92" s="68">
        <v>2</v>
      </c>
      <c r="L92" s="68">
        <v>0</v>
      </c>
      <c r="M92" s="68">
        <v>0</v>
      </c>
      <c r="N92" s="68">
        <v>0</v>
      </c>
      <c r="O92" s="68">
        <v>2</v>
      </c>
      <c r="P92" s="68">
        <v>2</v>
      </c>
      <c r="Q92" s="68">
        <v>0</v>
      </c>
      <c r="R92" s="68">
        <v>0</v>
      </c>
      <c r="S92" s="68">
        <v>2</v>
      </c>
      <c r="T92" s="68">
        <v>2</v>
      </c>
      <c r="U92" s="68">
        <v>2</v>
      </c>
      <c r="V92" s="68">
        <v>2</v>
      </c>
      <c r="W92" s="68">
        <v>2</v>
      </c>
      <c r="X92" s="68">
        <v>0</v>
      </c>
      <c r="Y92" s="68">
        <v>0</v>
      </c>
      <c r="Z92" s="68">
        <v>0</v>
      </c>
      <c r="AA92" s="68">
        <v>0</v>
      </c>
      <c r="AB92" s="42"/>
      <c r="AC92" s="46"/>
      <c r="AD92" s="42"/>
      <c r="AE92" s="46"/>
      <c r="AF92" s="46"/>
    </row>
    <row r="93" spans="1:32" ht="30" x14ac:dyDescent="0.25">
      <c r="A93" s="42"/>
      <c r="B93" s="64" t="s">
        <v>704</v>
      </c>
      <c r="C93" s="64" t="s">
        <v>666</v>
      </c>
      <c r="D93" s="44"/>
      <c r="E93" s="44"/>
      <c r="F93" s="64" t="s">
        <v>705</v>
      </c>
      <c r="G93" s="64" t="s">
        <v>46</v>
      </c>
      <c r="H93" s="64" t="s">
        <v>47</v>
      </c>
      <c r="I93" s="64" t="s">
        <v>48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63">
        <v>2</v>
      </c>
      <c r="Q93" s="63">
        <v>0</v>
      </c>
      <c r="R93" s="63">
        <v>0</v>
      </c>
      <c r="S93" s="63">
        <v>2</v>
      </c>
      <c r="T93" s="63">
        <v>2</v>
      </c>
      <c r="U93" s="63">
        <v>2</v>
      </c>
      <c r="V93" s="63">
        <v>2</v>
      </c>
      <c r="W93" s="63">
        <v>0</v>
      </c>
      <c r="X93" s="63">
        <v>0</v>
      </c>
      <c r="Y93" s="63">
        <v>0</v>
      </c>
      <c r="Z93" s="63">
        <v>2</v>
      </c>
      <c r="AA93" s="63">
        <v>0</v>
      </c>
      <c r="AB93" s="42"/>
      <c r="AC93" s="46"/>
      <c r="AD93" s="42"/>
      <c r="AE93" s="46"/>
      <c r="AF93" s="46"/>
    </row>
    <row r="94" spans="1:32" ht="30" x14ac:dyDescent="0.25">
      <c r="A94" s="65"/>
      <c r="B94" s="66" t="s">
        <v>708</v>
      </c>
      <c r="C94" s="66" t="s">
        <v>709</v>
      </c>
      <c r="D94" s="67"/>
      <c r="E94" s="67"/>
      <c r="F94" s="66" t="s">
        <v>710</v>
      </c>
      <c r="G94" s="66" t="s">
        <v>46</v>
      </c>
      <c r="H94" s="66" t="s">
        <v>47</v>
      </c>
      <c r="I94" s="66" t="s">
        <v>206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2</v>
      </c>
      <c r="T94" s="68">
        <v>2</v>
      </c>
      <c r="U94" s="68">
        <v>0</v>
      </c>
      <c r="V94" s="68">
        <v>0</v>
      </c>
      <c r="W94" s="68">
        <v>2</v>
      </c>
      <c r="X94" s="68">
        <v>2</v>
      </c>
      <c r="Y94" s="68">
        <v>0</v>
      </c>
      <c r="Z94" s="68">
        <v>2</v>
      </c>
      <c r="AA94" s="68">
        <v>0</v>
      </c>
      <c r="AB94" s="65"/>
      <c r="AC94" s="69"/>
      <c r="AD94" s="65"/>
      <c r="AE94" s="69"/>
      <c r="AF94" s="69"/>
    </row>
    <row r="95" spans="1:32" ht="90" x14ac:dyDescent="0.25">
      <c r="A95" s="72"/>
      <c r="B95" s="64" t="s">
        <v>669</v>
      </c>
      <c r="C95" s="64" t="s">
        <v>666</v>
      </c>
      <c r="D95" s="73">
        <v>2004</v>
      </c>
      <c r="E95" s="73">
        <v>2002</v>
      </c>
      <c r="F95" s="64" t="s">
        <v>670</v>
      </c>
      <c r="G95" s="64" t="s">
        <v>88</v>
      </c>
      <c r="H95" s="64" t="s">
        <v>89</v>
      </c>
      <c r="I95" s="64" t="s">
        <v>489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72"/>
      <c r="AC95" s="74" t="s">
        <v>673</v>
      </c>
      <c r="AD95" s="72">
        <f t="shared" ref="AD95:AD97" si="68">SUM(J95:AB97)</f>
        <v>0</v>
      </c>
      <c r="AE95" s="74">
        <v>10050</v>
      </c>
      <c r="AF95" s="74">
        <f t="shared" ref="AF95:AF97" si="69">IF( AND(ISNUMBER(AE$95),ISNUMBER(AE95)),(AE95-AE$95)/AE$95*100,"")</f>
        <v>0</v>
      </c>
    </row>
    <row r="96" spans="1:32" ht="75" x14ac:dyDescent="0.25">
      <c r="A96" s="42"/>
      <c r="B96" s="61" t="s">
        <v>679</v>
      </c>
      <c r="C96" s="61" t="s">
        <v>680</v>
      </c>
      <c r="D96" s="44"/>
      <c r="E96" s="44"/>
      <c r="F96" s="61" t="s">
        <v>681</v>
      </c>
      <c r="G96" s="61" t="s">
        <v>65</v>
      </c>
      <c r="H96" s="61" t="s">
        <v>66</v>
      </c>
      <c r="I96" s="61" t="s">
        <v>484</v>
      </c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42"/>
      <c r="AC96" s="46"/>
      <c r="AD96" s="42"/>
      <c r="AE96" s="46"/>
      <c r="AF96" s="46"/>
    </row>
    <row r="97" spans="1:32" ht="60" x14ac:dyDescent="0.25">
      <c r="A97" s="42"/>
      <c r="B97" s="66" t="s">
        <v>682</v>
      </c>
      <c r="C97" s="66" t="s">
        <v>666</v>
      </c>
      <c r="D97" s="44"/>
      <c r="E97" s="44"/>
      <c r="F97" s="66" t="s">
        <v>683</v>
      </c>
      <c r="G97" s="66" t="s">
        <v>88</v>
      </c>
      <c r="H97" s="66" t="s">
        <v>89</v>
      </c>
      <c r="I97" s="66" t="s">
        <v>545</v>
      </c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42"/>
      <c r="AC97" s="46"/>
      <c r="AD97" s="42"/>
      <c r="AE97" s="46"/>
      <c r="AF97" s="46"/>
    </row>
    <row r="98" spans="1:32" ht="60" x14ac:dyDescent="0.25">
      <c r="A98" s="65"/>
      <c r="B98" s="70" t="s">
        <v>695</v>
      </c>
      <c r="C98" s="70" t="s">
        <v>687</v>
      </c>
      <c r="D98" s="67"/>
      <c r="E98" s="67"/>
      <c r="F98" s="70" t="s">
        <v>696</v>
      </c>
      <c r="G98" s="70" t="s">
        <v>65</v>
      </c>
      <c r="H98" s="70" t="s">
        <v>66</v>
      </c>
      <c r="I98" s="70" t="s">
        <v>516</v>
      </c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65"/>
      <c r="AC98" s="69"/>
      <c r="AD98" s="65"/>
      <c r="AE98" s="69"/>
      <c r="AF98" s="69"/>
    </row>
    <row r="99" spans="1:32" ht="60" x14ac:dyDescent="0.25">
      <c r="A99" s="63"/>
      <c r="B99" s="64" t="s">
        <v>706</v>
      </c>
      <c r="C99" s="64" t="s">
        <v>693</v>
      </c>
      <c r="D99" s="64"/>
      <c r="E99" s="64"/>
      <c r="F99" s="64" t="s">
        <v>707</v>
      </c>
      <c r="G99" s="64" t="s">
        <v>88</v>
      </c>
      <c r="H99" s="64" t="s">
        <v>89</v>
      </c>
      <c r="I99" s="64" t="s">
        <v>198</v>
      </c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</row>
    <row r="100" spans="1:32" x14ac:dyDescent="0.25">
      <c r="A100" s="59"/>
      <c r="B100" s="61"/>
      <c r="C100" s="61"/>
      <c r="D100" s="61"/>
      <c r="E100" s="61"/>
      <c r="F100" s="61"/>
      <c r="G100" s="61"/>
      <c r="H100" s="61"/>
      <c r="I100" s="61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</row>
    <row r="101" spans="1:32" ht="18.75" x14ac:dyDescent="0.25">
      <c r="A101" s="76" t="s">
        <v>713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</row>
    <row r="102" spans="1:32" x14ac:dyDescent="0.25">
      <c r="A102" s="27" t="s">
        <v>652</v>
      </c>
      <c r="B102" s="27" t="s">
        <v>1</v>
      </c>
      <c r="C102" s="27" t="s">
        <v>2</v>
      </c>
      <c r="D102" s="27" t="s">
        <v>383</v>
      </c>
      <c r="E102" s="27" t="s">
        <v>384</v>
      </c>
      <c r="F102" s="27" t="s">
        <v>3</v>
      </c>
      <c r="G102" s="27" t="s">
        <v>4</v>
      </c>
      <c r="H102" s="27" t="s">
        <v>5</v>
      </c>
      <c r="I102" s="27" t="s">
        <v>6</v>
      </c>
      <c r="J102" s="27">
        <v>1</v>
      </c>
      <c r="K102" s="27">
        <v>2</v>
      </c>
      <c r="L102" s="27">
        <v>3</v>
      </c>
      <c r="M102" s="27">
        <v>4</v>
      </c>
      <c r="N102" s="27">
        <v>5</v>
      </c>
      <c r="O102" s="27">
        <v>6</v>
      </c>
      <c r="P102" s="27">
        <v>7</v>
      </c>
      <c r="Q102" s="27">
        <v>8</v>
      </c>
      <c r="R102" s="27">
        <v>9</v>
      </c>
      <c r="S102" s="27">
        <v>10</v>
      </c>
      <c r="T102" s="27">
        <v>11</v>
      </c>
      <c r="U102" s="27">
        <v>12</v>
      </c>
      <c r="V102" s="27">
        <v>13</v>
      </c>
      <c r="W102" s="27">
        <v>14</v>
      </c>
      <c r="X102" s="27">
        <v>15</v>
      </c>
      <c r="Y102" s="27">
        <v>16</v>
      </c>
      <c r="Z102" s="27">
        <v>17</v>
      </c>
      <c r="AA102" s="27">
        <v>18</v>
      </c>
      <c r="AB102" s="27" t="s">
        <v>903</v>
      </c>
      <c r="AC102" s="27" t="s">
        <v>655</v>
      </c>
      <c r="AD102" s="27" t="s">
        <v>656</v>
      </c>
      <c r="AE102" s="27" t="s">
        <v>657</v>
      </c>
      <c r="AF102" s="27" t="s">
        <v>660</v>
      </c>
    </row>
    <row r="103" spans="1:32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</row>
    <row r="104" spans="1:32" ht="30" x14ac:dyDescent="0.25">
      <c r="A104" s="41">
        <v>1</v>
      </c>
      <c r="B104" s="58" t="s">
        <v>246</v>
      </c>
      <c r="C104" s="58">
        <v>2002</v>
      </c>
      <c r="D104" s="43">
        <v>2003</v>
      </c>
      <c r="E104" s="43">
        <v>2002</v>
      </c>
      <c r="F104" s="58">
        <v>1</v>
      </c>
      <c r="G104" s="58" t="s">
        <v>247</v>
      </c>
      <c r="H104" s="58" t="s">
        <v>51</v>
      </c>
      <c r="I104" s="58" t="s">
        <v>52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41"/>
      <c r="AC104" s="45">
        <v>120.04000091552734</v>
      </c>
      <c r="AD104" s="41">
        <f t="shared" ref="AD104:AD106" si="70">SUM(J104:AB106)</f>
        <v>0</v>
      </c>
      <c r="AE104" s="45">
        <f t="shared" ref="AE104:AE106" si="71">AC104+AD104</f>
        <v>120.04000091552734</v>
      </c>
      <c r="AF104" s="45">
        <f t="shared" ref="AF104:AF106" si="72">IF( AND(ISNUMBER(AE$104),ISNUMBER(AE104)),(AE104-AE$104)/AE$104*100,"")</f>
        <v>0</v>
      </c>
    </row>
    <row r="105" spans="1:32" ht="30" x14ac:dyDescent="0.25">
      <c r="A105" s="42"/>
      <c r="B105" s="61" t="s">
        <v>159</v>
      </c>
      <c r="C105" s="61">
        <v>2002</v>
      </c>
      <c r="D105" s="44"/>
      <c r="E105" s="44"/>
      <c r="F105" s="61">
        <v>1</v>
      </c>
      <c r="G105" s="61" t="s">
        <v>38</v>
      </c>
      <c r="H105" s="61" t="s">
        <v>396</v>
      </c>
      <c r="I105" s="61" t="s">
        <v>62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42"/>
      <c r="AC105" s="46"/>
      <c r="AD105" s="42"/>
      <c r="AE105" s="46"/>
      <c r="AF105" s="46"/>
    </row>
    <row r="106" spans="1:32" ht="30" x14ac:dyDescent="0.25">
      <c r="A106" s="65"/>
      <c r="B106" s="66" t="s">
        <v>348</v>
      </c>
      <c r="C106" s="66">
        <v>2003</v>
      </c>
      <c r="D106" s="67"/>
      <c r="E106" s="67"/>
      <c r="F106" s="66">
        <v>2</v>
      </c>
      <c r="G106" s="66" t="s">
        <v>38</v>
      </c>
      <c r="H106" s="66" t="s">
        <v>396</v>
      </c>
      <c r="I106" s="66" t="s">
        <v>40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  <c r="Y106" s="68">
        <v>0</v>
      </c>
      <c r="Z106" s="68">
        <v>0</v>
      </c>
      <c r="AA106" s="68">
        <v>0</v>
      </c>
      <c r="AB106" s="65"/>
      <c r="AC106" s="69"/>
      <c r="AD106" s="65"/>
      <c r="AE106" s="69"/>
      <c r="AF106" s="69"/>
    </row>
    <row r="107" spans="1:32" ht="45" x14ac:dyDescent="0.25">
      <c r="A107" s="72">
        <v>2</v>
      </c>
      <c r="B107" s="64" t="s">
        <v>76</v>
      </c>
      <c r="C107" s="64">
        <v>2002</v>
      </c>
      <c r="D107" s="73">
        <v>2003</v>
      </c>
      <c r="E107" s="73">
        <v>2002</v>
      </c>
      <c r="F107" s="64" t="s">
        <v>77</v>
      </c>
      <c r="G107" s="64" t="s">
        <v>65</v>
      </c>
      <c r="H107" s="64" t="s">
        <v>66</v>
      </c>
      <c r="I107" s="64" t="s">
        <v>78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3">
        <v>0</v>
      </c>
      <c r="P107" s="63">
        <v>0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0</v>
      </c>
      <c r="W107" s="63">
        <v>0</v>
      </c>
      <c r="X107" s="63">
        <v>0</v>
      </c>
      <c r="Y107" s="63">
        <v>0</v>
      </c>
      <c r="Z107" s="63">
        <v>0</v>
      </c>
      <c r="AA107" s="63">
        <v>0</v>
      </c>
      <c r="AB107" s="72"/>
      <c r="AC107" s="74">
        <v>124.41999816894531</v>
      </c>
      <c r="AD107" s="72">
        <f t="shared" ref="AD107:AD109" si="73">SUM(J107:AB109)</f>
        <v>6</v>
      </c>
      <c r="AE107" s="74">
        <f t="shared" ref="AE107:AE109" si="74">AC107+AD107</f>
        <v>130.41999816894531</v>
      </c>
      <c r="AF107" s="74">
        <f t="shared" ref="AF107:AF109" si="75">IF( AND(ISNUMBER(AE$107),ISNUMBER(AE107)),(AE107-AE$107)/AE$107*100,"")</f>
        <v>0</v>
      </c>
    </row>
    <row r="108" spans="1:32" ht="45" x14ac:dyDescent="0.25">
      <c r="A108" s="42"/>
      <c r="B108" s="61" t="s">
        <v>178</v>
      </c>
      <c r="C108" s="61">
        <v>2002</v>
      </c>
      <c r="D108" s="44"/>
      <c r="E108" s="44"/>
      <c r="F108" s="61">
        <v>3</v>
      </c>
      <c r="G108" s="61" t="s">
        <v>65</v>
      </c>
      <c r="H108" s="61" t="s">
        <v>66</v>
      </c>
      <c r="I108" s="61" t="s">
        <v>78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42"/>
      <c r="AC108" s="46"/>
      <c r="AD108" s="42"/>
      <c r="AE108" s="46"/>
      <c r="AF108" s="46"/>
    </row>
    <row r="109" spans="1:32" ht="45" x14ac:dyDescent="0.25">
      <c r="A109" s="65"/>
      <c r="B109" s="66" t="s">
        <v>142</v>
      </c>
      <c r="C109" s="66">
        <v>2003</v>
      </c>
      <c r="D109" s="67"/>
      <c r="E109" s="67"/>
      <c r="F109" s="66" t="s">
        <v>37</v>
      </c>
      <c r="G109" s="66" t="s">
        <v>65</v>
      </c>
      <c r="H109" s="66" t="s">
        <v>66</v>
      </c>
      <c r="I109" s="66" t="s">
        <v>143</v>
      </c>
      <c r="J109" s="68">
        <v>0</v>
      </c>
      <c r="K109" s="68">
        <v>2</v>
      </c>
      <c r="L109" s="68">
        <v>0</v>
      </c>
      <c r="M109" s="68">
        <v>0</v>
      </c>
      <c r="N109" s="68">
        <v>0</v>
      </c>
      <c r="O109" s="68">
        <v>2</v>
      </c>
      <c r="P109" s="68">
        <v>0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68">
        <v>2</v>
      </c>
      <c r="AB109" s="65"/>
      <c r="AC109" s="69"/>
      <c r="AD109" s="65"/>
      <c r="AE109" s="69"/>
      <c r="AF109" s="69"/>
    </row>
    <row r="110" spans="1:32" ht="30" x14ac:dyDescent="0.25">
      <c r="A110" s="72">
        <v>3</v>
      </c>
      <c r="B110" s="64" t="s">
        <v>336</v>
      </c>
      <c r="C110" s="64">
        <v>2002</v>
      </c>
      <c r="D110" s="73">
        <v>2005</v>
      </c>
      <c r="E110" s="73">
        <v>2002</v>
      </c>
      <c r="F110" s="64" t="s">
        <v>45</v>
      </c>
      <c r="G110" s="64" t="s">
        <v>46</v>
      </c>
      <c r="H110" s="64" t="s">
        <v>47</v>
      </c>
      <c r="I110" s="64" t="s">
        <v>48</v>
      </c>
      <c r="J110" s="63">
        <v>0</v>
      </c>
      <c r="K110" s="63">
        <v>2</v>
      </c>
      <c r="L110" s="63">
        <v>0</v>
      </c>
      <c r="M110" s="63">
        <v>0</v>
      </c>
      <c r="N110" s="63">
        <v>0</v>
      </c>
      <c r="O110" s="63">
        <v>2</v>
      </c>
      <c r="P110" s="63">
        <v>0</v>
      </c>
      <c r="Q110" s="63">
        <v>2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  <c r="Z110" s="63">
        <v>0</v>
      </c>
      <c r="AA110" s="63">
        <v>0</v>
      </c>
      <c r="AB110" s="72"/>
      <c r="AC110" s="74">
        <v>128.14999389648437</v>
      </c>
      <c r="AD110" s="72">
        <f t="shared" ref="AD110:AD112" si="76">SUM(J110:AB112)</f>
        <v>8</v>
      </c>
      <c r="AE110" s="74">
        <f t="shared" ref="AE110:AE112" si="77">AC110+AD110</f>
        <v>136.14999389648437</v>
      </c>
      <c r="AF110" s="74">
        <f t="shared" ref="AF110:AF112" si="78">IF( AND(ISNUMBER(AE$110),ISNUMBER(AE110)),(AE110-AE$110)/AE$110*100,"")</f>
        <v>0</v>
      </c>
    </row>
    <row r="111" spans="1:32" ht="30" x14ac:dyDescent="0.25">
      <c r="A111" s="42"/>
      <c r="B111" s="61" t="s">
        <v>299</v>
      </c>
      <c r="C111" s="61">
        <v>2002</v>
      </c>
      <c r="D111" s="44"/>
      <c r="E111" s="44"/>
      <c r="F111" s="61">
        <v>2</v>
      </c>
      <c r="G111" s="61" t="s">
        <v>46</v>
      </c>
      <c r="H111" s="61" t="s">
        <v>47</v>
      </c>
      <c r="I111" s="61" t="s">
        <v>157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42"/>
      <c r="AC111" s="46"/>
      <c r="AD111" s="42"/>
      <c r="AE111" s="46"/>
      <c r="AF111" s="46"/>
    </row>
    <row r="112" spans="1:32" ht="30" x14ac:dyDescent="0.25">
      <c r="A112" s="65"/>
      <c r="B112" s="66" t="s">
        <v>293</v>
      </c>
      <c r="C112" s="66">
        <v>2005</v>
      </c>
      <c r="D112" s="67"/>
      <c r="E112" s="67"/>
      <c r="F112" s="66" t="s">
        <v>37</v>
      </c>
      <c r="G112" s="66" t="s">
        <v>46</v>
      </c>
      <c r="H112" s="66" t="s">
        <v>47</v>
      </c>
      <c r="I112" s="66" t="s">
        <v>48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2</v>
      </c>
      <c r="AA112" s="68">
        <v>0</v>
      </c>
      <c r="AB112" s="65"/>
      <c r="AC112" s="69"/>
      <c r="AD112" s="65"/>
      <c r="AE112" s="69"/>
      <c r="AF112" s="69"/>
    </row>
    <row r="113" spans="1:32" ht="30" x14ac:dyDescent="0.25">
      <c r="A113" s="72">
        <v>4</v>
      </c>
      <c r="B113" s="64" t="s">
        <v>277</v>
      </c>
      <c r="C113" s="64">
        <v>2002</v>
      </c>
      <c r="D113" s="73">
        <v>2004</v>
      </c>
      <c r="E113" s="73">
        <v>2002</v>
      </c>
      <c r="F113" s="64">
        <v>2</v>
      </c>
      <c r="G113" s="64" t="s">
        <v>46</v>
      </c>
      <c r="H113" s="64" t="s">
        <v>47</v>
      </c>
      <c r="I113" s="64" t="s">
        <v>206</v>
      </c>
      <c r="J113" s="63">
        <v>0</v>
      </c>
      <c r="K113" s="63">
        <v>0</v>
      </c>
      <c r="L113" s="63">
        <v>0</v>
      </c>
      <c r="M113" s="63">
        <v>0</v>
      </c>
      <c r="N113" s="63">
        <v>0</v>
      </c>
      <c r="O113" s="63">
        <v>2</v>
      </c>
      <c r="P113" s="63">
        <v>0</v>
      </c>
      <c r="Q113" s="63">
        <v>0</v>
      </c>
      <c r="R113" s="63">
        <v>0</v>
      </c>
      <c r="S113" s="63">
        <v>0</v>
      </c>
      <c r="T113" s="63">
        <v>2</v>
      </c>
      <c r="U113" s="63">
        <v>2</v>
      </c>
      <c r="V113" s="63">
        <v>0</v>
      </c>
      <c r="W113" s="63">
        <v>0</v>
      </c>
      <c r="X113" s="63">
        <v>0</v>
      </c>
      <c r="Y113" s="63">
        <v>0</v>
      </c>
      <c r="Z113" s="63">
        <v>0</v>
      </c>
      <c r="AA113" s="63">
        <v>0</v>
      </c>
      <c r="AB113" s="72"/>
      <c r="AC113" s="74">
        <v>128.64999389648437</v>
      </c>
      <c r="AD113" s="72">
        <f t="shared" ref="AD113:AD115" si="79">SUM(J113:AB115)</f>
        <v>8</v>
      </c>
      <c r="AE113" s="74">
        <f t="shared" ref="AE113:AE115" si="80">AC113+AD113</f>
        <v>136.64999389648437</v>
      </c>
      <c r="AF113" s="74">
        <f t="shared" ref="AF113:AF115" si="81">IF( AND(ISNUMBER(AE$113),ISNUMBER(AE113)),(AE113-AE$113)/AE$113*100,"")</f>
        <v>0</v>
      </c>
    </row>
    <row r="114" spans="1:32" ht="30" x14ac:dyDescent="0.25">
      <c r="A114" s="42"/>
      <c r="B114" s="61" t="s">
        <v>260</v>
      </c>
      <c r="C114" s="61">
        <v>2004</v>
      </c>
      <c r="D114" s="44"/>
      <c r="E114" s="44"/>
      <c r="F114" s="61">
        <v>3</v>
      </c>
      <c r="G114" s="61" t="s">
        <v>46</v>
      </c>
      <c r="H114" s="61" t="s">
        <v>47</v>
      </c>
      <c r="I114" s="61" t="s">
        <v>48</v>
      </c>
      <c r="J114" s="59">
        <v>0</v>
      </c>
      <c r="K114" s="59">
        <v>2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42"/>
      <c r="AC114" s="46"/>
      <c r="AD114" s="42"/>
      <c r="AE114" s="46"/>
      <c r="AF114" s="46"/>
    </row>
    <row r="115" spans="1:32" ht="30" x14ac:dyDescent="0.25">
      <c r="A115" s="65"/>
      <c r="B115" s="66" t="s">
        <v>307</v>
      </c>
      <c r="C115" s="66">
        <v>2004</v>
      </c>
      <c r="D115" s="67"/>
      <c r="E115" s="67"/>
      <c r="F115" s="66">
        <v>3</v>
      </c>
      <c r="G115" s="66" t="s">
        <v>46</v>
      </c>
      <c r="H115" s="66" t="s">
        <v>47</v>
      </c>
      <c r="I115" s="66" t="s">
        <v>206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0</v>
      </c>
      <c r="AB115" s="65"/>
      <c r="AC115" s="69"/>
      <c r="AD115" s="65"/>
      <c r="AE115" s="69"/>
      <c r="AF115" s="69"/>
    </row>
    <row r="116" spans="1:32" ht="45" x14ac:dyDescent="0.25">
      <c r="A116" s="72">
        <v>5</v>
      </c>
      <c r="B116" s="64" t="s">
        <v>249</v>
      </c>
      <c r="C116" s="64">
        <v>2003</v>
      </c>
      <c r="D116" s="73">
        <v>2005</v>
      </c>
      <c r="E116" s="73">
        <v>2003</v>
      </c>
      <c r="F116" s="64" t="s">
        <v>77</v>
      </c>
      <c r="G116" s="64" t="s">
        <v>55</v>
      </c>
      <c r="H116" s="64" t="s">
        <v>446</v>
      </c>
      <c r="I116" s="64" t="s">
        <v>250</v>
      </c>
      <c r="J116" s="63">
        <v>0</v>
      </c>
      <c r="K116" s="63">
        <v>0</v>
      </c>
      <c r="L116" s="63">
        <v>0</v>
      </c>
      <c r="M116" s="63">
        <v>0</v>
      </c>
      <c r="N116" s="63">
        <v>2</v>
      </c>
      <c r="O116" s="63">
        <v>0</v>
      </c>
      <c r="P116" s="63">
        <v>0</v>
      </c>
      <c r="Q116" s="63">
        <v>0</v>
      </c>
      <c r="R116" s="63">
        <v>0</v>
      </c>
      <c r="S116" s="63">
        <v>0</v>
      </c>
      <c r="T116" s="63">
        <v>0</v>
      </c>
      <c r="U116" s="63">
        <v>0</v>
      </c>
      <c r="V116" s="63">
        <v>0</v>
      </c>
      <c r="W116" s="63">
        <v>0</v>
      </c>
      <c r="X116" s="63">
        <v>0</v>
      </c>
      <c r="Y116" s="63">
        <v>0</v>
      </c>
      <c r="Z116" s="63">
        <v>0</v>
      </c>
      <c r="AA116" s="63">
        <v>0</v>
      </c>
      <c r="AB116" s="72"/>
      <c r="AC116" s="74">
        <v>133.42999267578125</v>
      </c>
      <c r="AD116" s="72">
        <f t="shared" ref="AD116:AD118" si="82">SUM(J116:AB118)</f>
        <v>6</v>
      </c>
      <c r="AE116" s="74">
        <f t="shared" ref="AE116:AE118" si="83">AC116+AD116</f>
        <v>139.42999267578125</v>
      </c>
      <c r="AF116" s="74">
        <f t="shared" ref="AF116:AF118" si="84">IF( AND(ISNUMBER(AE$116),ISNUMBER(AE116)),(AE116-AE$116)/AE$116*100,"")</f>
        <v>0</v>
      </c>
    </row>
    <row r="117" spans="1:32" ht="45" x14ac:dyDescent="0.25">
      <c r="A117" s="42"/>
      <c r="B117" s="61" t="s">
        <v>122</v>
      </c>
      <c r="C117" s="61">
        <v>2005</v>
      </c>
      <c r="D117" s="44"/>
      <c r="E117" s="44"/>
      <c r="F117" s="61">
        <v>2</v>
      </c>
      <c r="G117" s="61" t="s">
        <v>55</v>
      </c>
      <c r="H117" s="61" t="s">
        <v>446</v>
      </c>
      <c r="I117" s="61" t="s">
        <v>57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2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42"/>
      <c r="AC117" s="46"/>
      <c r="AD117" s="42"/>
      <c r="AE117" s="46"/>
      <c r="AF117" s="46"/>
    </row>
    <row r="118" spans="1:32" ht="60" x14ac:dyDescent="0.25">
      <c r="A118" s="65"/>
      <c r="B118" s="66" t="s">
        <v>324</v>
      </c>
      <c r="C118" s="66">
        <v>2004</v>
      </c>
      <c r="D118" s="67"/>
      <c r="E118" s="67"/>
      <c r="F118" s="66">
        <v>3</v>
      </c>
      <c r="G118" s="66" t="s">
        <v>55</v>
      </c>
      <c r="H118" s="66" t="s">
        <v>325</v>
      </c>
      <c r="I118" s="66" t="s">
        <v>326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68">
        <v>0</v>
      </c>
      <c r="S118" s="68">
        <v>0</v>
      </c>
      <c r="T118" s="68">
        <v>0</v>
      </c>
      <c r="U118" s="68">
        <v>0</v>
      </c>
      <c r="V118" s="68">
        <v>2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5"/>
      <c r="AC118" s="69"/>
      <c r="AD118" s="65"/>
      <c r="AE118" s="69"/>
      <c r="AF118" s="69"/>
    </row>
    <row r="119" spans="1:32" ht="75" x14ac:dyDescent="0.25">
      <c r="A119" s="72">
        <v>6</v>
      </c>
      <c r="B119" s="64" t="s">
        <v>29</v>
      </c>
      <c r="C119" s="64">
        <v>2003</v>
      </c>
      <c r="D119" s="73">
        <v>2004</v>
      </c>
      <c r="E119" s="73">
        <v>2002</v>
      </c>
      <c r="F119" s="64">
        <v>3</v>
      </c>
      <c r="G119" s="64" t="s">
        <v>31</v>
      </c>
      <c r="H119" s="64" t="s">
        <v>32</v>
      </c>
      <c r="I119" s="64" t="s">
        <v>33</v>
      </c>
      <c r="J119" s="63">
        <v>0</v>
      </c>
      <c r="K119" s="63">
        <v>0</v>
      </c>
      <c r="L119" s="63">
        <v>0</v>
      </c>
      <c r="M119" s="63">
        <v>0</v>
      </c>
      <c r="N119" s="63">
        <v>0</v>
      </c>
      <c r="O119" s="63">
        <v>0</v>
      </c>
      <c r="P119" s="63">
        <v>0</v>
      </c>
      <c r="Q119" s="63">
        <v>0</v>
      </c>
      <c r="R119" s="63">
        <v>0</v>
      </c>
      <c r="S119" s="63">
        <v>0</v>
      </c>
      <c r="T119" s="63">
        <v>0</v>
      </c>
      <c r="U119" s="63">
        <v>0</v>
      </c>
      <c r="V119" s="63">
        <v>0</v>
      </c>
      <c r="W119" s="63">
        <v>0</v>
      </c>
      <c r="X119" s="63">
        <v>0</v>
      </c>
      <c r="Y119" s="63">
        <v>0</v>
      </c>
      <c r="Z119" s="63">
        <v>0</v>
      </c>
      <c r="AA119" s="63">
        <v>0</v>
      </c>
      <c r="AB119" s="72"/>
      <c r="AC119" s="74">
        <v>138.72999572753906</v>
      </c>
      <c r="AD119" s="72">
        <f t="shared" ref="AD119:AD121" si="85">SUM(J119:AB121)</f>
        <v>58</v>
      </c>
      <c r="AE119" s="74">
        <f t="shared" ref="AE119:AE121" si="86">AC119+AD119</f>
        <v>196.72999572753906</v>
      </c>
      <c r="AF119" s="74">
        <f t="shared" ref="AF119:AF121" si="87">IF( AND(ISNUMBER(AE$119),ISNUMBER(AE119)),(AE119-AE$119)/AE$119*100,"")</f>
        <v>0</v>
      </c>
    </row>
    <row r="120" spans="1:32" ht="75" x14ac:dyDescent="0.25">
      <c r="A120" s="42"/>
      <c r="B120" s="61" t="s">
        <v>185</v>
      </c>
      <c r="C120" s="61">
        <v>2002</v>
      </c>
      <c r="D120" s="44"/>
      <c r="E120" s="44"/>
      <c r="F120" s="61" t="s">
        <v>37</v>
      </c>
      <c r="G120" s="61" t="s">
        <v>31</v>
      </c>
      <c r="H120" s="61" t="s">
        <v>32</v>
      </c>
      <c r="I120" s="61" t="s">
        <v>186</v>
      </c>
      <c r="J120" s="59">
        <v>0</v>
      </c>
      <c r="K120" s="59">
        <v>0</v>
      </c>
      <c r="L120" s="59">
        <v>2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2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42"/>
      <c r="AC120" s="46"/>
      <c r="AD120" s="42"/>
      <c r="AE120" s="46"/>
      <c r="AF120" s="46"/>
    </row>
    <row r="121" spans="1:32" ht="75" x14ac:dyDescent="0.25">
      <c r="A121" s="65"/>
      <c r="B121" s="66" t="s">
        <v>269</v>
      </c>
      <c r="C121" s="66">
        <v>2004</v>
      </c>
      <c r="D121" s="67"/>
      <c r="E121" s="67"/>
      <c r="F121" s="66" t="s">
        <v>18</v>
      </c>
      <c r="G121" s="66" t="s">
        <v>31</v>
      </c>
      <c r="H121" s="66" t="s">
        <v>32</v>
      </c>
      <c r="I121" s="66" t="s">
        <v>33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50</v>
      </c>
      <c r="S121" s="68">
        <v>2</v>
      </c>
      <c r="T121" s="68">
        <v>2</v>
      </c>
      <c r="U121" s="68">
        <v>0</v>
      </c>
      <c r="V121" s="68">
        <v>0</v>
      </c>
      <c r="W121" s="68">
        <v>0</v>
      </c>
      <c r="X121" s="68">
        <v>0</v>
      </c>
      <c r="Y121" s="68">
        <v>0</v>
      </c>
      <c r="Z121" s="68">
        <v>0</v>
      </c>
      <c r="AA121" s="68">
        <v>0</v>
      </c>
      <c r="AB121" s="65"/>
      <c r="AC121" s="69"/>
      <c r="AD121" s="65"/>
      <c r="AE121" s="69"/>
      <c r="AF121" s="69"/>
    </row>
    <row r="122" spans="1:32" ht="90" x14ac:dyDescent="0.25">
      <c r="A122" s="72">
        <v>7</v>
      </c>
      <c r="B122" s="64" t="s">
        <v>117</v>
      </c>
      <c r="C122" s="64">
        <v>2005</v>
      </c>
      <c r="D122" s="73">
        <v>2005</v>
      </c>
      <c r="E122" s="73">
        <v>2004</v>
      </c>
      <c r="F122" s="64" t="s">
        <v>18</v>
      </c>
      <c r="G122" s="64" t="s">
        <v>12</v>
      </c>
      <c r="H122" s="64" t="s">
        <v>13</v>
      </c>
      <c r="I122" s="64" t="s">
        <v>14</v>
      </c>
      <c r="J122" s="63">
        <v>0</v>
      </c>
      <c r="K122" s="63">
        <v>0</v>
      </c>
      <c r="L122" s="63">
        <v>50</v>
      </c>
      <c r="M122" s="63">
        <v>0</v>
      </c>
      <c r="N122" s="63">
        <v>0</v>
      </c>
      <c r="O122" s="63">
        <v>0</v>
      </c>
      <c r="P122" s="63">
        <v>2</v>
      </c>
      <c r="Q122" s="63">
        <v>2</v>
      </c>
      <c r="R122" s="63">
        <v>2</v>
      </c>
      <c r="S122" s="63">
        <v>50</v>
      </c>
      <c r="T122" s="63">
        <v>0</v>
      </c>
      <c r="U122" s="63">
        <v>2</v>
      </c>
      <c r="V122" s="63">
        <v>50</v>
      </c>
      <c r="W122" s="63">
        <v>2</v>
      </c>
      <c r="X122" s="63">
        <v>0</v>
      </c>
      <c r="Y122" s="63">
        <v>0</v>
      </c>
      <c r="Z122" s="63">
        <v>0</v>
      </c>
      <c r="AA122" s="63">
        <v>0</v>
      </c>
      <c r="AB122" s="72"/>
      <c r="AC122" s="74">
        <v>241.3800048828125</v>
      </c>
      <c r="AD122" s="72">
        <f t="shared" ref="AD122:AD124" si="88">SUM(J122:AB124)</f>
        <v>434</v>
      </c>
      <c r="AE122" s="74">
        <f t="shared" ref="AE122:AE124" si="89">AC122+AD122</f>
        <v>675.3800048828125</v>
      </c>
      <c r="AF122" s="74">
        <f t="shared" ref="AF122:AF124" si="90">IF( AND(ISNUMBER(AE$122),ISNUMBER(AE122)),(AE122-AE$122)/AE$122*100,"")</f>
        <v>0</v>
      </c>
    </row>
    <row r="123" spans="1:32" ht="90" x14ac:dyDescent="0.25">
      <c r="A123" s="42"/>
      <c r="B123" s="61" t="s">
        <v>368</v>
      </c>
      <c r="C123" s="61">
        <v>2005</v>
      </c>
      <c r="D123" s="44"/>
      <c r="E123" s="44"/>
      <c r="F123" s="61">
        <v>3</v>
      </c>
      <c r="G123" s="61" t="s">
        <v>12</v>
      </c>
      <c r="H123" s="61" t="s">
        <v>13</v>
      </c>
      <c r="I123" s="61" t="s">
        <v>14</v>
      </c>
      <c r="J123" s="59">
        <v>0</v>
      </c>
      <c r="K123" s="59">
        <v>0</v>
      </c>
      <c r="L123" s="59">
        <v>0</v>
      </c>
      <c r="M123" s="59">
        <v>0</v>
      </c>
      <c r="N123" s="59">
        <v>0</v>
      </c>
      <c r="O123" s="59">
        <v>2</v>
      </c>
      <c r="P123" s="59">
        <v>50</v>
      </c>
      <c r="Q123" s="59">
        <v>2</v>
      </c>
      <c r="R123" s="59">
        <v>0</v>
      </c>
      <c r="S123" s="59">
        <v>50</v>
      </c>
      <c r="T123" s="59">
        <v>2</v>
      </c>
      <c r="U123" s="59">
        <v>50</v>
      </c>
      <c r="V123" s="59">
        <v>50</v>
      </c>
      <c r="W123" s="59">
        <v>0</v>
      </c>
      <c r="X123" s="59">
        <v>0</v>
      </c>
      <c r="Y123" s="59">
        <v>2</v>
      </c>
      <c r="Z123" s="59">
        <v>2</v>
      </c>
      <c r="AA123" s="59">
        <v>0</v>
      </c>
      <c r="AB123" s="42"/>
      <c r="AC123" s="46"/>
      <c r="AD123" s="42"/>
      <c r="AE123" s="46"/>
      <c r="AF123" s="46"/>
    </row>
    <row r="124" spans="1:32" ht="90" x14ac:dyDescent="0.25">
      <c r="A124" s="65"/>
      <c r="B124" s="66" t="s">
        <v>224</v>
      </c>
      <c r="C124" s="66">
        <v>2004</v>
      </c>
      <c r="D124" s="67"/>
      <c r="E124" s="67"/>
      <c r="F124" s="66">
        <v>2</v>
      </c>
      <c r="G124" s="66" t="s">
        <v>12</v>
      </c>
      <c r="H124" s="66" t="s">
        <v>13</v>
      </c>
      <c r="I124" s="66" t="s">
        <v>14</v>
      </c>
      <c r="J124" s="68">
        <v>0</v>
      </c>
      <c r="K124" s="68">
        <v>2</v>
      </c>
      <c r="L124" s="68">
        <v>2</v>
      </c>
      <c r="M124" s="68">
        <v>0</v>
      </c>
      <c r="N124" s="68">
        <v>0</v>
      </c>
      <c r="O124" s="68">
        <v>2</v>
      </c>
      <c r="P124" s="68">
        <v>0</v>
      </c>
      <c r="Q124" s="68">
        <v>0</v>
      </c>
      <c r="R124" s="68">
        <v>2</v>
      </c>
      <c r="S124" s="68">
        <v>2</v>
      </c>
      <c r="T124" s="68">
        <v>0</v>
      </c>
      <c r="U124" s="68">
        <v>0</v>
      </c>
      <c r="V124" s="68">
        <v>50</v>
      </c>
      <c r="W124" s="68">
        <v>0</v>
      </c>
      <c r="X124" s="68">
        <v>0</v>
      </c>
      <c r="Y124" s="68">
        <v>0</v>
      </c>
      <c r="Z124" s="68">
        <v>2</v>
      </c>
      <c r="AA124" s="68">
        <v>2</v>
      </c>
      <c r="AB124" s="65"/>
      <c r="AC124" s="69"/>
      <c r="AD124" s="65"/>
      <c r="AE124" s="69"/>
      <c r="AF124" s="69"/>
    </row>
    <row r="125" spans="1:32" ht="45" x14ac:dyDescent="0.25">
      <c r="A125" s="72"/>
      <c r="B125" s="64" t="s">
        <v>124</v>
      </c>
      <c r="C125" s="64">
        <v>2002</v>
      </c>
      <c r="D125" s="73">
        <v>2005</v>
      </c>
      <c r="E125" s="73">
        <v>2002</v>
      </c>
      <c r="F125" s="64" t="s">
        <v>18</v>
      </c>
      <c r="G125" s="64" t="s">
        <v>70</v>
      </c>
      <c r="H125" s="64" t="s">
        <v>71</v>
      </c>
      <c r="I125" s="64" t="s">
        <v>72</v>
      </c>
      <c r="J125" s="63">
        <v>0</v>
      </c>
      <c r="K125" s="63">
        <v>2</v>
      </c>
      <c r="L125" s="63">
        <v>0</v>
      </c>
      <c r="M125" s="63">
        <v>0</v>
      </c>
      <c r="N125" s="63">
        <v>0</v>
      </c>
      <c r="O125" s="63">
        <v>2</v>
      </c>
      <c r="P125" s="63">
        <v>2</v>
      </c>
      <c r="Q125" s="63">
        <v>0</v>
      </c>
      <c r="R125" s="63">
        <v>0</v>
      </c>
      <c r="S125" s="63">
        <v>2</v>
      </c>
      <c r="T125" s="63">
        <v>0</v>
      </c>
      <c r="U125" s="63">
        <v>0</v>
      </c>
      <c r="V125" s="63">
        <v>0</v>
      </c>
      <c r="W125" s="63">
        <v>0</v>
      </c>
      <c r="X125" s="63">
        <v>0</v>
      </c>
      <c r="Y125" s="63">
        <v>0</v>
      </c>
      <c r="Z125" s="63">
        <v>0</v>
      </c>
      <c r="AA125" s="63">
        <v>0</v>
      </c>
      <c r="AB125" s="72"/>
      <c r="AC125" s="74" t="s">
        <v>714</v>
      </c>
      <c r="AD125" s="72">
        <f t="shared" ref="AD125:AD127" si="91">SUM(J125:AB127)</f>
        <v>526</v>
      </c>
      <c r="AE125" s="74">
        <v>10000</v>
      </c>
      <c r="AF125" s="74">
        <f t="shared" ref="AF125:AF127" si="92">IF( AND(ISNUMBER(AE$125),ISNUMBER(AE125)),(AE125-AE$125)/AE$125*100,"")</f>
        <v>0</v>
      </c>
    </row>
    <row r="126" spans="1:32" ht="45" x14ac:dyDescent="0.25">
      <c r="A126" s="42"/>
      <c r="B126" s="61" t="s">
        <v>69</v>
      </c>
      <c r="C126" s="61">
        <v>2005</v>
      </c>
      <c r="D126" s="44"/>
      <c r="E126" s="44"/>
      <c r="F126" s="61" t="s">
        <v>18</v>
      </c>
      <c r="G126" s="61" t="s">
        <v>70</v>
      </c>
      <c r="H126" s="61" t="s">
        <v>71</v>
      </c>
      <c r="I126" s="61" t="s">
        <v>72</v>
      </c>
      <c r="J126" s="59">
        <v>2</v>
      </c>
      <c r="K126" s="59">
        <v>2</v>
      </c>
      <c r="L126" s="59">
        <v>2</v>
      </c>
      <c r="M126" s="59">
        <v>0</v>
      </c>
      <c r="N126" s="59">
        <v>0</v>
      </c>
      <c r="O126" s="59">
        <v>2</v>
      </c>
      <c r="P126" s="59">
        <v>0</v>
      </c>
      <c r="Q126" s="59">
        <v>2</v>
      </c>
      <c r="R126" s="59">
        <v>0</v>
      </c>
      <c r="S126" s="59">
        <v>0</v>
      </c>
      <c r="T126" s="59">
        <v>2</v>
      </c>
      <c r="U126" s="59">
        <v>50</v>
      </c>
      <c r="V126" s="59">
        <v>0</v>
      </c>
      <c r="W126" s="59">
        <v>0</v>
      </c>
      <c r="X126" s="59">
        <v>0</v>
      </c>
      <c r="Y126" s="59">
        <v>50</v>
      </c>
      <c r="Z126" s="59">
        <v>2</v>
      </c>
      <c r="AA126" s="59">
        <v>0</v>
      </c>
      <c r="AB126" s="42"/>
      <c r="AC126" s="46"/>
      <c r="AD126" s="42"/>
      <c r="AE126" s="46"/>
      <c r="AF126" s="46"/>
    </row>
    <row r="127" spans="1:32" ht="45" x14ac:dyDescent="0.25">
      <c r="A127" s="48"/>
      <c r="B127" s="77" t="s">
        <v>80</v>
      </c>
      <c r="C127" s="77">
        <v>2005</v>
      </c>
      <c r="D127" s="50"/>
      <c r="E127" s="50"/>
      <c r="F127" s="77" t="s">
        <v>18</v>
      </c>
      <c r="G127" s="77" t="s">
        <v>70</v>
      </c>
      <c r="H127" s="77" t="s">
        <v>71</v>
      </c>
      <c r="I127" s="77" t="s">
        <v>72</v>
      </c>
      <c r="J127" s="78">
        <v>0</v>
      </c>
      <c r="K127" s="78">
        <v>2</v>
      </c>
      <c r="L127" s="78">
        <v>50</v>
      </c>
      <c r="M127" s="78">
        <v>0</v>
      </c>
      <c r="N127" s="78">
        <v>50</v>
      </c>
      <c r="O127" s="78">
        <v>50</v>
      </c>
      <c r="P127" s="78">
        <v>50</v>
      </c>
      <c r="Q127" s="78">
        <v>50</v>
      </c>
      <c r="R127" s="78">
        <v>2</v>
      </c>
      <c r="S127" s="78">
        <v>50</v>
      </c>
      <c r="T127" s="78">
        <v>50</v>
      </c>
      <c r="U127" s="78">
        <v>50</v>
      </c>
      <c r="V127" s="78"/>
      <c r="W127" s="78"/>
      <c r="X127" s="78"/>
      <c r="Y127" s="78"/>
      <c r="Z127" s="78"/>
      <c r="AA127" s="78"/>
      <c r="AB127" s="48"/>
      <c r="AC127" s="52"/>
      <c r="AD127" s="48"/>
      <c r="AE127" s="52"/>
      <c r="AF127" s="52"/>
    </row>
    <row r="129" spans="1:32" ht="18.75" x14ac:dyDescent="0.25">
      <c r="A129" s="20" t="s">
        <v>715</v>
      </c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32" x14ac:dyDescent="0.25">
      <c r="A130" s="27" t="s">
        <v>652</v>
      </c>
      <c r="B130" s="27" t="s">
        <v>1</v>
      </c>
      <c r="C130" s="27" t="s">
        <v>2</v>
      </c>
      <c r="D130" s="27" t="s">
        <v>383</v>
      </c>
      <c r="E130" s="27" t="s">
        <v>384</v>
      </c>
      <c r="F130" s="27" t="s">
        <v>3</v>
      </c>
      <c r="G130" s="27" t="s">
        <v>4</v>
      </c>
      <c r="H130" s="27" t="s">
        <v>5</v>
      </c>
      <c r="I130" s="27" t="s">
        <v>6</v>
      </c>
      <c r="J130" s="27">
        <v>1</v>
      </c>
      <c r="K130" s="27">
        <v>2</v>
      </c>
      <c r="L130" s="27">
        <v>3</v>
      </c>
      <c r="M130" s="27">
        <v>4</v>
      </c>
      <c r="N130" s="27">
        <v>5</v>
      </c>
      <c r="O130" s="27">
        <v>6</v>
      </c>
      <c r="P130" s="27">
        <v>7</v>
      </c>
      <c r="Q130" s="27">
        <v>8</v>
      </c>
      <c r="R130" s="27">
        <v>9</v>
      </c>
      <c r="S130" s="27">
        <v>10</v>
      </c>
      <c r="T130" s="27">
        <v>11</v>
      </c>
      <c r="U130" s="27">
        <v>12</v>
      </c>
      <c r="V130" s="27">
        <v>13</v>
      </c>
      <c r="W130" s="27">
        <v>14</v>
      </c>
      <c r="X130" s="27">
        <v>15</v>
      </c>
      <c r="Y130" s="27">
        <v>16</v>
      </c>
      <c r="Z130" s="27">
        <v>17</v>
      </c>
      <c r="AA130" s="27">
        <v>18</v>
      </c>
      <c r="AB130" s="27" t="s">
        <v>903</v>
      </c>
      <c r="AC130" s="27" t="s">
        <v>655</v>
      </c>
      <c r="AD130" s="27" t="s">
        <v>656</v>
      </c>
      <c r="AE130" s="27" t="s">
        <v>657</v>
      </c>
      <c r="AF130" s="27" t="s">
        <v>660</v>
      </c>
    </row>
    <row r="131" spans="1:32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</row>
    <row r="132" spans="1:32" ht="75" x14ac:dyDescent="0.25">
      <c r="A132" s="41">
        <v>1</v>
      </c>
      <c r="B132" s="38" t="s">
        <v>303</v>
      </c>
      <c r="C132" s="38">
        <v>2003</v>
      </c>
      <c r="D132" s="43">
        <v>2003</v>
      </c>
      <c r="E132" s="43">
        <v>2002</v>
      </c>
      <c r="F132" s="38" t="s">
        <v>77</v>
      </c>
      <c r="G132" s="38" t="s">
        <v>31</v>
      </c>
      <c r="H132" s="38" t="s">
        <v>32</v>
      </c>
      <c r="I132" s="38" t="s">
        <v>33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41"/>
      <c r="AC132" s="45">
        <v>109.22000122070312</v>
      </c>
      <c r="AD132" s="41">
        <f t="shared" ref="AD132:AD134" si="93">SUM(J132:AB134)</f>
        <v>0</v>
      </c>
      <c r="AE132" s="45">
        <f t="shared" ref="AE132:AE134" si="94">AC132+AD132</f>
        <v>109.22000122070312</v>
      </c>
      <c r="AF132" s="45">
        <f t="shared" ref="AF132:AF134" si="95">IF( AND(ISNUMBER(AE$132),ISNUMBER(AE132)),(AE132-AE$132)/AE$132*100,"")</f>
        <v>0</v>
      </c>
    </row>
    <row r="133" spans="1:32" ht="75" x14ac:dyDescent="0.25">
      <c r="A133" s="42"/>
      <c r="B133" s="16" t="s">
        <v>163</v>
      </c>
      <c r="C133" s="16">
        <v>2002</v>
      </c>
      <c r="D133" s="44"/>
      <c r="E133" s="44"/>
      <c r="F133" s="16">
        <v>2</v>
      </c>
      <c r="G133" s="16" t="s">
        <v>31</v>
      </c>
      <c r="H133" s="16" t="s">
        <v>32</v>
      </c>
      <c r="I133" s="16" t="s">
        <v>120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42"/>
      <c r="AC133" s="46"/>
      <c r="AD133" s="42"/>
      <c r="AE133" s="46"/>
      <c r="AF133" s="46"/>
    </row>
    <row r="134" spans="1:32" ht="75" x14ac:dyDescent="0.25">
      <c r="A134" s="48"/>
      <c r="B134" s="49" t="s">
        <v>161</v>
      </c>
      <c r="C134" s="49">
        <v>2003</v>
      </c>
      <c r="D134" s="50"/>
      <c r="E134" s="50"/>
      <c r="F134" s="49">
        <v>3</v>
      </c>
      <c r="G134" s="49" t="s">
        <v>31</v>
      </c>
      <c r="H134" s="49" t="s">
        <v>32</v>
      </c>
      <c r="I134" s="49" t="s">
        <v>93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1">
        <v>0</v>
      </c>
      <c r="AB134" s="48"/>
      <c r="AC134" s="52"/>
      <c r="AD134" s="48"/>
      <c r="AE134" s="52"/>
      <c r="AF134" s="52"/>
    </row>
    <row r="135" spans="1:32" ht="30" x14ac:dyDescent="0.25">
      <c r="A135" s="41">
        <v>2</v>
      </c>
      <c r="B135" s="47" t="s">
        <v>169</v>
      </c>
      <c r="C135" s="47">
        <v>2002</v>
      </c>
      <c r="D135" s="43">
        <v>2002</v>
      </c>
      <c r="E135" s="43">
        <v>2002</v>
      </c>
      <c r="F135" s="47">
        <v>1</v>
      </c>
      <c r="G135" s="47" t="s">
        <v>38</v>
      </c>
      <c r="H135" s="47" t="s">
        <v>51</v>
      </c>
      <c r="I135" s="47" t="s">
        <v>52</v>
      </c>
      <c r="J135" s="2">
        <v>0</v>
      </c>
      <c r="K135" s="2">
        <v>0</v>
      </c>
      <c r="L135" s="2">
        <v>0</v>
      </c>
      <c r="M135" s="2">
        <v>2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41"/>
      <c r="AC135" s="45">
        <v>110.88999938964844</v>
      </c>
      <c r="AD135" s="41">
        <f t="shared" ref="AD135:AD137" si="96">SUM(J135:AB137)</f>
        <v>2</v>
      </c>
      <c r="AE135" s="45">
        <f t="shared" ref="AE135:AE137" si="97">AC135+AD135</f>
        <v>112.88999938964844</v>
      </c>
      <c r="AF135" s="45">
        <f t="shared" ref="AF135:AF137" si="98">IF( AND(ISNUMBER(AE$135),ISNUMBER(AE135)),(AE135-AE$135)/AE$135*100,"")</f>
        <v>0</v>
      </c>
    </row>
    <row r="136" spans="1:32" ht="30" x14ac:dyDescent="0.25">
      <c r="A136" s="42"/>
      <c r="B136" s="16" t="s">
        <v>305</v>
      </c>
      <c r="C136" s="16">
        <v>2002</v>
      </c>
      <c r="D136" s="44"/>
      <c r="E136" s="44"/>
      <c r="F136" s="16">
        <v>1</v>
      </c>
      <c r="G136" s="16" t="s">
        <v>247</v>
      </c>
      <c r="H136" s="16" t="s">
        <v>51</v>
      </c>
      <c r="I136" s="16" t="s">
        <v>52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42"/>
      <c r="AC136" s="46"/>
      <c r="AD136" s="42"/>
      <c r="AE136" s="46"/>
      <c r="AF136" s="46"/>
    </row>
    <row r="137" spans="1:32" ht="45" x14ac:dyDescent="0.25">
      <c r="A137" s="42"/>
      <c r="B137" s="49" t="s">
        <v>338</v>
      </c>
      <c r="C137" s="49">
        <v>2002</v>
      </c>
      <c r="D137" s="44"/>
      <c r="E137" s="44"/>
      <c r="F137" s="49" t="s">
        <v>77</v>
      </c>
      <c r="G137" s="49" t="s">
        <v>25</v>
      </c>
      <c r="H137" s="49" t="s">
        <v>26</v>
      </c>
      <c r="I137" s="49" t="s">
        <v>27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42"/>
      <c r="AC137" s="46"/>
      <c r="AD137" s="42"/>
      <c r="AE137" s="46"/>
      <c r="AF137" s="46"/>
    </row>
    <row r="138" spans="1:32" ht="45" x14ac:dyDescent="0.25">
      <c r="A138" s="42"/>
      <c r="B138" s="47" t="s">
        <v>132</v>
      </c>
      <c r="C138" s="47">
        <v>2003</v>
      </c>
      <c r="D138" s="44"/>
      <c r="E138" s="44"/>
      <c r="F138" s="47">
        <v>2</v>
      </c>
      <c r="G138" s="47" t="s">
        <v>25</v>
      </c>
      <c r="H138" s="47" t="s">
        <v>26</v>
      </c>
      <c r="I138" s="47" t="s">
        <v>27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42"/>
      <c r="AC138" s="46"/>
      <c r="AD138" s="42"/>
      <c r="AE138" s="46"/>
      <c r="AF138" s="46"/>
    </row>
    <row r="139" spans="1:32" ht="90" x14ac:dyDescent="0.25">
      <c r="A139" s="42"/>
      <c r="B139" s="49" t="s">
        <v>254</v>
      </c>
      <c r="C139" s="49">
        <v>2003</v>
      </c>
      <c r="D139" s="44"/>
      <c r="E139" s="44"/>
      <c r="F139" s="49">
        <v>1</v>
      </c>
      <c r="G139" s="49" t="s">
        <v>12</v>
      </c>
      <c r="H139" s="49" t="s">
        <v>13</v>
      </c>
      <c r="I139" s="49" t="s">
        <v>14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2</v>
      </c>
      <c r="P139" s="51">
        <v>0</v>
      </c>
      <c r="Q139" s="51">
        <v>0</v>
      </c>
      <c r="R139" s="51">
        <v>0</v>
      </c>
      <c r="S139" s="51">
        <v>0</v>
      </c>
      <c r="T139" s="51">
        <v>0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1">
        <v>0</v>
      </c>
      <c r="AA139" s="51">
        <v>0</v>
      </c>
      <c r="AB139" s="42"/>
      <c r="AC139" s="46"/>
      <c r="AD139" s="42"/>
      <c r="AE139" s="46"/>
      <c r="AF139" s="46"/>
    </row>
    <row r="140" spans="1:32" ht="90" x14ac:dyDescent="0.25">
      <c r="A140" s="42"/>
      <c r="B140" s="47" t="s">
        <v>218</v>
      </c>
      <c r="C140" s="47">
        <v>2002</v>
      </c>
      <c r="D140" s="44"/>
      <c r="E140" s="44"/>
      <c r="F140" s="47">
        <v>1</v>
      </c>
      <c r="G140" s="47" t="s">
        <v>12</v>
      </c>
      <c r="H140" s="47" t="s">
        <v>13</v>
      </c>
      <c r="I140" s="47" t="s">
        <v>14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42"/>
      <c r="AC140" s="46"/>
      <c r="AD140" s="42"/>
      <c r="AE140" s="46"/>
      <c r="AF140" s="46"/>
    </row>
    <row r="141" spans="1:32" ht="75" x14ac:dyDescent="0.25">
      <c r="A141" s="42"/>
      <c r="B141" s="49" t="s">
        <v>165</v>
      </c>
      <c r="C141" s="49">
        <v>2002</v>
      </c>
      <c r="D141" s="44"/>
      <c r="E141" s="44"/>
      <c r="F141" s="49">
        <v>2</v>
      </c>
      <c r="G141" s="49" t="s">
        <v>19</v>
      </c>
      <c r="H141" s="49" t="s">
        <v>410</v>
      </c>
      <c r="I141" s="49" t="s">
        <v>140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2</v>
      </c>
      <c r="AA141" s="51">
        <v>0</v>
      </c>
      <c r="AB141" s="42"/>
      <c r="AC141" s="46"/>
      <c r="AD141" s="42"/>
      <c r="AE141" s="46"/>
      <c r="AF141" s="46"/>
    </row>
    <row r="142" spans="1:32" ht="60" x14ac:dyDescent="0.25">
      <c r="A142" s="42"/>
      <c r="B142" s="47" t="s">
        <v>107</v>
      </c>
      <c r="C142" s="47">
        <v>2003</v>
      </c>
      <c r="D142" s="44"/>
      <c r="E142" s="44"/>
      <c r="F142" s="47">
        <v>3</v>
      </c>
      <c r="G142" s="47" t="s">
        <v>19</v>
      </c>
      <c r="H142" s="47" t="s">
        <v>108</v>
      </c>
      <c r="I142" s="47" t="s">
        <v>109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2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42"/>
      <c r="AC142" s="46"/>
      <c r="AD142" s="42"/>
      <c r="AE142" s="46"/>
      <c r="AF142" s="46"/>
    </row>
    <row r="143" spans="1:32" ht="75" x14ac:dyDescent="0.25">
      <c r="A143" s="48"/>
      <c r="B143" s="49" t="s">
        <v>252</v>
      </c>
      <c r="C143" s="49">
        <v>2002</v>
      </c>
      <c r="D143" s="50"/>
      <c r="E143" s="50"/>
      <c r="F143" s="49">
        <v>3</v>
      </c>
      <c r="G143" s="49" t="s">
        <v>19</v>
      </c>
      <c r="H143" s="49" t="s">
        <v>410</v>
      </c>
      <c r="I143" s="49" t="s">
        <v>140</v>
      </c>
      <c r="J143" s="51">
        <v>0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51">
        <v>0</v>
      </c>
      <c r="Q143" s="51">
        <v>0</v>
      </c>
      <c r="R143" s="51">
        <v>0</v>
      </c>
      <c r="S143" s="51">
        <v>0</v>
      </c>
      <c r="T143" s="51">
        <v>0</v>
      </c>
      <c r="U143" s="51">
        <v>2</v>
      </c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1">
        <v>0</v>
      </c>
      <c r="AB143" s="48"/>
      <c r="AC143" s="52"/>
      <c r="AD143" s="48"/>
      <c r="AE143" s="52"/>
      <c r="AF143" s="52"/>
    </row>
    <row r="144" spans="1:32" ht="45" x14ac:dyDescent="0.25">
      <c r="A144" s="41">
        <v>7</v>
      </c>
      <c r="B144" s="47" t="s">
        <v>284</v>
      </c>
      <c r="C144" s="47">
        <v>2002</v>
      </c>
      <c r="D144" s="43">
        <v>2002</v>
      </c>
      <c r="E144" s="43">
        <v>2002</v>
      </c>
      <c r="F144" s="47">
        <v>1</v>
      </c>
      <c r="G144" s="47" t="s">
        <v>88</v>
      </c>
      <c r="H144" s="47" t="s">
        <v>89</v>
      </c>
      <c r="I144" s="47" t="s">
        <v>285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41"/>
      <c r="AC144" s="45">
        <v>131.42999267578125</v>
      </c>
      <c r="AD144" s="41">
        <f t="shared" ref="AD144:AD146" si="99">SUM(J144:AB146)</f>
        <v>10</v>
      </c>
      <c r="AE144" s="45">
        <f t="shared" ref="AE144:AE146" si="100">AC144+AD144</f>
        <v>141.42999267578125</v>
      </c>
      <c r="AF144" s="45">
        <f t="shared" ref="AF144:AF146" si="101">IF( AND(ISNUMBER(AE$144),ISNUMBER(AE144)),(AE144-AE$144)/AE$144*100,"")</f>
        <v>0</v>
      </c>
    </row>
    <row r="145" spans="1:32" ht="45" x14ac:dyDescent="0.25">
      <c r="A145" s="42"/>
      <c r="B145" s="16" t="s">
        <v>87</v>
      </c>
      <c r="C145" s="16">
        <v>2002</v>
      </c>
      <c r="D145" s="44"/>
      <c r="E145" s="44"/>
      <c r="F145" s="16">
        <v>1</v>
      </c>
      <c r="G145" s="16" t="s">
        <v>88</v>
      </c>
      <c r="H145" s="16" t="s">
        <v>89</v>
      </c>
      <c r="I145" s="16" t="s">
        <v>90</v>
      </c>
      <c r="J145" s="5">
        <v>0</v>
      </c>
      <c r="K145" s="5">
        <v>0</v>
      </c>
      <c r="L145" s="5">
        <v>0</v>
      </c>
      <c r="M145" s="5">
        <v>2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42"/>
      <c r="AC145" s="46"/>
      <c r="AD145" s="42"/>
      <c r="AE145" s="46"/>
      <c r="AF145" s="46"/>
    </row>
    <row r="146" spans="1:32" ht="45" x14ac:dyDescent="0.25">
      <c r="A146" s="48"/>
      <c r="B146" s="49" t="s">
        <v>241</v>
      </c>
      <c r="C146" s="49">
        <v>2002</v>
      </c>
      <c r="D146" s="50"/>
      <c r="E146" s="50"/>
      <c r="F146" s="49">
        <v>3</v>
      </c>
      <c r="G146" s="49" t="s">
        <v>88</v>
      </c>
      <c r="H146" s="49" t="s">
        <v>89</v>
      </c>
      <c r="I146" s="49" t="s">
        <v>242</v>
      </c>
      <c r="J146" s="51">
        <v>0</v>
      </c>
      <c r="K146" s="51">
        <v>0</v>
      </c>
      <c r="L146" s="51">
        <v>2</v>
      </c>
      <c r="M146" s="51">
        <v>0</v>
      </c>
      <c r="N146" s="51">
        <v>0</v>
      </c>
      <c r="O146" s="51">
        <v>0</v>
      </c>
      <c r="P146" s="51">
        <v>2</v>
      </c>
      <c r="Q146" s="51">
        <v>0</v>
      </c>
      <c r="R146" s="51">
        <v>0</v>
      </c>
      <c r="S146" s="51">
        <v>0</v>
      </c>
      <c r="T146" s="51">
        <v>0</v>
      </c>
      <c r="U146" s="51">
        <v>2</v>
      </c>
      <c r="V146" s="51">
        <v>0</v>
      </c>
      <c r="W146" s="51">
        <v>0</v>
      </c>
      <c r="X146" s="51">
        <v>0</v>
      </c>
      <c r="Y146" s="51">
        <v>0</v>
      </c>
      <c r="Z146" s="51">
        <v>2</v>
      </c>
      <c r="AA146" s="51">
        <v>0</v>
      </c>
      <c r="AB146" s="48"/>
      <c r="AC146" s="52"/>
      <c r="AD146" s="48"/>
      <c r="AE146" s="52"/>
      <c r="AF146" s="52"/>
    </row>
    <row r="147" spans="1:32" ht="45" x14ac:dyDescent="0.25">
      <c r="A147" s="41">
        <v>8</v>
      </c>
      <c r="B147" s="47" t="s">
        <v>64</v>
      </c>
      <c r="C147" s="47">
        <v>2002</v>
      </c>
      <c r="D147" s="43">
        <v>2004</v>
      </c>
      <c r="E147" s="43">
        <v>2002</v>
      </c>
      <c r="F147" s="47">
        <v>1</v>
      </c>
      <c r="G147" s="47" t="s">
        <v>65</v>
      </c>
      <c r="H147" s="47" t="s">
        <v>66</v>
      </c>
      <c r="I147" s="47" t="s">
        <v>67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2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41"/>
      <c r="AC147" s="45">
        <v>132.22000122070313</v>
      </c>
      <c r="AD147" s="41">
        <f t="shared" ref="AD147:AD149" si="102">SUM(J147:AB149)</f>
        <v>10</v>
      </c>
      <c r="AE147" s="45">
        <f t="shared" ref="AE147:AE149" si="103">AC147+AD147</f>
        <v>142.22000122070313</v>
      </c>
      <c r="AF147" s="45">
        <f t="shared" ref="AF147:AF149" si="104">IF( AND(ISNUMBER(AE$147),ISNUMBER(AE147)),(AE147-AE$147)/AE$147*100,"")</f>
        <v>0</v>
      </c>
    </row>
    <row r="148" spans="1:32" ht="45" x14ac:dyDescent="0.25">
      <c r="A148" s="42"/>
      <c r="B148" s="16" t="s">
        <v>149</v>
      </c>
      <c r="C148" s="16">
        <v>2002</v>
      </c>
      <c r="D148" s="44"/>
      <c r="E148" s="44"/>
      <c r="F148" s="16" t="s">
        <v>37</v>
      </c>
      <c r="G148" s="16" t="s">
        <v>65</v>
      </c>
      <c r="H148" s="16" t="s">
        <v>66</v>
      </c>
      <c r="I148" s="16" t="s">
        <v>143</v>
      </c>
      <c r="J148" s="5">
        <v>0</v>
      </c>
      <c r="K148" s="5">
        <v>0</v>
      </c>
      <c r="L148" s="5">
        <v>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42"/>
      <c r="AC148" s="46"/>
      <c r="AD148" s="42"/>
      <c r="AE148" s="46"/>
      <c r="AF148" s="46"/>
    </row>
    <row r="149" spans="1:32" ht="45" x14ac:dyDescent="0.25">
      <c r="A149" s="48"/>
      <c r="B149" s="49" t="s">
        <v>274</v>
      </c>
      <c r="C149" s="49">
        <v>2004</v>
      </c>
      <c r="D149" s="50"/>
      <c r="E149" s="50"/>
      <c r="F149" s="49" t="s">
        <v>37</v>
      </c>
      <c r="G149" s="49" t="s">
        <v>65</v>
      </c>
      <c r="H149" s="49" t="s">
        <v>66</v>
      </c>
      <c r="I149" s="49" t="s">
        <v>275</v>
      </c>
      <c r="J149" s="51">
        <v>0</v>
      </c>
      <c r="K149" s="51">
        <v>0</v>
      </c>
      <c r="L149" s="51">
        <v>2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2</v>
      </c>
      <c r="S149" s="51">
        <v>0</v>
      </c>
      <c r="T149" s="51">
        <v>0</v>
      </c>
      <c r="U149" s="51">
        <v>2</v>
      </c>
      <c r="V149" s="51">
        <v>0</v>
      </c>
      <c r="W149" s="51">
        <v>0</v>
      </c>
      <c r="X149" s="51">
        <v>0</v>
      </c>
      <c r="Y149" s="51">
        <v>0</v>
      </c>
      <c r="Z149" s="51">
        <v>0</v>
      </c>
      <c r="AA149" s="51">
        <v>0</v>
      </c>
      <c r="AB149" s="48"/>
      <c r="AC149" s="52"/>
      <c r="AD149" s="48"/>
      <c r="AE149" s="52"/>
      <c r="AF149" s="52"/>
    </row>
    <row r="150" spans="1:32" ht="75" x14ac:dyDescent="0.25">
      <c r="A150" s="41">
        <v>9</v>
      </c>
      <c r="B150" s="47" t="s">
        <v>136</v>
      </c>
      <c r="C150" s="47">
        <v>2002</v>
      </c>
      <c r="D150" s="43">
        <v>2004</v>
      </c>
      <c r="E150" s="43">
        <v>2002</v>
      </c>
      <c r="F150" s="47">
        <v>1</v>
      </c>
      <c r="G150" s="47" t="s">
        <v>83</v>
      </c>
      <c r="H150" s="47" t="s">
        <v>421</v>
      </c>
      <c r="I150" s="47" t="s">
        <v>137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41"/>
      <c r="AC150" s="45">
        <v>172.19000244140625</v>
      </c>
      <c r="AD150" s="41">
        <f t="shared" ref="AD150:AD152" si="105">SUM(J150:AB152)</f>
        <v>2</v>
      </c>
      <c r="AE150" s="45">
        <f t="shared" ref="AE150:AE152" si="106">AC150+AD150</f>
        <v>174.19000244140625</v>
      </c>
      <c r="AF150" s="45">
        <f t="shared" ref="AF150:AF152" si="107">IF( AND(ISNUMBER(AE$150),ISNUMBER(AE150)),(AE150-AE$150)/AE$150*100,"")</f>
        <v>0</v>
      </c>
    </row>
    <row r="151" spans="1:32" ht="75" x14ac:dyDescent="0.25">
      <c r="A151" s="42"/>
      <c r="B151" s="16" t="s">
        <v>171</v>
      </c>
      <c r="C151" s="16">
        <v>2004</v>
      </c>
      <c r="D151" s="44"/>
      <c r="E151" s="44"/>
      <c r="F151" s="16" t="s">
        <v>37</v>
      </c>
      <c r="G151" s="16" t="s">
        <v>83</v>
      </c>
      <c r="H151" s="16" t="s">
        <v>421</v>
      </c>
      <c r="I151" s="16" t="s">
        <v>85</v>
      </c>
      <c r="J151" s="5">
        <v>0</v>
      </c>
      <c r="K151" s="5">
        <v>0</v>
      </c>
      <c r="L151" s="5">
        <v>0</v>
      </c>
      <c r="M151" s="5">
        <v>0</v>
      </c>
      <c r="N151" s="5">
        <v>2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42"/>
      <c r="AC151" s="46"/>
      <c r="AD151" s="42"/>
      <c r="AE151" s="46"/>
      <c r="AF151" s="46"/>
    </row>
    <row r="152" spans="1:32" ht="75" x14ac:dyDescent="0.25">
      <c r="A152" s="48"/>
      <c r="B152" s="49" t="s">
        <v>82</v>
      </c>
      <c r="C152" s="49">
        <v>2004</v>
      </c>
      <c r="D152" s="50"/>
      <c r="E152" s="50"/>
      <c r="F152" s="49" t="s">
        <v>18</v>
      </c>
      <c r="G152" s="49" t="s">
        <v>83</v>
      </c>
      <c r="H152" s="49" t="s">
        <v>421</v>
      </c>
      <c r="I152" s="49" t="s">
        <v>85</v>
      </c>
      <c r="J152" s="51">
        <v>0</v>
      </c>
      <c r="K152" s="51">
        <v>0</v>
      </c>
      <c r="L152" s="51">
        <v>0</v>
      </c>
      <c r="M152" s="51">
        <v>0</v>
      </c>
      <c r="N152" s="51">
        <v>0</v>
      </c>
      <c r="O152" s="51">
        <v>0</v>
      </c>
      <c r="P152" s="51">
        <v>0</v>
      </c>
      <c r="Q152" s="51">
        <v>0</v>
      </c>
      <c r="R152" s="51">
        <v>0</v>
      </c>
      <c r="S152" s="51">
        <v>0</v>
      </c>
      <c r="T152" s="51">
        <v>0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1">
        <v>0</v>
      </c>
      <c r="AB152" s="48"/>
      <c r="AC152" s="52"/>
      <c r="AD152" s="48"/>
      <c r="AE152" s="52"/>
      <c r="AF152" s="52"/>
    </row>
    <row r="153" spans="1:32" ht="75" x14ac:dyDescent="0.25">
      <c r="A153" s="41">
        <v>10</v>
      </c>
      <c r="B153" s="47" t="s">
        <v>208</v>
      </c>
      <c r="C153" s="47">
        <v>2002</v>
      </c>
      <c r="D153" s="43">
        <v>2003</v>
      </c>
      <c r="E153" s="43">
        <v>2002</v>
      </c>
      <c r="F153" s="47">
        <v>3</v>
      </c>
      <c r="G153" s="47" t="s">
        <v>19</v>
      </c>
      <c r="H153" s="47" t="s">
        <v>410</v>
      </c>
      <c r="I153" s="47" t="s">
        <v>140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2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41"/>
      <c r="AC153" s="45">
        <v>176.25</v>
      </c>
      <c r="AD153" s="41">
        <f t="shared" ref="AD153:AD155" si="108">SUM(J153:AB155)</f>
        <v>6</v>
      </c>
      <c r="AE153" s="45">
        <f t="shared" ref="AE153:AE155" si="109">AC153+AD153</f>
        <v>182.25</v>
      </c>
      <c r="AF153" s="45">
        <f t="shared" ref="AF153:AF155" si="110">IF( AND(ISNUMBER(AE$153),ISNUMBER(AE153)),(AE153-AE$153)/AE$153*100,"")</f>
        <v>0</v>
      </c>
    </row>
    <row r="154" spans="1:32" ht="75" x14ac:dyDescent="0.25">
      <c r="A154" s="42"/>
      <c r="B154" s="16" t="s">
        <v>364</v>
      </c>
      <c r="C154" s="16">
        <v>2003</v>
      </c>
      <c r="D154" s="44"/>
      <c r="E154" s="44"/>
      <c r="F154" s="16">
        <v>2</v>
      </c>
      <c r="G154" s="16" t="s">
        <v>19</v>
      </c>
      <c r="H154" s="16" t="s">
        <v>410</v>
      </c>
      <c r="I154" s="16" t="s">
        <v>140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2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42"/>
      <c r="AC154" s="46"/>
      <c r="AD154" s="42"/>
      <c r="AE154" s="46"/>
      <c r="AF154" s="46"/>
    </row>
    <row r="155" spans="1:32" ht="60" x14ac:dyDescent="0.25">
      <c r="A155" s="42"/>
      <c r="B155" s="49" t="s">
        <v>210</v>
      </c>
      <c r="C155" s="49">
        <v>2002</v>
      </c>
      <c r="D155" s="44"/>
      <c r="E155" s="44"/>
      <c r="F155" s="49">
        <v>2</v>
      </c>
      <c r="G155" s="49" t="s">
        <v>88</v>
      </c>
      <c r="H155" s="49" t="s">
        <v>89</v>
      </c>
      <c r="I155" s="49" t="s">
        <v>198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1">
        <v>0</v>
      </c>
      <c r="AA155" s="51">
        <v>0</v>
      </c>
      <c r="AB155" s="42"/>
      <c r="AC155" s="46"/>
      <c r="AD155" s="42"/>
      <c r="AE155" s="46"/>
      <c r="AF155" s="46"/>
    </row>
    <row r="156" spans="1:32" ht="45" x14ac:dyDescent="0.25">
      <c r="A156" s="42"/>
      <c r="B156" s="47" t="s">
        <v>328</v>
      </c>
      <c r="C156" s="47">
        <v>2003</v>
      </c>
      <c r="D156" s="44"/>
      <c r="E156" s="44"/>
      <c r="F156" s="47">
        <v>3</v>
      </c>
      <c r="G156" s="47" t="s">
        <v>31</v>
      </c>
      <c r="H156" s="47" t="s">
        <v>227</v>
      </c>
      <c r="I156" s="47" t="s">
        <v>93</v>
      </c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2</v>
      </c>
      <c r="Z156" s="2">
        <v>0</v>
      </c>
      <c r="AA156" s="2">
        <v>0</v>
      </c>
      <c r="AB156" s="42"/>
      <c r="AC156" s="46"/>
      <c r="AD156" s="42"/>
      <c r="AE156" s="46"/>
      <c r="AF156" s="46"/>
    </row>
    <row r="157" spans="1:32" ht="75" x14ac:dyDescent="0.25">
      <c r="A157" s="48"/>
      <c r="B157" s="49" t="s">
        <v>119</v>
      </c>
      <c r="C157" s="49">
        <v>2002</v>
      </c>
      <c r="D157" s="50"/>
      <c r="E157" s="50"/>
      <c r="F157" s="49">
        <v>3</v>
      </c>
      <c r="G157" s="49" t="s">
        <v>31</v>
      </c>
      <c r="H157" s="49" t="s">
        <v>32</v>
      </c>
      <c r="I157" s="49" t="s">
        <v>120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2</v>
      </c>
      <c r="P157" s="51">
        <v>0</v>
      </c>
      <c r="Q157" s="51">
        <v>0</v>
      </c>
      <c r="R157" s="51">
        <v>0</v>
      </c>
      <c r="S157" s="51">
        <v>0</v>
      </c>
      <c r="T157" s="51">
        <v>0</v>
      </c>
      <c r="U157" s="51">
        <v>2</v>
      </c>
      <c r="V157" s="51">
        <v>0</v>
      </c>
      <c r="W157" s="51">
        <v>2</v>
      </c>
      <c r="X157" s="51">
        <v>0</v>
      </c>
      <c r="Y157" s="51">
        <v>0</v>
      </c>
      <c r="Z157" s="51">
        <v>0</v>
      </c>
      <c r="AA157" s="51">
        <v>0</v>
      </c>
      <c r="AB157" s="48"/>
      <c r="AC157" s="52"/>
      <c r="AD157" s="48"/>
      <c r="AE157" s="52"/>
      <c r="AF157" s="52"/>
    </row>
    <row r="158" spans="1:32" ht="45" x14ac:dyDescent="0.25">
      <c r="A158" s="2"/>
      <c r="B158" s="47" t="s">
        <v>282</v>
      </c>
      <c r="C158" s="47">
        <v>2002</v>
      </c>
      <c r="D158" s="47"/>
      <c r="E158" s="47"/>
      <c r="F158" s="47">
        <v>3</v>
      </c>
      <c r="G158" s="47" t="s">
        <v>55</v>
      </c>
      <c r="H158" s="47" t="s">
        <v>446</v>
      </c>
      <c r="I158" s="47" t="s">
        <v>280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90" x14ac:dyDescent="0.25">
      <c r="A159" s="5"/>
      <c r="B159" s="16" t="s">
        <v>188</v>
      </c>
      <c r="C159" s="16">
        <v>2005</v>
      </c>
      <c r="D159" s="16"/>
      <c r="E159" s="16"/>
      <c r="F159" s="16">
        <v>2</v>
      </c>
      <c r="G159" s="16" t="s">
        <v>12</v>
      </c>
      <c r="H159" s="16" t="s">
        <v>13</v>
      </c>
      <c r="I159" s="16" t="s">
        <v>14</v>
      </c>
      <c r="J159" s="5">
        <v>0</v>
      </c>
      <c r="K159" s="5">
        <v>0</v>
      </c>
      <c r="L159" s="5">
        <v>2</v>
      </c>
      <c r="M159" s="5">
        <v>0</v>
      </c>
      <c r="N159" s="5">
        <v>0</v>
      </c>
      <c r="O159" s="5">
        <v>2</v>
      </c>
      <c r="P159" s="5">
        <v>0</v>
      </c>
      <c r="Q159" s="5">
        <v>0</v>
      </c>
      <c r="R159" s="5">
        <v>0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ht="45" x14ac:dyDescent="0.25">
      <c r="A160" s="5"/>
      <c r="B160" s="16" t="s">
        <v>350</v>
      </c>
      <c r="C160" s="16">
        <v>2003</v>
      </c>
      <c r="D160" s="16"/>
      <c r="E160" s="16"/>
      <c r="F160" s="16">
        <v>2</v>
      </c>
      <c r="G160" s="16" t="s">
        <v>55</v>
      </c>
      <c r="H160" s="16" t="s">
        <v>446</v>
      </c>
      <c r="I160" s="16" t="s">
        <v>280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ht="90" x14ac:dyDescent="0.25">
      <c r="A161" s="5"/>
      <c r="B161" s="16" t="s">
        <v>173</v>
      </c>
      <c r="C161" s="16">
        <v>2006</v>
      </c>
      <c r="D161" s="16"/>
      <c r="E161" s="16"/>
      <c r="F161" s="16">
        <v>3</v>
      </c>
      <c r="G161" s="16" t="s">
        <v>12</v>
      </c>
      <c r="H161" s="16" t="s">
        <v>174</v>
      </c>
      <c r="I161" s="16" t="s">
        <v>14</v>
      </c>
      <c r="J161" s="5">
        <v>0</v>
      </c>
      <c r="K161" s="5">
        <v>2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x14ac:dyDescent="0.25">
      <c r="A162" s="5"/>
      <c r="B162" s="16"/>
      <c r="C162" s="16"/>
      <c r="D162" s="16"/>
      <c r="E162" s="16"/>
      <c r="F162" s="16"/>
      <c r="G162" s="16"/>
      <c r="H162" s="16"/>
      <c r="I162" s="1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ht="18.75" x14ac:dyDescent="0.25">
      <c r="A163" s="56" t="s">
        <v>716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5">
      <c r="A164" s="27" t="s">
        <v>652</v>
      </c>
      <c r="B164" s="27" t="s">
        <v>1</v>
      </c>
      <c r="C164" s="27" t="s">
        <v>2</v>
      </c>
      <c r="D164" s="27" t="s">
        <v>383</v>
      </c>
      <c r="E164" s="27" t="s">
        <v>384</v>
      </c>
      <c r="F164" s="27" t="s">
        <v>3</v>
      </c>
      <c r="G164" s="27" t="s">
        <v>4</v>
      </c>
      <c r="H164" s="27" t="s">
        <v>5</v>
      </c>
      <c r="I164" s="27" t="s">
        <v>6</v>
      </c>
      <c r="J164" s="27">
        <v>1</v>
      </c>
      <c r="K164" s="27">
        <v>2</v>
      </c>
      <c r="L164" s="27">
        <v>3</v>
      </c>
      <c r="M164" s="27">
        <v>4</v>
      </c>
      <c r="N164" s="27">
        <v>5</v>
      </c>
      <c r="O164" s="27">
        <v>6</v>
      </c>
      <c r="P164" s="27">
        <v>7</v>
      </c>
      <c r="Q164" s="27">
        <v>8</v>
      </c>
      <c r="R164" s="27">
        <v>9</v>
      </c>
      <c r="S164" s="27">
        <v>10</v>
      </c>
      <c r="T164" s="27">
        <v>11</v>
      </c>
      <c r="U164" s="27">
        <v>12</v>
      </c>
      <c r="V164" s="27">
        <v>13</v>
      </c>
      <c r="W164" s="27">
        <v>14</v>
      </c>
      <c r="X164" s="27">
        <v>15</v>
      </c>
      <c r="Y164" s="27">
        <v>16</v>
      </c>
      <c r="Z164" s="27">
        <v>17</v>
      </c>
      <c r="AA164" s="27">
        <v>18</v>
      </c>
      <c r="AB164" s="27" t="s">
        <v>903</v>
      </c>
      <c r="AC164" s="27" t="s">
        <v>655</v>
      </c>
      <c r="AD164" s="27" t="s">
        <v>656</v>
      </c>
      <c r="AE164" s="27" t="s">
        <v>657</v>
      </c>
      <c r="AF164" s="27" t="s">
        <v>660</v>
      </c>
    </row>
    <row r="165" spans="1:32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</row>
    <row r="166" spans="1:32" ht="30" x14ac:dyDescent="0.25">
      <c r="A166" s="41">
        <v>1</v>
      </c>
      <c r="B166" s="58" t="s">
        <v>246</v>
      </c>
      <c r="C166" s="58">
        <v>2002</v>
      </c>
      <c r="D166" s="43">
        <v>2003</v>
      </c>
      <c r="E166" s="43">
        <v>2002</v>
      </c>
      <c r="F166" s="58">
        <v>1</v>
      </c>
      <c r="G166" s="58" t="s">
        <v>247</v>
      </c>
      <c r="H166" s="58" t="s">
        <v>51</v>
      </c>
      <c r="I166" s="58" t="s">
        <v>52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2</v>
      </c>
      <c r="AB166" s="41"/>
      <c r="AC166" s="45">
        <v>135.6199951171875</v>
      </c>
      <c r="AD166" s="41">
        <f t="shared" ref="AD166:AD168" si="111">SUM(J166:AB168)</f>
        <v>4</v>
      </c>
      <c r="AE166" s="45">
        <f t="shared" ref="AE166:AE168" si="112">AC166+AD166</f>
        <v>139.6199951171875</v>
      </c>
      <c r="AF166" s="45">
        <f t="shared" ref="AF166:AF168" si="113">IF( AND(ISNUMBER(AE$166),ISNUMBER(AE166)),(AE166-AE$166)/AE$166*100,"")</f>
        <v>0</v>
      </c>
    </row>
    <row r="167" spans="1:32" ht="30" x14ac:dyDescent="0.25">
      <c r="A167" s="42"/>
      <c r="B167" s="61" t="s">
        <v>159</v>
      </c>
      <c r="C167" s="61">
        <v>2002</v>
      </c>
      <c r="D167" s="44"/>
      <c r="E167" s="44"/>
      <c r="F167" s="61">
        <v>1</v>
      </c>
      <c r="G167" s="61" t="s">
        <v>38</v>
      </c>
      <c r="H167" s="61" t="s">
        <v>396</v>
      </c>
      <c r="I167" s="61" t="s">
        <v>62</v>
      </c>
      <c r="J167" s="59">
        <v>0</v>
      </c>
      <c r="K167" s="59">
        <v>0</v>
      </c>
      <c r="L167" s="59">
        <v>0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59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0</v>
      </c>
      <c r="AB167" s="42"/>
      <c r="AC167" s="46"/>
      <c r="AD167" s="42"/>
      <c r="AE167" s="46"/>
      <c r="AF167" s="46"/>
    </row>
    <row r="168" spans="1:32" ht="30" x14ac:dyDescent="0.25">
      <c r="A168" s="65"/>
      <c r="B168" s="66" t="s">
        <v>348</v>
      </c>
      <c r="C168" s="66">
        <v>2003</v>
      </c>
      <c r="D168" s="67"/>
      <c r="E168" s="67"/>
      <c r="F168" s="66">
        <v>2</v>
      </c>
      <c r="G168" s="66" t="s">
        <v>38</v>
      </c>
      <c r="H168" s="66" t="s">
        <v>396</v>
      </c>
      <c r="I168" s="66" t="s">
        <v>40</v>
      </c>
      <c r="J168" s="68">
        <v>0</v>
      </c>
      <c r="K168" s="68">
        <v>0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v>0</v>
      </c>
      <c r="T168" s="68">
        <v>0</v>
      </c>
      <c r="U168" s="68">
        <v>0</v>
      </c>
      <c r="V168" s="68">
        <v>2</v>
      </c>
      <c r="W168" s="68">
        <v>0</v>
      </c>
      <c r="X168" s="68">
        <v>0</v>
      </c>
      <c r="Y168" s="68">
        <v>0</v>
      </c>
      <c r="Z168" s="68">
        <v>0</v>
      </c>
      <c r="AA168" s="68">
        <v>0</v>
      </c>
      <c r="AB168" s="65"/>
      <c r="AC168" s="69"/>
      <c r="AD168" s="65"/>
      <c r="AE168" s="69"/>
      <c r="AF168" s="69"/>
    </row>
    <row r="169" spans="1:32" ht="45" x14ac:dyDescent="0.25">
      <c r="A169" s="72">
        <v>2</v>
      </c>
      <c r="B169" s="64" t="s">
        <v>76</v>
      </c>
      <c r="C169" s="64">
        <v>2002</v>
      </c>
      <c r="D169" s="73">
        <v>2003</v>
      </c>
      <c r="E169" s="73">
        <v>2002</v>
      </c>
      <c r="F169" s="64" t="s">
        <v>77</v>
      </c>
      <c r="G169" s="64" t="s">
        <v>65</v>
      </c>
      <c r="H169" s="64" t="s">
        <v>66</v>
      </c>
      <c r="I169" s="64" t="s">
        <v>78</v>
      </c>
      <c r="J169" s="63">
        <v>0</v>
      </c>
      <c r="K169" s="63">
        <v>0</v>
      </c>
      <c r="L169" s="63">
        <v>0</v>
      </c>
      <c r="M169" s="63">
        <v>0</v>
      </c>
      <c r="N169" s="63">
        <v>0</v>
      </c>
      <c r="O169" s="63">
        <v>0</v>
      </c>
      <c r="P169" s="63">
        <v>0</v>
      </c>
      <c r="Q169" s="63">
        <v>2</v>
      </c>
      <c r="R169" s="63">
        <v>0</v>
      </c>
      <c r="S169" s="63">
        <v>0</v>
      </c>
      <c r="T169" s="63">
        <v>2</v>
      </c>
      <c r="U169" s="63">
        <v>0</v>
      </c>
      <c r="V169" s="63">
        <v>0</v>
      </c>
      <c r="W169" s="63">
        <v>0</v>
      </c>
      <c r="X169" s="63">
        <v>0</v>
      </c>
      <c r="Y169" s="63">
        <v>0</v>
      </c>
      <c r="Z169" s="63">
        <v>0</v>
      </c>
      <c r="AA169" s="63">
        <v>0</v>
      </c>
      <c r="AB169" s="72"/>
      <c r="AC169" s="74">
        <v>162.24000549316406</v>
      </c>
      <c r="AD169" s="72">
        <f t="shared" ref="AD169:AD171" si="114">SUM(J169:AB171)</f>
        <v>10</v>
      </c>
      <c r="AE169" s="74">
        <f t="shared" ref="AE169:AE171" si="115">AC169+AD169</f>
        <v>172.24000549316406</v>
      </c>
      <c r="AF169" s="74">
        <f t="shared" ref="AF169:AF171" si="116">IF( AND(ISNUMBER(AE$169),ISNUMBER(AE169)),(AE169-AE$169)/AE$169*100,"")</f>
        <v>0</v>
      </c>
    </row>
    <row r="170" spans="1:32" ht="45" x14ac:dyDescent="0.25">
      <c r="A170" s="42"/>
      <c r="B170" s="61" t="s">
        <v>178</v>
      </c>
      <c r="C170" s="61">
        <v>2002</v>
      </c>
      <c r="D170" s="44"/>
      <c r="E170" s="44"/>
      <c r="F170" s="61">
        <v>3</v>
      </c>
      <c r="G170" s="61" t="s">
        <v>65</v>
      </c>
      <c r="H170" s="61" t="s">
        <v>66</v>
      </c>
      <c r="I170" s="61" t="s">
        <v>78</v>
      </c>
      <c r="J170" s="59">
        <v>0</v>
      </c>
      <c r="K170" s="59">
        <v>0</v>
      </c>
      <c r="L170" s="59">
        <v>0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59">
        <v>0</v>
      </c>
      <c r="S170" s="59">
        <v>0</v>
      </c>
      <c r="T170" s="59">
        <v>2</v>
      </c>
      <c r="U170" s="59">
        <v>0</v>
      </c>
      <c r="V170" s="59">
        <v>0</v>
      </c>
      <c r="W170" s="59">
        <v>0</v>
      </c>
      <c r="X170" s="59">
        <v>0</v>
      </c>
      <c r="Y170" s="59">
        <v>0</v>
      </c>
      <c r="Z170" s="59">
        <v>0</v>
      </c>
      <c r="AA170" s="59">
        <v>0</v>
      </c>
      <c r="AB170" s="42"/>
      <c r="AC170" s="46"/>
      <c r="AD170" s="42"/>
      <c r="AE170" s="46"/>
      <c r="AF170" s="46"/>
    </row>
    <row r="171" spans="1:32" ht="30" x14ac:dyDescent="0.25">
      <c r="A171" s="42"/>
      <c r="B171" s="66" t="s">
        <v>277</v>
      </c>
      <c r="C171" s="66">
        <v>2002</v>
      </c>
      <c r="D171" s="44"/>
      <c r="E171" s="44"/>
      <c r="F171" s="66">
        <v>2</v>
      </c>
      <c r="G171" s="66" t="s">
        <v>46</v>
      </c>
      <c r="H171" s="66" t="s">
        <v>47</v>
      </c>
      <c r="I171" s="66" t="s">
        <v>206</v>
      </c>
      <c r="J171" s="68">
        <v>0</v>
      </c>
      <c r="K171" s="68">
        <v>0</v>
      </c>
      <c r="L171" s="68">
        <v>2</v>
      </c>
      <c r="M171" s="68">
        <v>0</v>
      </c>
      <c r="N171" s="68">
        <v>0</v>
      </c>
      <c r="O171" s="68">
        <v>0</v>
      </c>
      <c r="P171" s="68">
        <v>2</v>
      </c>
      <c r="Q171" s="68">
        <v>0</v>
      </c>
      <c r="R171" s="68">
        <v>0</v>
      </c>
      <c r="S171" s="68">
        <v>0</v>
      </c>
      <c r="T171" s="68">
        <v>0</v>
      </c>
      <c r="U171" s="68">
        <v>0</v>
      </c>
      <c r="V171" s="68">
        <v>0</v>
      </c>
      <c r="W171" s="68">
        <v>0</v>
      </c>
      <c r="X171" s="68">
        <v>0</v>
      </c>
      <c r="Y171" s="68">
        <v>0</v>
      </c>
      <c r="Z171" s="68">
        <v>0</v>
      </c>
      <c r="AA171" s="68">
        <v>0</v>
      </c>
      <c r="AB171" s="42"/>
      <c r="AC171" s="46"/>
      <c r="AD171" s="42"/>
      <c r="AE171" s="46"/>
      <c r="AF171" s="46"/>
    </row>
    <row r="172" spans="1:32" ht="30" x14ac:dyDescent="0.25">
      <c r="A172" s="42"/>
      <c r="B172" s="64" t="s">
        <v>336</v>
      </c>
      <c r="C172" s="64">
        <v>2002</v>
      </c>
      <c r="D172" s="44"/>
      <c r="E172" s="44"/>
      <c r="F172" s="64" t="s">
        <v>45</v>
      </c>
      <c r="G172" s="64" t="s">
        <v>46</v>
      </c>
      <c r="H172" s="64" t="s">
        <v>47</v>
      </c>
      <c r="I172" s="64" t="s">
        <v>48</v>
      </c>
      <c r="J172" s="63">
        <v>0</v>
      </c>
      <c r="K172" s="63">
        <v>0</v>
      </c>
      <c r="L172" s="63">
        <v>2</v>
      </c>
      <c r="M172" s="63">
        <v>0</v>
      </c>
      <c r="N172" s="63">
        <v>0</v>
      </c>
      <c r="O172" s="63">
        <v>0</v>
      </c>
      <c r="P172" s="63">
        <v>2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2</v>
      </c>
      <c r="W172" s="63">
        <v>0</v>
      </c>
      <c r="X172" s="63">
        <v>0</v>
      </c>
      <c r="Y172" s="63">
        <v>0</v>
      </c>
      <c r="Z172" s="63">
        <v>0</v>
      </c>
      <c r="AA172" s="63">
        <v>0</v>
      </c>
      <c r="AB172" s="42"/>
      <c r="AC172" s="46"/>
      <c r="AD172" s="42"/>
      <c r="AE172" s="46"/>
      <c r="AF172" s="46"/>
    </row>
    <row r="173" spans="1:32" ht="30" x14ac:dyDescent="0.25">
      <c r="A173" s="65"/>
      <c r="B173" s="66" t="s">
        <v>307</v>
      </c>
      <c r="C173" s="66">
        <v>2004</v>
      </c>
      <c r="D173" s="67"/>
      <c r="E173" s="67"/>
      <c r="F173" s="66">
        <v>3</v>
      </c>
      <c r="G173" s="66" t="s">
        <v>46</v>
      </c>
      <c r="H173" s="66" t="s">
        <v>47</v>
      </c>
      <c r="I173" s="66" t="s">
        <v>206</v>
      </c>
      <c r="J173" s="68">
        <v>0</v>
      </c>
      <c r="K173" s="68">
        <v>0</v>
      </c>
      <c r="L173" s="68">
        <v>0</v>
      </c>
      <c r="M173" s="68">
        <v>0</v>
      </c>
      <c r="N173" s="68">
        <v>0</v>
      </c>
      <c r="O173" s="68">
        <v>0</v>
      </c>
      <c r="P173" s="68">
        <v>0</v>
      </c>
      <c r="Q173" s="68">
        <v>0</v>
      </c>
      <c r="R173" s="68">
        <v>0</v>
      </c>
      <c r="S173" s="68">
        <v>0</v>
      </c>
      <c r="T173" s="68">
        <v>0</v>
      </c>
      <c r="U173" s="68">
        <v>0</v>
      </c>
      <c r="V173" s="68">
        <v>2</v>
      </c>
      <c r="W173" s="68">
        <v>0</v>
      </c>
      <c r="X173" s="68">
        <v>0</v>
      </c>
      <c r="Y173" s="68">
        <v>0</v>
      </c>
      <c r="Z173" s="68">
        <v>0</v>
      </c>
      <c r="AA173" s="68">
        <v>0</v>
      </c>
      <c r="AB173" s="65"/>
      <c r="AC173" s="69"/>
      <c r="AD173" s="65"/>
      <c r="AE173" s="69"/>
      <c r="AF173" s="69"/>
    </row>
    <row r="174" spans="1:32" ht="45" x14ac:dyDescent="0.25">
      <c r="A174" s="72">
        <v>4</v>
      </c>
      <c r="B174" s="64" t="s">
        <v>249</v>
      </c>
      <c r="C174" s="64">
        <v>2003</v>
      </c>
      <c r="D174" s="73">
        <v>2005</v>
      </c>
      <c r="E174" s="73">
        <v>2003</v>
      </c>
      <c r="F174" s="64" t="s">
        <v>77</v>
      </c>
      <c r="G174" s="64" t="s">
        <v>55</v>
      </c>
      <c r="H174" s="64" t="s">
        <v>446</v>
      </c>
      <c r="I174" s="64" t="s">
        <v>250</v>
      </c>
      <c r="J174" s="63">
        <v>0</v>
      </c>
      <c r="K174" s="63">
        <v>0</v>
      </c>
      <c r="L174" s="63">
        <v>0</v>
      </c>
      <c r="M174" s="63">
        <v>0</v>
      </c>
      <c r="N174" s="63">
        <v>0</v>
      </c>
      <c r="O174" s="63">
        <v>0</v>
      </c>
      <c r="P174" s="63">
        <v>0</v>
      </c>
      <c r="Q174" s="63">
        <v>0</v>
      </c>
      <c r="R174" s="63">
        <v>0</v>
      </c>
      <c r="S174" s="63">
        <v>0</v>
      </c>
      <c r="T174" s="63">
        <v>0</v>
      </c>
      <c r="U174" s="63">
        <v>0</v>
      </c>
      <c r="V174" s="63">
        <v>0</v>
      </c>
      <c r="W174" s="63">
        <v>0</v>
      </c>
      <c r="X174" s="63">
        <v>0</v>
      </c>
      <c r="Y174" s="63">
        <v>0</v>
      </c>
      <c r="Z174" s="63">
        <v>0</v>
      </c>
      <c r="AA174" s="63">
        <v>0</v>
      </c>
      <c r="AB174" s="72"/>
      <c r="AC174" s="74">
        <v>144.44999694824219</v>
      </c>
      <c r="AD174" s="72">
        <f t="shared" ref="AD174:AD176" si="117">SUM(J174:AB176)</f>
        <v>50</v>
      </c>
      <c r="AE174" s="74">
        <f t="shared" ref="AE174:AE176" si="118">AC174+AD174</f>
        <v>194.44999694824219</v>
      </c>
      <c r="AF174" s="74">
        <f t="shared" ref="AF174:AF176" si="119">IF( AND(ISNUMBER(AE$174),ISNUMBER(AE174)),(AE174-AE$174)/AE$174*100,"")</f>
        <v>0</v>
      </c>
    </row>
    <row r="175" spans="1:32" ht="45" x14ac:dyDescent="0.25">
      <c r="A175" s="42"/>
      <c r="B175" s="61" t="s">
        <v>54</v>
      </c>
      <c r="C175" s="61">
        <v>2004</v>
      </c>
      <c r="D175" s="44"/>
      <c r="E175" s="44"/>
      <c r="F175" s="61">
        <v>2</v>
      </c>
      <c r="G175" s="61" t="s">
        <v>55</v>
      </c>
      <c r="H175" s="61" t="s">
        <v>446</v>
      </c>
      <c r="I175" s="61" t="s">
        <v>57</v>
      </c>
      <c r="J175" s="59">
        <v>0</v>
      </c>
      <c r="K175" s="59">
        <v>0</v>
      </c>
      <c r="L175" s="59">
        <v>0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59">
        <v>50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42"/>
      <c r="AC175" s="46"/>
      <c r="AD175" s="42"/>
      <c r="AE175" s="46"/>
      <c r="AF175" s="46"/>
    </row>
    <row r="176" spans="1:32" ht="45" x14ac:dyDescent="0.25">
      <c r="A176" s="65"/>
      <c r="B176" s="66" t="s">
        <v>122</v>
      </c>
      <c r="C176" s="66">
        <v>2005</v>
      </c>
      <c r="D176" s="67"/>
      <c r="E176" s="67"/>
      <c r="F176" s="66">
        <v>2</v>
      </c>
      <c r="G176" s="66" t="s">
        <v>55</v>
      </c>
      <c r="H176" s="66" t="s">
        <v>446</v>
      </c>
      <c r="I176" s="66" t="s">
        <v>57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68">
        <v>0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0</v>
      </c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5"/>
      <c r="AC176" s="69"/>
      <c r="AD176" s="65"/>
      <c r="AE176" s="69"/>
      <c r="AF176" s="69"/>
    </row>
    <row r="177" spans="1:32" ht="75" x14ac:dyDescent="0.25">
      <c r="A177" s="63"/>
      <c r="B177" s="64" t="s">
        <v>185</v>
      </c>
      <c r="C177" s="64">
        <v>2002</v>
      </c>
      <c r="D177" s="64"/>
      <c r="E177" s="64"/>
      <c r="F177" s="64" t="s">
        <v>37</v>
      </c>
      <c r="G177" s="64" t="s">
        <v>31</v>
      </c>
      <c r="H177" s="64" t="s">
        <v>32</v>
      </c>
      <c r="I177" s="64" t="s">
        <v>186</v>
      </c>
      <c r="J177" s="63">
        <v>0</v>
      </c>
      <c r="K177" s="63">
        <v>0</v>
      </c>
      <c r="L177" s="63">
        <v>2</v>
      </c>
      <c r="M177" s="63">
        <v>0</v>
      </c>
      <c r="N177" s="63">
        <v>0</v>
      </c>
      <c r="O177" s="63">
        <v>2</v>
      </c>
      <c r="P177" s="63">
        <v>0</v>
      </c>
      <c r="Q177" s="63">
        <v>0</v>
      </c>
      <c r="R177" s="63">
        <v>0</v>
      </c>
      <c r="S177" s="63">
        <v>0</v>
      </c>
      <c r="T177" s="63">
        <v>0</v>
      </c>
      <c r="U177" s="63">
        <v>0</v>
      </c>
      <c r="V177" s="63">
        <v>0</v>
      </c>
      <c r="W177" s="63">
        <v>0</v>
      </c>
      <c r="X177" s="63">
        <v>0</v>
      </c>
      <c r="Y177" s="63">
        <v>0</v>
      </c>
      <c r="Z177" s="63">
        <v>0</v>
      </c>
      <c r="AA177" s="63">
        <v>0</v>
      </c>
      <c r="AB177" s="63"/>
      <c r="AC177" s="63"/>
      <c r="AD177" s="63"/>
      <c r="AE177" s="63"/>
      <c r="AF177" s="63"/>
    </row>
    <row r="178" spans="1:32" ht="75" x14ac:dyDescent="0.25">
      <c r="A178" s="75">
        <v>6</v>
      </c>
      <c r="B178" s="61" t="s">
        <v>126</v>
      </c>
      <c r="C178" s="61">
        <v>2004</v>
      </c>
      <c r="D178" s="79">
        <v>2004</v>
      </c>
      <c r="E178" s="79">
        <v>2002</v>
      </c>
      <c r="F178" s="61">
        <v>2</v>
      </c>
      <c r="G178" s="61" t="s">
        <v>19</v>
      </c>
      <c r="H178" s="61" t="s">
        <v>410</v>
      </c>
      <c r="I178" s="61" t="s">
        <v>128</v>
      </c>
      <c r="J178" s="59">
        <v>0</v>
      </c>
      <c r="K178" s="59">
        <v>0</v>
      </c>
      <c r="L178" s="59">
        <v>0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9">
        <v>0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0</v>
      </c>
      <c r="AB178" s="75"/>
      <c r="AC178" s="80">
        <v>212.02000427246094</v>
      </c>
      <c r="AD178" s="75">
        <f t="shared" ref="AD178:AD180" si="120">SUM(J178:AB180)</f>
        <v>162</v>
      </c>
      <c r="AE178" s="80">
        <f t="shared" ref="AE178:AE180" si="121">AC178+AD178</f>
        <v>374.02000427246094</v>
      </c>
      <c r="AF178" s="80">
        <f t="shared" ref="AF178:AF180" si="122">IF( AND(ISNUMBER(AE$178),ISNUMBER(AE178)),(AE178-AE$178)/AE$178*100,"")</f>
        <v>0</v>
      </c>
    </row>
    <row r="179" spans="1:32" ht="60" x14ac:dyDescent="0.25">
      <c r="A179" s="42"/>
      <c r="B179" s="61" t="s">
        <v>287</v>
      </c>
      <c r="C179" s="61">
        <v>2002</v>
      </c>
      <c r="D179" s="44"/>
      <c r="E179" s="44"/>
      <c r="F179" s="61" t="s">
        <v>37</v>
      </c>
      <c r="G179" s="61" t="s">
        <v>19</v>
      </c>
      <c r="H179" s="61" t="s">
        <v>20</v>
      </c>
      <c r="I179" s="61" t="s">
        <v>21</v>
      </c>
      <c r="J179" s="59">
        <v>0</v>
      </c>
      <c r="K179" s="59">
        <v>0</v>
      </c>
      <c r="L179" s="59">
        <v>0</v>
      </c>
      <c r="M179" s="59">
        <v>0</v>
      </c>
      <c r="N179" s="59">
        <v>0</v>
      </c>
      <c r="O179" s="59">
        <v>2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9">
        <v>2</v>
      </c>
      <c r="V179" s="59">
        <v>2</v>
      </c>
      <c r="W179" s="59">
        <v>0</v>
      </c>
      <c r="X179" s="59">
        <v>0</v>
      </c>
      <c r="Y179" s="59">
        <v>0</v>
      </c>
      <c r="Z179" s="59">
        <v>0</v>
      </c>
      <c r="AA179" s="59">
        <v>0</v>
      </c>
      <c r="AB179" s="42"/>
      <c r="AC179" s="46"/>
      <c r="AD179" s="42"/>
      <c r="AE179" s="46"/>
      <c r="AF179" s="46"/>
    </row>
    <row r="180" spans="1:32" ht="60" x14ac:dyDescent="0.25">
      <c r="A180" s="65"/>
      <c r="B180" s="66" t="s">
        <v>244</v>
      </c>
      <c r="C180" s="66">
        <v>2004</v>
      </c>
      <c r="D180" s="67"/>
      <c r="E180" s="67"/>
      <c r="F180" s="66" t="s">
        <v>37</v>
      </c>
      <c r="G180" s="66" t="s">
        <v>19</v>
      </c>
      <c r="H180" s="66" t="s">
        <v>20</v>
      </c>
      <c r="I180" s="66" t="s">
        <v>21</v>
      </c>
      <c r="J180" s="68">
        <v>0</v>
      </c>
      <c r="K180" s="68">
        <v>2</v>
      </c>
      <c r="L180" s="68">
        <v>0</v>
      </c>
      <c r="M180" s="68">
        <v>0</v>
      </c>
      <c r="N180" s="68">
        <v>2</v>
      </c>
      <c r="O180" s="68">
        <v>2</v>
      </c>
      <c r="P180" s="68">
        <v>0</v>
      </c>
      <c r="Q180" s="68">
        <v>0</v>
      </c>
      <c r="R180" s="68">
        <v>0</v>
      </c>
      <c r="S180" s="68">
        <v>0</v>
      </c>
      <c r="T180" s="68">
        <v>50</v>
      </c>
      <c r="U180" s="68">
        <v>50</v>
      </c>
      <c r="V180" s="68">
        <v>50</v>
      </c>
      <c r="W180" s="68">
        <v>0</v>
      </c>
      <c r="X180" s="68">
        <v>0</v>
      </c>
      <c r="Y180" s="68">
        <v>0</v>
      </c>
      <c r="Z180" s="68">
        <v>0</v>
      </c>
      <c r="AA180" s="68">
        <v>0</v>
      </c>
      <c r="AB180" s="65"/>
      <c r="AC180" s="69"/>
      <c r="AD180" s="65"/>
      <c r="AE180" s="69"/>
      <c r="AF180" s="69"/>
    </row>
    <row r="181" spans="1:32" x14ac:dyDescent="0.25">
      <c r="A181" s="63"/>
      <c r="B181" s="64"/>
      <c r="C181" s="64"/>
      <c r="D181" s="64"/>
      <c r="E181" s="64"/>
      <c r="F181" s="64"/>
      <c r="G181" s="64"/>
      <c r="H181" s="64"/>
      <c r="I181" s="64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</row>
    <row r="182" spans="1:32" x14ac:dyDescent="0.25">
      <c r="A182" s="59"/>
      <c r="B182" s="61"/>
      <c r="C182" s="61"/>
      <c r="D182" s="61"/>
      <c r="E182" s="61"/>
      <c r="F182" s="61"/>
      <c r="G182" s="61"/>
      <c r="H182" s="61"/>
      <c r="I182" s="61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</row>
    <row r="183" spans="1:32" x14ac:dyDescent="0.25">
      <c r="A183" s="60"/>
      <c r="B183" s="62"/>
      <c r="C183" s="62"/>
      <c r="D183" s="62"/>
      <c r="E183" s="62"/>
      <c r="F183" s="62"/>
      <c r="G183" s="62"/>
      <c r="H183" s="62"/>
      <c r="I183" s="62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</row>
  </sheetData>
  <mergeCells count="507">
    <mergeCell ref="AE174:AE176"/>
    <mergeCell ref="AF174:AF176"/>
    <mergeCell ref="A178:A180"/>
    <mergeCell ref="D178:D180"/>
    <mergeCell ref="E178:E180"/>
    <mergeCell ref="AB178:AB180"/>
    <mergeCell ref="AC178:AC180"/>
    <mergeCell ref="AD178:AD180"/>
    <mergeCell ref="AE178:AE180"/>
    <mergeCell ref="AF178:AF180"/>
    <mergeCell ref="A174:A176"/>
    <mergeCell ref="D174:D176"/>
    <mergeCell ref="E174:E176"/>
    <mergeCell ref="AB174:AB176"/>
    <mergeCell ref="AC174:AC176"/>
    <mergeCell ref="AD174:AD176"/>
    <mergeCell ref="A169:A173"/>
    <mergeCell ref="D169:D173"/>
    <mergeCell ref="E169:E173"/>
    <mergeCell ref="AB169:AB173"/>
    <mergeCell ref="AC169:AC173"/>
    <mergeCell ref="AD169:AD173"/>
    <mergeCell ref="AE169:AE173"/>
    <mergeCell ref="AF169:AF173"/>
    <mergeCell ref="AF164:AF165"/>
    <mergeCell ref="A166:A168"/>
    <mergeCell ref="D166:D168"/>
    <mergeCell ref="E166:E168"/>
    <mergeCell ref="AB166:AB168"/>
    <mergeCell ref="AC166:AC168"/>
    <mergeCell ref="AD166:AD168"/>
    <mergeCell ref="AE166:AE168"/>
    <mergeCell ref="AF166:AF168"/>
    <mergeCell ref="Z164:Z165"/>
    <mergeCell ref="AA164:AA165"/>
    <mergeCell ref="AB164:AB165"/>
    <mergeCell ref="AC164:AC165"/>
    <mergeCell ref="AD164:AD165"/>
    <mergeCell ref="AE164:AE165"/>
    <mergeCell ref="T164:T165"/>
    <mergeCell ref="U164:U165"/>
    <mergeCell ref="V164:V165"/>
    <mergeCell ref="W164:W165"/>
    <mergeCell ref="X164:X165"/>
    <mergeCell ref="Y164:Y165"/>
    <mergeCell ref="N164:N165"/>
    <mergeCell ref="O164:O165"/>
    <mergeCell ref="P164:P165"/>
    <mergeCell ref="Q164:Q165"/>
    <mergeCell ref="R164:R165"/>
    <mergeCell ref="S164:S165"/>
    <mergeCell ref="I164:I165"/>
    <mergeCell ref="A163:J163"/>
    <mergeCell ref="J164:J165"/>
    <mergeCell ref="K164:K165"/>
    <mergeCell ref="L164:L165"/>
    <mergeCell ref="M164:M165"/>
    <mergeCell ref="AE153:AE157"/>
    <mergeCell ref="AF153:AF157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A153:A157"/>
    <mergeCell ref="D153:D157"/>
    <mergeCell ref="E153:E157"/>
    <mergeCell ref="AB153:AB157"/>
    <mergeCell ref="AC153:AC157"/>
    <mergeCell ref="AD153:AD157"/>
    <mergeCell ref="AE150:AE152"/>
    <mergeCell ref="AF150:AF152"/>
    <mergeCell ref="A150:A152"/>
    <mergeCell ref="D150:D152"/>
    <mergeCell ref="E150:E152"/>
    <mergeCell ref="AB150:AB152"/>
    <mergeCell ref="AC150:AC152"/>
    <mergeCell ref="AD150:AD152"/>
    <mergeCell ref="AF144:AF146"/>
    <mergeCell ref="A147:A149"/>
    <mergeCell ref="D147:D149"/>
    <mergeCell ref="E147:E149"/>
    <mergeCell ref="AB147:AB149"/>
    <mergeCell ref="AC147:AC149"/>
    <mergeCell ref="AD147:AD149"/>
    <mergeCell ref="AE147:AE149"/>
    <mergeCell ref="AF147:AF149"/>
    <mergeCell ref="AD135:AD143"/>
    <mergeCell ref="AE135:AE143"/>
    <mergeCell ref="AF135:AF143"/>
    <mergeCell ref="A144:A146"/>
    <mergeCell ref="D144:D146"/>
    <mergeCell ref="E144:E146"/>
    <mergeCell ref="AB144:AB146"/>
    <mergeCell ref="AC144:AC146"/>
    <mergeCell ref="AD144:AD146"/>
    <mergeCell ref="AE144:AE146"/>
    <mergeCell ref="A135:A143"/>
    <mergeCell ref="D135:D143"/>
    <mergeCell ref="E135:E143"/>
    <mergeCell ref="AB135:AB143"/>
    <mergeCell ref="AC135:AC143"/>
    <mergeCell ref="AF132:AF134"/>
    <mergeCell ref="AD130:AD131"/>
    <mergeCell ref="AE130:AE131"/>
    <mergeCell ref="AF130:AF131"/>
    <mergeCell ref="A132:A134"/>
    <mergeCell ref="D132:D134"/>
    <mergeCell ref="E132:E134"/>
    <mergeCell ref="AB132:AB134"/>
    <mergeCell ref="AC132:AC134"/>
    <mergeCell ref="AD132:AD134"/>
    <mergeCell ref="AE132:AE134"/>
    <mergeCell ref="X130:X131"/>
    <mergeCell ref="Y130:Y131"/>
    <mergeCell ref="Z130:Z131"/>
    <mergeCell ref="AA130:AA131"/>
    <mergeCell ref="AB130:AB131"/>
    <mergeCell ref="AC130:AC131"/>
    <mergeCell ref="R130:R131"/>
    <mergeCell ref="S130:S131"/>
    <mergeCell ref="T130:T131"/>
    <mergeCell ref="U130:U131"/>
    <mergeCell ref="V130:V131"/>
    <mergeCell ref="W130:W131"/>
    <mergeCell ref="L130:L131"/>
    <mergeCell ref="M130:M131"/>
    <mergeCell ref="N130:N131"/>
    <mergeCell ref="O130:O131"/>
    <mergeCell ref="P130:P131"/>
    <mergeCell ref="Q130:Q131"/>
    <mergeCell ref="G130:G131"/>
    <mergeCell ref="H130:H131"/>
    <mergeCell ref="I130:I131"/>
    <mergeCell ref="A129:J129"/>
    <mergeCell ref="J130:J131"/>
    <mergeCell ref="K130:K131"/>
    <mergeCell ref="A130:A131"/>
    <mergeCell ref="B130:B131"/>
    <mergeCell ref="C130:C131"/>
    <mergeCell ref="D130:D131"/>
    <mergeCell ref="E130:E131"/>
    <mergeCell ref="F130:F131"/>
    <mergeCell ref="AE122:AE124"/>
    <mergeCell ref="AF122:AF124"/>
    <mergeCell ref="A125:A127"/>
    <mergeCell ref="D125:D127"/>
    <mergeCell ref="E125:E127"/>
    <mergeCell ref="AB125:AB127"/>
    <mergeCell ref="AC125:AC127"/>
    <mergeCell ref="AD125:AD127"/>
    <mergeCell ref="AE125:AE127"/>
    <mergeCell ref="AF125:AF127"/>
    <mergeCell ref="A122:A124"/>
    <mergeCell ref="D122:D124"/>
    <mergeCell ref="E122:E124"/>
    <mergeCell ref="AB122:AB124"/>
    <mergeCell ref="AC122:AC124"/>
    <mergeCell ref="AD122:AD124"/>
    <mergeCell ref="AE116:AE118"/>
    <mergeCell ref="AF116:AF118"/>
    <mergeCell ref="A119:A121"/>
    <mergeCell ref="D119:D121"/>
    <mergeCell ref="E119:E121"/>
    <mergeCell ref="AB119:AB121"/>
    <mergeCell ref="AC119:AC121"/>
    <mergeCell ref="AD119:AD121"/>
    <mergeCell ref="AE119:AE121"/>
    <mergeCell ref="AF119:AF121"/>
    <mergeCell ref="A116:A118"/>
    <mergeCell ref="D116:D118"/>
    <mergeCell ref="E116:E118"/>
    <mergeCell ref="AB116:AB118"/>
    <mergeCell ref="AC116:AC118"/>
    <mergeCell ref="AD116:AD118"/>
    <mergeCell ref="AE110:AE112"/>
    <mergeCell ref="AF110:AF112"/>
    <mergeCell ref="A113:A115"/>
    <mergeCell ref="D113:D115"/>
    <mergeCell ref="E113:E115"/>
    <mergeCell ref="AB113:AB115"/>
    <mergeCell ref="AC113:AC115"/>
    <mergeCell ref="AD113:AD115"/>
    <mergeCell ref="AE113:AE115"/>
    <mergeCell ref="AF113:AF115"/>
    <mergeCell ref="A110:A112"/>
    <mergeCell ref="D110:D112"/>
    <mergeCell ref="E110:E112"/>
    <mergeCell ref="AB110:AB112"/>
    <mergeCell ref="AC110:AC112"/>
    <mergeCell ref="AD110:AD112"/>
    <mergeCell ref="AF104:AF106"/>
    <mergeCell ref="A107:A109"/>
    <mergeCell ref="D107:D109"/>
    <mergeCell ref="E107:E109"/>
    <mergeCell ref="AB107:AB109"/>
    <mergeCell ref="AC107:AC109"/>
    <mergeCell ref="AD107:AD109"/>
    <mergeCell ref="AE107:AE109"/>
    <mergeCell ref="AF107:AF109"/>
    <mergeCell ref="AD102:AD103"/>
    <mergeCell ref="AE102:AE103"/>
    <mergeCell ref="AF102:AF103"/>
    <mergeCell ref="A104:A106"/>
    <mergeCell ref="D104:D106"/>
    <mergeCell ref="E104:E106"/>
    <mergeCell ref="AB104:AB106"/>
    <mergeCell ref="AC104:AC106"/>
    <mergeCell ref="AD104:AD106"/>
    <mergeCell ref="AE104:AE106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L102:L103"/>
    <mergeCell ref="M102:M103"/>
    <mergeCell ref="N102:N103"/>
    <mergeCell ref="O102:O103"/>
    <mergeCell ref="P102:P103"/>
    <mergeCell ref="Q102:Q103"/>
    <mergeCell ref="G102:G103"/>
    <mergeCell ref="H102:H103"/>
    <mergeCell ref="I102:I103"/>
    <mergeCell ref="A101:J101"/>
    <mergeCell ref="J102:J103"/>
    <mergeCell ref="K102:K103"/>
    <mergeCell ref="A102:A103"/>
    <mergeCell ref="B102:B103"/>
    <mergeCell ref="C102:C103"/>
    <mergeCell ref="D102:D103"/>
    <mergeCell ref="E102:E103"/>
    <mergeCell ref="F102:F103"/>
    <mergeCell ref="A95:A98"/>
    <mergeCell ref="D95:D98"/>
    <mergeCell ref="E95:E98"/>
    <mergeCell ref="AB95:AB98"/>
    <mergeCell ref="AC95:AC98"/>
    <mergeCell ref="AD95:AD98"/>
    <mergeCell ref="AE95:AE98"/>
    <mergeCell ref="AF95:AF98"/>
    <mergeCell ref="A90:A94"/>
    <mergeCell ref="D90:D94"/>
    <mergeCell ref="E90:E94"/>
    <mergeCell ref="AB90:AB94"/>
    <mergeCell ref="AC90:AC94"/>
    <mergeCell ref="AD90:AD94"/>
    <mergeCell ref="AE90:AE94"/>
    <mergeCell ref="AF90:AF94"/>
    <mergeCell ref="AF81:AF86"/>
    <mergeCell ref="A87:A89"/>
    <mergeCell ref="D87:D89"/>
    <mergeCell ref="E87:E89"/>
    <mergeCell ref="AB87:AB89"/>
    <mergeCell ref="AC87:AC89"/>
    <mergeCell ref="AD87:AD89"/>
    <mergeCell ref="AE87:AE89"/>
    <mergeCell ref="AF87:AF89"/>
    <mergeCell ref="D81:D86"/>
    <mergeCell ref="E81:E86"/>
    <mergeCell ref="AB81:AB86"/>
    <mergeCell ref="AC81:AC86"/>
    <mergeCell ref="AD81:AD86"/>
    <mergeCell ref="AE81:AE86"/>
    <mergeCell ref="A81:A86"/>
    <mergeCell ref="AD79:AD80"/>
    <mergeCell ref="AE79:AE80"/>
    <mergeCell ref="AF79:AF80"/>
    <mergeCell ref="X79:X80"/>
    <mergeCell ref="Y79:Y80"/>
    <mergeCell ref="Z79:Z80"/>
    <mergeCell ref="AA79:AA80"/>
    <mergeCell ref="AB79:AB80"/>
    <mergeCell ref="AC79:AC80"/>
    <mergeCell ref="R79:R80"/>
    <mergeCell ref="S79:S80"/>
    <mergeCell ref="T79:T80"/>
    <mergeCell ref="U79:U80"/>
    <mergeCell ref="V79:V80"/>
    <mergeCell ref="W79:W80"/>
    <mergeCell ref="L79:L80"/>
    <mergeCell ref="M79:M80"/>
    <mergeCell ref="N79:N80"/>
    <mergeCell ref="O79:O80"/>
    <mergeCell ref="P79:P80"/>
    <mergeCell ref="Q79:Q80"/>
    <mergeCell ref="G79:G80"/>
    <mergeCell ref="H79:H80"/>
    <mergeCell ref="I79:I80"/>
    <mergeCell ref="A78:J78"/>
    <mergeCell ref="J79:J80"/>
    <mergeCell ref="K79:K80"/>
    <mergeCell ref="A79:A80"/>
    <mergeCell ref="B79:B80"/>
    <mergeCell ref="C79:C80"/>
    <mergeCell ref="D79:D80"/>
    <mergeCell ref="E79:E80"/>
    <mergeCell ref="F79:F80"/>
    <mergeCell ref="AE67:AE69"/>
    <mergeCell ref="AF67:AF69"/>
    <mergeCell ref="A74:A76"/>
    <mergeCell ref="D74:D76"/>
    <mergeCell ref="E74:E76"/>
    <mergeCell ref="AB74:AB76"/>
    <mergeCell ref="AC74:AC76"/>
    <mergeCell ref="AD74:AD76"/>
    <mergeCell ref="AE74:AE76"/>
    <mergeCell ref="AF74:AF76"/>
    <mergeCell ref="A67:A69"/>
    <mergeCell ref="D67:D69"/>
    <mergeCell ref="E67:E69"/>
    <mergeCell ref="AB67:AB69"/>
    <mergeCell ref="AC67:AC69"/>
    <mergeCell ref="AD67:AD69"/>
    <mergeCell ref="AE60:AE62"/>
    <mergeCell ref="AF60:AF62"/>
    <mergeCell ref="A63:A65"/>
    <mergeCell ref="D63:D65"/>
    <mergeCell ref="E63:E65"/>
    <mergeCell ref="AB63:AB65"/>
    <mergeCell ref="AC63:AC65"/>
    <mergeCell ref="AD63:AD65"/>
    <mergeCell ref="AE63:AE65"/>
    <mergeCell ref="AF63:AF65"/>
    <mergeCell ref="A60:A62"/>
    <mergeCell ref="D60:D62"/>
    <mergeCell ref="E60:E62"/>
    <mergeCell ref="AB60:AB62"/>
    <mergeCell ref="AC60:AC62"/>
    <mergeCell ref="AD60:AD62"/>
    <mergeCell ref="AE54:AE56"/>
    <mergeCell ref="AF54:AF56"/>
    <mergeCell ref="A57:A59"/>
    <mergeCell ref="D57:D59"/>
    <mergeCell ref="E57:E59"/>
    <mergeCell ref="AB57:AB59"/>
    <mergeCell ref="AC57:AC59"/>
    <mergeCell ref="AD57:AD59"/>
    <mergeCell ref="AE57:AE59"/>
    <mergeCell ref="AF57:AF59"/>
    <mergeCell ref="A54:A56"/>
    <mergeCell ref="D54:D56"/>
    <mergeCell ref="E54:E56"/>
    <mergeCell ref="AB54:AB56"/>
    <mergeCell ref="AC54:AC56"/>
    <mergeCell ref="AD54:AD56"/>
    <mergeCell ref="AE48:AE50"/>
    <mergeCell ref="AF48:AF50"/>
    <mergeCell ref="A51:A53"/>
    <mergeCell ref="D51:D53"/>
    <mergeCell ref="E51:E53"/>
    <mergeCell ref="AB51:AB53"/>
    <mergeCell ref="AC51:AC53"/>
    <mergeCell ref="AD51:AD53"/>
    <mergeCell ref="AE51:AE53"/>
    <mergeCell ref="AF51:AF53"/>
    <mergeCell ref="A48:A50"/>
    <mergeCell ref="D48:D50"/>
    <mergeCell ref="E48:E50"/>
    <mergeCell ref="AB48:AB50"/>
    <mergeCell ref="AC48:AC50"/>
    <mergeCell ref="AD48:AD50"/>
    <mergeCell ref="AE42:AE44"/>
    <mergeCell ref="AF42:AF44"/>
    <mergeCell ref="A45:A47"/>
    <mergeCell ref="D45:D47"/>
    <mergeCell ref="E45:E47"/>
    <mergeCell ref="AB45:AB47"/>
    <mergeCell ref="AC45:AC47"/>
    <mergeCell ref="AD45:AD47"/>
    <mergeCell ref="AE45:AE47"/>
    <mergeCell ref="AF45:AF47"/>
    <mergeCell ref="A42:A44"/>
    <mergeCell ref="D42:D44"/>
    <mergeCell ref="E42:E44"/>
    <mergeCell ref="AB42:AB44"/>
    <mergeCell ref="AC42:AC44"/>
    <mergeCell ref="AD42:AD44"/>
    <mergeCell ref="AE34:AE36"/>
    <mergeCell ref="AF34:AF36"/>
    <mergeCell ref="A39:A41"/>
    <mergeCell ref="D39:D41"/>
    <mergeCell ref="E39:E41"/>
    <mergeCell ref="AB39:AB41"/>
    <mergeCell ref="AC39:AC41"/>
    <mergeCell ref="AD39:AD41"/>
    <mergeCell ref="AE39:AE41"/>
    <mergeCell ref="AF39:AF41"/>
    <mergeCell ref="A34:A36"/>
    <mergeCell ref="D34:D36"/>
    <mergeCell ref="E34:E36"/>
    <mergeCell ref="AB34:AB36"/>
    <mergeCell ref="AC34:AC36"/>
    <mergeCell ref="AD34:AD36"/>
    <mergeCell ref="AE28:AE30"/>
    <mergeCell ref="AF28:AF30"/>
    <mergeCell ref="A31:A33"/>
    <mergeCell ref="D31:D33"/>
    <mergeCell ref="E31:E33"/>
    <mergeCell ref="AB31:AB33"/>
    <mergeCell ref="AC31:AC33"/>
    <mergeCell ref="AD31:AD33"/>
    <mergeCell ref="AE31:AE33"/>
    <mergeCell ref="AF31:AF33"/>
    <mergeCell ref="A28:A30"/>
    <mergeCell ref="D28:D30"/>
    <mergeCell ref="E28:E30"/>
    <mergeCell ref="AB28:AB30"/>
    <mergeCell ref="AC28:AC30"/>
    <mergeCell ref="AD28:AD30"/>
    <mergeCell ref="AE22:AE24"/>
    <mergeCell ref="AF22:AF24"/>
    <mergeCell ref="A25:A27"/>
    <mergeCell ref="D25:D27"/>
    <mergeCell ref="E25:E27"/>
    <mergeCell ref="AB25:AB27"/>
    <mergeCell ref="AC25:AC27"/>
    <mergeCell ref="AD25:AD27"/>
    <mergeCell ref="AE25:AE27"/>
    <mergeCell ref="AF25:AF27"/>
    <mergeCell ref="A22:A24"/>
    <mergeCell ref="D22:D24"/>
    <mergeCell ref="E22:E24"/>
    <mergeCell ref="AB22:AB24"/>
    <mergeCell ref="AC22:AC24"/>
    <mergeCell ref="AD22:AD24"/>
    <mergeCell ref="AE16:AE18"/>
    <mergeCell ref="AF16:AF18"/>
    <mergeCell ref="A19:A21"/>
    <mergeCell ref="D19:D21"/>
    <mergeCell ref="E19:E21"/>
    <mergeCell ref="AB19:AB21"/>
    <mergeCell ref="AC19:AC21"/>
    <mergeCell ref="AD19:AD21"/>
    <mergeCell ref="AE19:AE21"/>
    <mergeCell ref="AF19:AF21"/>
    <mergeCell ref="A16:A18"/>
    <mergeCell ref="D16:D18"/>
    <mergeCell ref="E16:E18"/>
    <mergeCell ref="AB16:AB18"/>
    <mergeCell ref="AC16:AC18"/>
    <mergeCell ref="AD16:AD18"/>
    <mergeCell ref="AF10:AF12"/>
    <mergeCell ref="A13:A15"/>
    <mergeCell ref="D13:D15"/>
    <mergeCell ref="E13:E15"/>
    <mergeCell ref="AB13:AB15"/>
    <mergeCell ref="AC13:AC15"/>
    <mergeCell ref="AD13:AD15"/>
    <mergeCell ref="AE13:AE15"/>
    <mergeCell ref="AF13:AF15"/>
    <mergeCell ref="AD8:AD9"/>
    <mergeCell ref="AE8:AE9"/>
    <mergeCell ref="AF8:AF9"/>
    <mergeCell ref="A10:A12"/>
    <mergeCell ref="D10:D12"/>
    <mergeCell ref="E10:E12"/>
    <mergeCell ref="AB10:AB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F1"/>
    <mergeCell ref="A2:AF2"/>
    <mergeCell ref="A3:B3"/>
    <mergeCell ref="C3:AF3"/>
    <mergeCell ref="A4:AF4"/>
    <mergeCell ref="A5:AF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719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651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653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652</v>
      </c>
      <c r="B8" s="27" t="s">
        <v>1</v>
      </c>
      <c r="C8" s="27" t="s">
        <v>2</v>
      </c>
      <c r="D8" s="27" t="s">
        <v>383</v>
      </c>
      <c r="E8" s="27" t="s">
        <v>384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655</v>
      </c>
      <c r="K8" s="27" t="s">
        <v>656</v>
      </c>
      <c r="L8" s="27" t="s">
        <v>657</v>
      </c>
      <c r="M8" s="27" t="s">
        <v>660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45" x14ac:dyDescent="0.25">
      <c r="A10" s="37">
        <v>1</v>
      </c>
      <c r="B10" s="38" t="s">
        <v>720</v>
      </c>
      <c r="C10" s="38" t="s">
        <v>721</v>
      </c>
      <c r="D10" s="38">
        <v>2002</v>
      </c>
      <c r="E10" s="38">
        <v>2002</v>
      </c>
      <c r="F10" s="38" t="s">
        <v>722</v>
      </c>
      <c r="G10" s="38" t="s">
        <v>25</v>
      </c>
      <c r="H10" s="38" t="s">
        <v>26</v>
      </c>
      <c r="I10" s="38" t="s">
        <v>27</v>
      </c>
      <c r="J10" s="39">
        <v>98.510002136230469</v>
      </c>
      <c r="K10" s="37">
        <v>2</v>
      </c>
      <c r="L10" s="39">
        <f>J10+K10</f>
        <v>100.51000213623047</v>
      </c>
      <c r="M10" s="39">
        <f t="shared" ref="M10:M33" si="0">IF( AND(ISNUMBER(L$10),ISNUMBER(L10)),(L10-L$10)/L$10*100,"")</f>
        <v>0</v>
      </c>
    </row>
    <row r="11" spans="1:13" ht="90" x14ac:dyDescent="0.25">
      <c r="A11" s="5">
        <v>2</v>
      </c>
      <c r="B11" s="16" t="s">
        <v>723</v>
      </c>
      <c r="C11" s="16" t="s">
        <v>724</v>
      </c>
      <c r="D11" s="16">
        <v>2003</v>
      </c>
      <c r="E11" s="16">
        <v>2002</v>
      </c>
      <c r="F11" s="16" t="s">
        <v>725</v>
      </c>
      <c r="G11" s="16" t="s">
        <v>12</v>
      </c>
      <c r="H11" s="16" t="s">
        <v>13</v>
      </c>
      <c r="I11" s="16" t="s">
        <v>14</v>
      </c>
      <c r="J11" s="40">
        <v>103.55000305175781</v>
      </c>
      <c r="K11" s="5">
        <v>2</v>
      </c>
      <c r="L11" s="40">
        <f>J11+K11</f>
        <v>105.55000305175781</v>
      </c>
      <c r="M11" s="40">
        <f t="shared" si="0"/>
        <v>5.0144272295369827</v>
      </c>
    </row>
    <row r="12" spans="1:13" ht="90" x14ac:dyDescent="0.25">
      <c r="A12" s="5">
        <v>3</v>
      </c>
      <c r="B12" s="16" t="s">
        <v>726</v>
      </c>
      <c r="C12" s="16" t="s">
        <v>721</v>
      </c>
      <c r="D12" s="16">
        <v>2002</v>
      </c>
      <c r="E12" s="16">
        <v>2002</v>
      </c>
      <c r="F12" s="16" t="s">
        <v>727</v>
      </c>
      <c r="G12" s="16" t="s">
        <v>247</v>
      </c>
      <c r="H12" s="16" t="s">
        <v>728</v>
      </c>
      <c r="I12" s="16" t="s">
        <v>729</v>
      </c>
      <c r="J12" s="40">
        <v>105.19999694824219</v>
      </c>
      <c r="K12" s="5">
        <v>4</v>
      </c>
      <c r="L12" s="40">
        <f>J12+K12</f>
        <v>109.19999694824219</v>
      </c>
      <c r="M12" s="40">
        <f t="shared" si="0"/>
        <v>8.6459005345889537</v>
      </c>
    </row>
    <row r="13" spans="1:13" ht="75" x14ac:dyDescent="0.25">
      <c r="A13" s="5">
        <v>4</v>
      </c>
      <c r="B13" s="16" t="s">
        <v>730</v>
      </c>
      <c r="C13" s="16" t="s">
        <v>731</v>
      </c>
      <c r="D13" s="16">
        <v>2003</v>
      </c>
      <c r="E13" s="16">
        <v>2002</v>
      </c>
      <c r="F13" s="16" t="s">
        <v>732</v>
      </c>
      <c r="G13" s="16" t="s">
        <v>101</v>
      </c>
      <c r="H13" s="16" t="s">
        <v>102</v>
      </c>
      <c r="I13" s="16" t="s">
        <v>733</v>
      </c>
      <c r="J13" s="40">
        <v>108.69000244140625</v>
      </c>
      <c r="K13" s="5">
        <v>6</v>
      </c>
      <c r="L13" s="40">
        <f>J13+K13</f>
        <v>114.69000244140625</v>
      </c>
      <c r="M13" s="40">
        <f t="shared" si="0"/>
        <v>14.108048954129282</v>
      </c>
    </row>
    <row r="14" spans="1:13" ht="45" x14ac:dyDescent="0.25">
      <c r="A14" s="5">
        <v>5</v>
      </c>
      <c r="B14" s="16" t="s">
        <v>734</v>
      </c>
      <c r="C14" s="16" t="s">
        <v>735</v>
      </c>
      <c r="D14" s="16">
        <v>2003</v>
      </c>
      <c r="E14" s="16">
        <v>2002</v>
      </c>
      <c r="F14" s="16" t="s">
        <v>736</v>
      </c>
      <c r="G14" s="16" t="s">
        <v>55</v>
      </c>
      <c r="H14" s="16" t="s">
        <v>446</v>
      </c>
      <c r="I14" s="16" t="s">
        <v>280</v>
      </c>
      <c r="J14" s="40">
        <v>115.52999877929687</v>
      </c>
      <c r="K14" s="5">
        <v>4</v>
      </c>
      <c r="L14" s="40">
        <f>J14+K14</f>
        <v>119.52999877929687</v>
      </c>
      <c r="M14" s="40">
        <f t="shared" si="0"/>
        <v>18.923486457881925</v>
      </c>
    </row>
    <row r="15" spans="1:13" ht="195" x14ac:dyDescent="0.25">
      <c r="A15" s="5">
        <v>6</v>
      </c>
      <c r="B15" s="16" t="s">
        <v>737</v>
      </c>
      <c r="C15" s="16" t="s">
        <v>738</v>
      </c>
      <c r="D15" s="16">
        <v>2003</v>
      </c>
      <c r="E15" s="16">
        <v>2002</v>
      </c>
      <c r="F15" s="16" t="s">
        <v>739</v>
      </c>
      <c r="G15" s="16" t="s">
        <v>31</v>
      </c>
      <c r="H15" s="16" t="s">
        <v>740</v>
      </c>
      <c r="I15" s="16" t="s">
        <v>741</v>
      </c>
      <c r="J15" s="40">
        <v>115.84999847412109</v>
      </c>
      <c r="K15" s="5">
        <v>8</v>
      </c>
      <c r="L15" s="40">
        <f>J15+K15</f>
        <v>123.84999847412109</v>
      </c>
      <c r="M15" s="40">
        <f t="shared" si="0"/>
        <v>23.221565855959071</v>
      </c>
    </row>
    <row r="16" spans="1:13" ht="45" x14ac:dyDescent="0.25">
      <c r="A16" s="5">
        <v>7</v>
      </c>
      <c r="B16" s="16" t="s">
        <v>742</v>
      </c>
      <c r="C16" s="16" t="s">
        <v>724</v>
      </c>
      <c r="D16" s="16">
        <v>2003</v>
      </c>
      <c r="E16" s="16">
        <v>2002</v>
      </c>
      <c r="F16" s="16" t="s">
        <v>732</v>
      </c>
      <c r="G16" s="16" t="s">
        <v>38</v>
      </c>
      <c r="H16" s="16" t="s">
        <v>396</v>
      </c>
      <c r="I16" s="16" t="s">
        <v>62</v>
      </c>
      <c r="J16" s="40">
        <v>121.80000305175781</v>
      </c>
      <c r="K16" s="5">
        <v>6</v>
      </c>
      <c r="L16" s="40">
        <f>J16+K16</f>
        <v>127.80000305175781</v>
      </c>
      <c r="M16" s="40">
        <f t="shared" si="0"/>
        <v>27.151527545028493</v>
      </c>
    </row>
    <row r="17" spans="1:13" ht="195" x14ac:dyDescent="0.25">
      <c r="A17" s="5">
        <v>8</v>
      </c>
      <c r="B17" s="16" t="s">
        <v>743</v>
      </c>
      <c r="C17" s="16" t="s">
        <v>744</v>
      </c>
      <c r="D17" s="16">
        <v>2004</v>
      </c>
      <c r="E17" s="16">
        <v>2002</v>
      </c>
      <c r="F17" s="16" t="s">
        <v>745</v>
      </c>
      <c r="G17" s="16" t="s">
        <v>25</v>
      </c>
      <c r="H17" s="16" t="s">
        <v>746</v>
      </c>
      <c r="I17" s="16" t="s">
        <v>27</v>
      </c>
      <c r="J17" s="40">
        <v>126.08000183105469</v>
      </c>
      <c r="K17" s="5">
        <v>2</v>
      </c>
      <c r="L17" s="40">
        <f>J17+K17</f>
        <v>128.08000183105469</v>
      </c>
      <c r="M17" s="40">
        <f t="shared" si="0"/>
        <v>27.430105570444681</v>
      </c>
    </row>
    <row r="18" spans="1:13" ht="45" x14ac:dyDescent="0.25">
      <c r="A18" s="5">
        <v>9</v>
      </c>
      <c r="B18" s="16" t="s">
        <v>747</v>
      </c>
      <c r="C18" s="16" t="s">
        <v>748</v>
      </c>
      <c r="D18" s="16">
        <v>2005</v>
      </c>
      <c r="E18" s="16">
        <v>2002</v>
      </c>
      <c r="F18" s="16" t="s">
        <v>749</v>
      </c>
      <c r="G18" s="16" t="s">
        <v>46</v>
      </c>
      <c r="H18" s="16" t="s">
        <v>47</v>
      </c>
      <c r="I18" s="16" t="s">
        <v>750</v>
      </c>
      <c r="J18" s="40">
        <v>121.70999908447266</v>
      </c>
      <c r="K18" s="5">
        <v>8</v>
      </c>
      <c r="L18" s="40">
        <f>J18+K18</f>
        <v>129.70999908447266</v>
      </c>
      <c r="M18" s="40">
        <f t="shared" si="0"/>
        <v>29.051831984507114</v>
      </c>
    </row>
    <row r="19" spans="1:13" ht="90" x14ac:dyDescent="0.25">
      <c r="A19" s="5">
        <v>10</v>
      </c>
      <c r="B19" s="16" t="s">
        <v>751</v>
      </c>
      <c r="C19" s="16" t="s">
        <v>752</v>
      </c>
      <c r="D19" s="16">
        <v>2004</v>
      </c>
      <c r="E19" s="16">
        <v>2002</v>
      </c>
      <c r="F19" s="16" t="s">
        <v>722</v>
      </c>
      <c r="G19" s="16" t="s">
        <v>12</v>
      </c>
      <c r="H19" s="16" t="s">
        <v>13</v>
      </c>
      <c r="I19" s="16" t="s">
        <v>14</v>
      </c>
      <c r="J19" s="40">
        <v>122.76999664306641</v>
      </c>
      <c r="K19" s="5">
        <v>10</v>
      </c>
      <c r="L19" s="40">
        <f>J19+K19</f>
        <v>132.76999664306641</v>
      </c>
      <c r="M19" s="40">
        <f t="shared" si="0"/>
        <v>32.096302677529543</v>
      </c>
    </row>
    <row r="20" spans="1:13" ht="75" x14ac:dyDescent="0.25">
      <c r="A20" s="5">
        <v>11</v>
      </c>
      <c r="B20" s="16" t="s">
        <v>753</v>
      </c>
      <c r="C20" s="16" t="s">
        <v>754</v>
      </c>
      <c r="D20" s="16">
        <v>2006</v>
      </c>
      <c r="E20" s="16">
        <v>2003</v>
      </c>
      <c r="F20" s="16" t="s">
        <v>755</v>
      </c>
      <c r="G20" s="16" t="s">
        <v>25</v>
      </c>
      <c r="H20" s="16" t="s">
        <v>96</v>
      </c>
      <c r="I20" s="16" t="s">
        <v>27</v>
      </c>
      <c r="J20" s="40">
        <v>133.16999816894531</v>
      </c>
      <c r="K20" s="5">
        <v>14</v>
      </c>
      <c r="L20" s="40">
        <f>J20+K20</f>
        <v>147.16999816894531</v>
      </c>
      <c r="M20" s="40">
        <f t="shared" si="0"/>
        <v>46.423236534680647</v>
      </c>
    </row>
    <row r="21" spans="1:13" ht="135" x14ac:dyDescent="0.25">
      <c r="A21" s="5">
        <v>12</v>
      </c>
      <c r="B21" s="16" t="s">
        <v>756</v>
      </c>
      <c r="C21" s="16" t="s">
        <v>721</v>
      </c>
      <c r="D21" s="16">
        <v>2002</v>
      </c>
      <c r="E21" s="16">
        <v>2002</v>
      </c>
      <c r="F21" s="16" t="s">
        <v>727</v>
      </c>
      <c r="G21" s="16" t="s">
        <v>88</v>
      </c>
      <c r="H21" s="16" t="s">
        <v>89</v>
      </c>
      <c r="I21" s="16" t="s">
        <v>757</v>
      </c>
      <c r="J21" s="40">
        <v>97.669998168945313</v>
      </c>
      <c r="K21" s="5">
        <v>50</v>
      </c>
      <c r="L21" s="40">
        <f>J21+K21</f>
        <v>147.66999816894531</v>
      </c>
      <c r="M21" s="40">
        <f t="shared" si="0"/>
        <v>46.920699463118659</v>
      </c>
    </row>
    <row r="22" spans="1:13" ht="135" x14ac:dyDescent="0.25">
      <c r="A22" s="5">
        <v>13</v>
      </c>
      <c r="B22" s="16" t="s">
        <v>758</v>
      </c>
      <c r="C22" s="16" t="s">
        <v>759</v>
      </c>
      <c r="D22" s="16">
        <v>2006</v>
      </c>
      <c r="E22" s="16">
        <v>2003</v>
      </c>
      <c r="F22" s="16" t="s">
        <v>760</v>
      </c>
      <c r="G22" s="16" t="s">
        <v>31</v>
      </c>
      <c r="H22" s="16" t="s">
        <v>761</v>
      </c>
      <c r="I22" s="16" t="s">
        <v>762</v>
      </c>
      <c r="J22" s="40">
        <v>140.75</v>
      </c>
      <c r="K22" s="5">
        <v>16</v>
      </c>
      <c r="L22" s="40">
        <f>J22+K22</f>
        <v>156.75</v>
      </c>
      <c r="M22" s="40">
        <f t="shared" si="0"/>
        <v>55.954628065316605</v>
      </c>
    </row>
    <row r="23" spans="1:13" ht="165" x14ac:dyDescent="0.25">
      <c r="A23" s="5">
        <v>14</v>
      </c>
      <c r="B23" s="16" t="s">
        <v>763</v>
      </c>
      <c r="C23" s="16" t="s">
        <v>738</v>
      </c>
      <c r="D23" s="16">
        <v>2003</v>
      </c>
      <c r="E23" s="16">
        <v>2002</v>
      </c>
      <c r="F23" s="16" t="s">
        <v>764</v>
      </c>
      <c r="G23" s="16" t="s">
        <v>31</v>
      </c>
      <c r="H23" s="16" t="s">
        <v>765</v>
      </c>
      <c r="I23" s="16" t="s">
        <v>766</v>
      </c>
      <c r="J23" s="40">
        <v>100.12999725341797</v>
      </c>
      <c r="K23" s="5">
        <v>58</v>
      </c>
      <c r="L23" s="40">
        <f>J23+K23</f>
        <v>158.12999725341797</v>
      </c>
      <c r="M23" s="40">
        <f t="shared" si="0"/>
        <v>57.327623015160036</v>
      </c>
    </row>
    <row r="24" spans="1:13" ht="210" x14ac:dyDescent="0.25">
      <c r="A24" s="5">
        <v>15</v>
      </c>
      <c r="B24" s="16" t="s">
        <v>767</v>
      </c>
      <c r="C24" s="16" t="s">
        <v>738</v>
      </c>
      <c r="D24" s="16">
        <v>2003</v>
      </c>
      <c r="E24" s="16">
        <v>2002</v>
      </c>
      <c r="F24" s="16" t="s">
        <v>768</v>
      </c>
      <c r="G24" s="16" t="s">
        <v>19</v>
      </c>
      <c r="H24" s="16" t="s">
        <v>769</v>
      </c>
      <c r="I24" s="16" t="s">
        <v>770</v>
      </c>
      <c r="J24" s="40">
        <v>151.41999816894531</v>
      </c>
      <c r="K24" s="5">
        <v>10</v>
      </c>
      <c r="L24" s="40">
        <f>J24+K24</f>
        <v>161.41999816894531</v>
      </c>
      <c r="M24" s="40">
        <f t="shared" si="0"/>
        <v>60.60092999516398</v>
      </c>
    </row>
    <row r="25" spans="1:13" ht="90" x14ac:dyDescent="0.25">
      <c r="A25" s="5">
        <v>16</v>
      </c>
      <c r="B25" s="16" t="s">
        <v>771</v>
      </c>
      <c r="C25" s="16" t="s">
        <v>744</v>
      </c>
      <c r="D25" s="16">
        <v>2004</v>
      </c>
      <c r="E25" s="16">
        <v>2002</v>
      </c>
      <c r="F25" s="16" t="s">
        <v>760</v>
      </c>
      <c r="G25" s="16" t="s">
        <v>65</v>
      </c>
      <c r="H25" s="16" t="s">
        <v>66</v>
      </c>
      <c r="I25" s="16" t="s">
        <v>772</v>
      </c>
      <c r="J25" s="40">
        <v>155.78999328613281</v>
      </c>
      <c r="K25" s="5">
        <v>6</v>
      </c>
      <c r="L25" s="40">
        <f>J25+K25</f>
        <v>161.78999328613281</v>
      </c>
      <c r="M25" s="40">
        <f t="shared" si="0"/>
        <v>60.9690477041717</v>
      </c>
    </row>
    <row r="26" spans="1:13" ht="75" x14ac:dyDescent="0.25">
      <c r="A26" s="5">
        <v>17</v>
      </c>
      <c r="B26" s="16" t="s">
        <v>773</v>
      </c>
      <c r="C26" s="16" t="s">
        <v>731</v>
      </c>
      <c r="D26" s="16">
        <v>2003</v>
      </c>
      <c r="E26" s="16">
        <v>2002</v>
      </c>
      <c r="F26" s="16" t="s">
        <v>774</v>
      </c>
      <c r="G26" s="16" t="s">
        <v>19</v>
      </c>
      <c r="H26" s="16" t="s">
        <v>410</v>
      </c>
      <c r="I26" s="16" t="s">
        <v>140</v>
      </c>
      <c r="J26" s="40">
        <v>113.40000152587891</v>
      </c>
      <c r="K26" s="5">
        <v>56</v>
      </c>
      <c r="L26" s="40">
        <f>J26+K26</f>
        <v>169.40000152587891</v>
      </c>
      <c r="M26" s="40">
        <f t="shared" si="0"/>
        <v>68.540441672934676</v>
      </c>
    </row>
    <row r="27" spans="1:13" ht="45" x14ac:dyDescent="0.25">
      <c r="A27" s="5">
        <v>18</v>
      </c>
      <c r="B27" s="16" t="s">
        <v>775</v>
      </c>
      <c r="C27" s="16" t="s">
        <v>731</v>
      </c>
      <c r="D27" s="16">
        <v>2003</v>
      </c>
      <c r="E27" s="16">
        <v>2002</v>
      </c>
      <c r="F27" s="16" t="s">
        <v>776</v>
      </c>
      <c r="G27" s="16" t="s">
        <v>46</v>
      </c>
      <c r="H27" s="16" t="s">
        <v>47</v>
      </c>
      <c r="I27" s="16" t="s">
        <v>777</v>
      </c>
      <c r="J27" s="40">
        <v>121.19999694824219</v>
      </c>
      <c r="K27" s="5">
        <v>64</v>
      </c>
      <c r="L27" s="40">
        <f>J27+K27</f>
        <v>185.19999694824219</v>
      </c>
      <c r="M27" s="40">
        <f t="shared" si="0"/>
        <v>84.260265657166698</v>
      </c>
    </row>
    <row r="28" spans="1:13" ht="90" x14ac:dyDescent="0.25">
      <c r="A28" s="5">
        <v>19</v>
      </c>
      <c r="B28" s="16" t="s">
        <v>778</v>
      </c>
      <c r="C28" s="16" t="s">
        <v>779</v>
      </c>
      <c r="D28" s="16">
        <v>2004</v>
      </c>
      <c r="E28" s="16">
        <v>2002</v>
      </c>
      <c r="F28" s="16" t="s">
        <v>780</v>
      </c>
      <c r="G28" s="16" t="s">
        <v>38</v>
      </c>
      <c r="H28" s="16" t="s">
        <v>728</v>
      </c>
      <c r="I28" s="16" t="s">
        <v>729</v>
      </c>
      <c r="J28" s="40">
        <v>132.21000671386719</v>
      </c>
      <c r="K28" s="5">
        <v>58</v>
      </c>
      <c r="L28" s="40">
        <f>J28+K28</f>
        <v>190.21000671386719</v>
      </c>
      <c r="M28" s="40">
        <f t="shared" si="0"/>
        <v>89.24485391618839</v>
      </c>
    </row>
    <row r="29" spans="1:13" ht="45" x14ac:dyDescent="0.25">
      <c r="A29" s="5">
        <v>20</v>
      </c>
      <c r="B29" s="16" t="s">
        <v>781</v>
      </c>
      <c r="C29" s="16" t="s">
        <v>724</v>
      </c>
      <c r="D29" s="16">
        <v>2003</v>
      </c>
      <c r="E29" s="16">
        <v>2002</v>
      </c>
      <c r="F29" s="16" t="s">
        <v>782</v>
      </c>
      <c r="G29" s="16" t="s">
        <v>55</v>
      </c>
      <c r="H29" s="16" t="s">
        <v>446</v>
      </c>
      <c r="I29" s="16" t="s">
        <v>280</v>
      </c>
      <c r="J29" s="40">
        <v>128.94999694824219</v>
      </c>
      <c r="K29" s="5">
        <v>76</v>
      </c>
      <c r="L29" s="40">
        <f>J29+K29</f>
        <v>204.94999694824219</v>
      </c>
      <c r="M29" s="40">
        <f t="shared" si="0"/>
        <v>103.91005133046815</v>
      </c>
    </row>
    <row r="30" spans="1:13" ht="75" x14ac:dyDescent="0.25">
      <c r="A30" s="5">
        <v>21</v>
      </c>
      <c r="B30" s="16" t="s">
        <v>783</v>
      </c>
      <c r="C30" s="16" t="s">
        <v>784</v>
      </c>
      <c r="D30" s="16">
        <v>2005</v>
      </c>
      <c r="E30" s="16">
        <v>2002</v>
      </c>
      <c r="F30" s="16" t="s">
        <v>785</v>
      </c>
      <c r="G30" s="16" t="s">
        <v>83</v>
      </c>
      <c r="H30" s="16" t="s">
        <v>421</v>
      </c>
      <c r="I30" s="16" t="s">
        <v>85</v>
      </c>
      <c r="J30" s="40">
        <v>160.97000122070312</v>
      </c>
      <c r="K30" s="5">
        <v>56</v>
      </c>
      <c r="L30" s="40">
        <f>J30+K30</f>
        <v>216.97000122070312</v>
      </c>
      <c r="M30" s="40">
        <f t="shared" si="0"/>
        <v>115.86906438089981</v>
      </c>
    </row>
    <row r="31" spans="1:13" ht="210" x14ac:dyDescent="0.25">
      <c r="A31" s="5">
        <v>22</v>
      </c>
      <c r="B31" s="16" t="s">
        <v>786</v>
      </c>
      <c r="C31" s="16" t="s">
        <v>787</v>
      </c>
      <c r="D31" s="16">
        <v>2004</v>
      </c>
      <c r="E31" s="16">
        <v>2002</v>
      </c>
      <c r="F31" s="16" t="s">
        <v>788</v>
      </c>
      <c r="G31" s="16" t="s">
        <v>19</v>
      </c>
      <c r="H31" s="16" t="s">
        <v>769</v>
      </c>
      <c r="I31" s="16" t="s">
        <v>770</v>
      </c>
      <c r="J31" s="40">
        <v>190.94999694824219</v>
      </c>
      <c r="K31" s="5">
        <v>58</v>
      </c>
      <c r="L31" s="40">
        <f>J31+K31</f>
        <v>248.94999694824219</v>
      </c>
      <c r="M31" s="40">
        <f t="shared" si="0"/>
        <v>147.68678903301316</v>
      </c>
    </row>
    <row r="32" spans="1:13" ht="60" x14ac:dyDescent="0.25">
      <c r="A32" s="5">
        <v>23</v>
      </c>
      <c r="B32" s="16" t="s">
        <v>789</v>
      </c>
      <c r="C32" s="16" t="s">
        <v>790</v>
      </c>
      <c r="D32" s="16">
        <v>2003</v>
      </c>
      <c r="E32" s="16">
        <v>2002</v>
      </c>
      <c r="F32" s="16" t="s">
        <v>791</v>
      </c>
      <c r="G32" s="16" t="s">
        <v>19</v>
      </c>
      <c r="H32" s="16" t="s">
        <v>20</v>
      </c>
      <c r="I32" s="16" t="s">
        <v>21</v>
      </c>
      <c r="J32" s="40">
        <v>158.3699951171875</v>
      </c>
      <c r="K32" s="5">
        <v>170</v>
      </c>
      <c r="L32" s="40">
        <f>J32+K32</f>
        <v>328.3699951171875</v>
      </c>
      <c r="M32" s="40">
        <f t="shared" si="0"/>
        <v>226.70379876434325</v>
      </c>
    </row>
    <row r="33" spans="1:13" ht="45" x14ac:dyDescent="0.25">
      <c r="A33" s="5"/>
      <c r="B33" s="16" t="s">
        <v>792</v>
      </c>
      <c r="C33" s="16" t="s">
        <v>752</v>
      </c>
      <c r="D33" s="16">
        <v>2004</v>
      </c>
      <c r="E33" s="16">
        <v>2002</v>
      </c>
      <c r="F33" s="16" t="s">
        <v>793</v>
      </c>
      <c r="G33" s="16" t="s">
        <v>70</v>
      </c>
      <c r="H33" s="16" t="s">
        <v>71</v>
      </c>
      <c r="I33" s="16" t="s">
        <v>72</v>
      </c>
      <c r="J33" s="40"/>
      <c r="K33" s="5"/>
      <c r="L33" s="40" t="s">
        <v>673</v>
      </c>
      <c r="M33" s="40" t="str">
        <f t="shared" si="0"/>
        <v/>
      </c>
    </row>
    <row r="35" spans="1:13" ht="18.75" x14ac:dyDescent="0.25">
      <c r="A35" s="20" t="s">
        <v>661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3" x14ac:dyDescent="0.25">
      <c r="A36" s="27" t="s">
        <v>652</v>
      </c>
      <c r="B36" s="27" t="s">
        <v>1</v>
      </c>
      <c r="C36" s="27" t="s">
        <v>2</v>
      </c>
      <c r="D36" s="27" t="s">
        <v>383</v>
      </c>
      <c r="E36" s="27" t="s">
        <v>384</v>
      </c>
      <c r="F36" s="27" t="s">
        <v>3</v>
      </c>
      <c r="G36" s="27" t="s">
        <v>4</v>
      </c>
      <c r="H36" s="27" t="s">
        <v>5</v>
      </c>
      <c r="I36" s="27" t="s">
        <v>6</v>
      </c>
      <c r="J36" s="27" t="s">
        <v>655</v>
      </c>
      <c r="K36" s="27" t="s">
        <v>656</v>
      </c>
      <c r="L36" s="27" t="s">
        <v>657</v>
      </c>
      <c r="M36" s="27" t="s">
        <v>660</v>
      </c>
    </row>
    <row r="37" spans="1:13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90" x14ac:dyDescent="0.25">
      <c r="A38" s="37">
        <v>1</v>
      </c>
      <c r="B38" s="38" t="s">
        <v>794</v>
      </c>
      <c r="C38" s="38" t="s">
        <v>795</v>
      </c>
      <c r="D38" s="38">
        <v>2003</v>
      </c>
      <c r="E38" s="38">
        <v>2002</v>
      </c>
      <c r="F38" s="38" t="s">
        <v>796</v>
      </c>
      <c r="G38" s="38" t="s">
        <v>25</v>
      </c>
      <c r="H38" s="38" t="s">
        <v>26</v>
      </c>
      <c r="I38" s="38" t="s">
        <v>27</v>
      </c>
      <c r="J38" s="39">
        <v>128.36000061035156</v>
      </c>
      <c r="K38" s="37">
        <v>16</v>
      </c>
      <c r="L38" s="39">
        <f>J38+K38</f>
        <v>144.36000061035156</v>
      </c>
      <c r="M38" s="39">
        <f t="shared" ref="M38:M47" si="1">IF( AND(ISNUMBER(L$38),ISNUMBER(L38)),(L38-L$38)/L$38*100,"")</f>
        <v>0</v>
      </c>
    </row>
    <row r="39" spans="1:13" ht="90" x14ac:dyDescent="0.25">
      <c r="A39" s="5">
        <v>2</v>
      </c>
      <c r="B39" s="16" t="s">
        <v>797</v>
      </c>
      <c r="C39" s="16" t="s">
        <v>798</v>
      </c>
      <c r="D39" s="16">
        <v>2003</v>
      </c>
      <c r="E39" s="16">
        <v>2002</v>
      </c>
      <c r="F39" s="16" t="s">
        <v>799</v>
      </c>
      <c r="G39" s="16" t="s">
        <v>12</v>
      </c>
      <c r="H39" s="16" t="s">
        <v>13</v>
      </c>
      <c r="I39" s="16" t="s">
        <v>14</v>
      </c>
      <c r="J39" s="40">
        <v>139.16999816894531</v>
      </c>
      <c r="K39" s="5">
        <v>10</v>
      </c>
      <c r="L39" s="40">
        <f>J39+K39</f>
        <v>149.16999816894531</v>
      </c>
      <c r="M39" s="40">
        <f t="shared" si="1"/>
        <v>3.3319462027273232</v>
      </c>
    </row>
    <row r="40" spans="1:13" ht="240" x14ac:dyDescent="0.25">
      <c r="A40" s="5">
        <v>3</v>
      </c>
      <c r="B40" s="16" t="s">
        <v>800</v>
      </c>
      <c r="C40" s="16" t="s">
        <v>801</v>
      </c>
      <c r="D40" s="16">
        <v>2004</v>
      </c>
      <c r="E40" s="16">
        <v>2002</v>
      </c>
      <c r="F40" s="16" t="s">
        <v>802</v>
      </c>
      <c r="G40" s="16" t="s">
        <v>19</v>
      </c>
      <c r="H40" s="16" t="s">
        <v>803</v>
      </c>
      <c r="I40" s="16" t="s">
        <v>804</v>
      </c>
      <c r="J40" s="40">
        <v>143.75</v>
      </c>
      <c r="K40" s="5">
        <v>18</v>
      </c>
      <c r="L40" s="40">
        <f>J40+K40</f>
        <v>161.75</v>
      </c>
      <c r="M40" s="40">
        <f t="shared" si="1"/>
        <v>12.046272732144518</v>
      </c>
    </row>
    <row r="41" spans="1:13" ht="90" x14ac:dyDescent="0.25">
      <c r="A41" s="5">
        <v>4</v>
      </c>
      <c r="B41" s="16" t="s">
        <v>805</v>
      </c>
      <c r="C41" s="16" t="s">
        <v>806</v>
      </c>
      <c r="D41" s="16">
        <v>2003</v>
      </c>
      <c r="E41" s="16">
        <v>2002</v>
      </c>
      <c r="F41" s="16" t="s">
        <v>807</v>
      </c>
      <c r="G41" s="16" t="s">
        <v>55</v>
      </c>
      <c r="H41" s="16" t="s">
        <v>446</v>
      </c>
      <c r="I41" s="16" t="s">
        <v>280</v>
      </c>
      <c r="J41" s="40">
        <v>158.69000244140625</v>
      </c>
      <c r="K41" s="5">
        <v>24</v>
      </c>
      <c r="L41" s="40">
        <f>J41+K41</f>
        <v>182.69000244140625</v>
      </c>
      <c r="M41" s="40">
        <f t="shared" si="1"/>
        <v>26.551677520778682</v>
      </c>
    </row>
    <row r="42" spans="1:13" ht="120" x14ac:dyDescent="0.25">
      <c r="A42" s="5">
        <v>5</v>
      </c>
      <c r="B42" s="16" t="s">
        <v>808</v>
      </c>
      <c r="C42" s="16" t="s">
        <v>809</v>
      </c>
      <c r="D42" s="16">
        <v>2003</v>
      </c>
      <c r="E42" s="16">
        <v>2002</v>
      </c>
      <c r="F42" s="16" t="s">
        <v>810</v>
      </c>
      <c r="G42" s="16" t="s">
        <v>247</v>
      </c>
      <c r="H42" s="16" t="s">
        <v>811</v>
      </c>
      <c r="I42" s="16" t="s">
        <v>812</v>
      </c>
      <c r="J42" s="40">
        <v>140.25999450683594</v>
      </c>
      <c r="K42" s="5">
        <v>66</v>
      </c>
      <c r="L42" s="40">
        <f>J42+K42</f>
        <v>206.25999450683594</v>
      </c>
      <c r="M42" s="40">
        <f t="shared" si="1"/>
        <v>42.878909417270904</v>
      </c>
    </row>
    <row r="43" spans="1:13" ht="165" x14ac:dyDescent="0.25">
      <c r="A43" s="5">
        <v>6</v>
      </c>
      <c r="B43" s="16" t="s">
        <v>813</v>
      </c>
      <c r="C43" s="16" t="s">
        <v>814</v>
      </c>
      <c r="D43" s="16">
        <v>2004</v>
      </c>
      <c r="E43" s="16">
        <v>2002</v>
      </c>
      <c r="F43" s="16" t="s">
        <v>815</v>
      </c>
      <c r="G43" s="16" t="s">
        <v>83</v>
      </c>
      <c r="H43" s="16" t="s">
        <v>421</v>
      </c>
      <c r="I43" s="16" t="s">
        <v>816</v>
      </c>
      <c r="J43" s="40">
        <v>186.3699951171875</v>
      </c>
      <c r="K43" s="5">
        <v>20</v>
      </c>
      <c r="L43" s="40">
        <f>J43+K43</f>
        <v>206.3699951171875</v>
      </c>
      <c r="M43" s="40">
        <f t="shared" si="1"/>
        <v>42.955108232653615</v>
      </c>
    </row>
    <row r="44" spans="1:13" ht="180" x14ac:dyDescent="0.25">
      <c r="A44" s="5">
        <v>7</v>
      </c>
      <c r="B44" s="16" t="s">
        <v>817</v>
      </c>
      <c r="C44" s="16" t="s">
        <v>818</v>
      </c>
      <c r="D44" s="16">
        <v>2003</v>
      </c>
      <c r="E44" s="16">
        <v>2002</v>
      </c>
      <c r="F44" s="16" t="s">
        <v>819</v>
      </c>
      <c r="G44" s="16" t="s">
        <v>31</v>
      </c>
      <c r="H44" s="16" t="s">
        <v>32</v>
      </c>
      <c r="I44" s="16" t="s">
        <v>820</v>
      </c>
      <c r="J44" s="40">
        <v>145.44000244140625</v>
      </c>
      <c r="K44" s="5">
        <v>64</v>
      </c>
      <c r="L44" s="40">
        <f>J44+K44</f>
        <v>209.44000244140625</v>
      </c>
      <c r="M44" s="40">
        <f t="shared" si="1"/>
        <v>45.081741171998871</v>
      </c>
    </row>
    <row r="45" spans="1:13" ht="90" x14ac:dyDescent="0.25">
      <c r="A45" s="5">
        <v>8</v>
      </c>
      <c r="B45" s="16" t="s">
        <v>821</v>
      </c>
      <c r="C45" s="16" t="s">
        <v>822</v>
      </c>
      <c r="D45" s="16">
        <v>2006</v>
      </c>
      <c r="E45" s="16">
        <v>2002</v>
      </c>
      <c r="F45" s="16" t="s">
        <v>823</v>
      </c>
      <c r="G45" s="16" t="s">
        <v>46</v>
      </c>
      <c r="H45" s="16" t="s">
        <v>47</v>
      </c>
      <c r="I45" s="16" t="s">
        <v>824</v>
      </c>
      <c r="J45" s="40">
        <v>185.22999572753906</v>
      </c>
      <c r="K45" s="5">
        <v>38</v>
      </c>
      <c r="L45" s="40">
        <f>J45+K45</f>
        <v>223.22999572753906</v>
      </c>
      <c r="M45" s="40">
        <f t="shared" si="1"/>
        <v>54.634244100669541</v>
      </c>
    </row>
    <row r="46" spans="1:13" ht="240" x14ac:dyDescent="0.25">
      <c r="A46" s="5"/>
      <c r="B46" s="16" t="s">
        <v>825</v>
      </c>
      <c r="C46" s="16" t="s">
        <v>826</v>
      </c>
      <c r="D46" s="16">
        <v>2004</v>
      </c>
      <c r="E46" s="16">
        <v>2002</v>
      </c>
      <c r="F46" s="16" t="s">
        <v>827</v>
      </c>
      <c r="G46" s="16" t="s">
        <v>88</v>
      </c>
      <c r="H46" s="16" t="s">
        <v>89</v>
      </c>
      <c r="I46" s="16" t="s">
        <v>828</v>
      </c>
      <c r="J46" s="40"/>
      <c r="K46" s="5"/>
      <c r="L46" s="40" t="s">
        <v>673</v>
      </c>
      <c r="M46" s="40" t="str">
        <f t="shared" si="1"/>
        <v/>
      </c>
    </row>
    <row r="47" spans="1:13" ht="195" x14ac:dyDescent="0.25">
      <c r="A47" s="5"/>
      <c r="B47" s="16" t="s">
        <v>829</v>
      </c>
      <c r="C47" s="16" t="s">
        <v>830</v>
      </c>
      <c r="D47" s="16">
        <v>2004</v>
      </c>
      <c r="E47" s="16">
        <v>2002</v>
      </c>
      <c r="F47" s="16" t="s">
        <v>831</v>
      </c>
      <c r="G47" s="16" t="s">
        <v>65</v>
      </c>
      <c r="H47" s="16" t="s">
        <v>66</v>
      </c>
      <c r="I47" s="16" t="s">
        <v>832</v>
      </c>
      <c r="J47" s="40"/>
      <c r="K47" s="5"/>
      <c r="L47" s="40" t="s">
        <v>673</v>
      </c>
      <c r="M47" s="40" t="str">
        <f t="shared" si="1"/>
        <v/>
      </c>
    </row>
    <row r="49" spans="1:13" ht="18.75" x14ac:dyDescent="0.25">
      <c r="A49" s="20" t="s">
        <v>713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25">
      <c r="A50" s="27" t="s">
        <v>652</v>
      </c>
      <c r="B50" s="27" t="s">
        <v>1</v>
      </c>
      <c r="C50" s="27" t="s">
        <v>2</v>
      </c>
      <c r="D50" s="27" t="s">
        <v>383</v>
      </c>
      <c r="E50" s="27" t="s">
        <v>384</v>
      </c>
      <c r="F50" s="27" t="s">
        <v>3</v>
      </c>
      <c r="G50" s="27" t="s">
        <v>4</v>
      </c>
      <c r="H50" s="27" t="s">
        <v>5</v>
      </c>
      <c r="I50" s="27" t="s">
        <v>6</v>
      </c>
      <c r="J50" s="27" t="s">
        <v>655</v>
      </c>
      <c r="K50" s="27" t="s">
        <v>656</v>
      </c>
      <c r="L50" s="27" t="s">
        <v>657</v>
      </c>
      <c r="M50" s="27" t="s">
        <v>660</v>
      </c>
    </row>
    <row r="51" spans="1:13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90" x14ac:dyDescent="0.25">
      <c r="A52" s="37">
        <v>1</v>
      </c>
      <c r="B52" s="38" t="s">
        <v>833</v>
      </c>
      <c r="C52" s="38" t="s">
        <v>834</v>
      </c>
      <c r="D52" s="38">
        <v>2003</v>
      </c>
      <c r="E52" s="38">
        <v>2002</v>
      </c>
      <c r="F52" s="38" t="s">
        <v>727</v>
      </c>
      <c r="G52" s="38" t="s">
        <v>247</v>
      </c>
      <c r="H52" s="38" t="s">
        <v>835</v>
      </c>
      <c r="I52" s="38" t="s">
        <v>836</v>
      </c>
      <c r="J52" s="39">
        <v>120.04000091552734</v>
      </c>
      <c r="K52" s="37">
        <v>0</v>
      </c>
      <c r="L52" s="39">
        <f>J52+K52</f>
        <v>120.04000091552734</v>
      </c>
      <c r="M52" s="39">
        <f t="shared" ref="M52:M59" si="2">IF( AND(ISNUMBER(L$52),ISNUMBER(L52)),(L52-L$52)/L$52*100,"")</f>
        <v>0</v>
      </c>
    </row>
    <row r="53" spans="1:13" ht="90" x14ac:dyDescent="0.25">
      <c r="A53" s="5">
        <v>2</v>
      </c>
      <c r="B53" s="16" t="s">
        <v>837</v>
      </c>
      <c r="C53" s="16" t="s">
        <v>834</v>
      </c>
      <c r="D53" s="16">
        <v>2003</v>
      </c>
      <c r="E53" s="16">
        <v>2002</v>
      </c>
      <c r="F53" s="16" t="s">
        <v>838</v>
      </c>
      <c r="G53" s="16" t="s">
        <v>65</v>
      </c>
      <c r="H53" s="16" t="s">
        <v>66</v>
      </c>
      <c r="I53" s="16" t="s">
        <v>839</v>
      </c>
      <c r="J53" s="40">
        <v>124.41999816894531</v>
      </c>
      <c r="K53" s="5">
        <v>6</v>
      </c>
      <c r="L53" s="40">
        <f>J53+K53</f>
        <v>130.41999816894531</v>
      </c>
      <c r="M53" s="40">
        <f t="shared" si="2"/>
        <v>8.6471152734515702</v>
      </c>
    </row>
    <row r="54" spans="1:13" ht="45" x14ac:dyDescent="0.25">
      <c r="A54" s="5">
        <v>3</v>
      </c>
      <c r="B54" s="16" t="s">
        <v>840</v>
      </c>
      <c r="C54" s="16" t="s">
        <v>841</v>
      </c>
      <c r="D54" s="16">
        <v>2005</v>
      </c>
      <c r="E54" s="16">
        <v>2002</v>
      </c>
      <c r="F54" s="16" t="s">
        <v>842</v>
      </c>
      <c r="G54" s="16" t="s">
        <v>46</v>
      </c>
      <c r="H54" s="16" t="s">
        <v>47</v>
      </c>
      <c r="I54" s="16" t="s">
        <v>777</v>
      </c>
      <c r="J54" s="40">
        <v>128.14999389648437</v>
      </c>
      <c r="K54" s="5">
        <v>8</v>
      </c>
      <c r="L54" s="40">
        <f>J54+K54</f>
        <v>136.14999389648437</v>
      </c>
      <c r="M54" s="40">
        <f t="shared" si="2"/>
        <v>13.420520541559894</v>
      </c>
    </row>
    <row r="55" spans="1:13" ht="45" x14ac:dyDescent="0.25">
      <c r="A55" s="5">
        <v>4</v>
      </c>
      <c r="B55" s="16" t="s">
        <v>843</v>
      </c>
      <c r="C55" s="16" t="s">
        <v>787</v>
      </c>
      <c r="D55" s="16">
        <v>2004</v>
      </c>
      <c r="E55" s="16">
        <v>2002</v>
      </c>
      <c r="F55" s="16" t="s">
        <v>768</v>
      </c>
      <c r="G55" s="16" t="s">
        <v>46</v>
      </c>
      <c r="H55" s="16" t="s">
        <v>47</v>
      </c>
      <c r="I55" s="16" t="s">
        <v>844</v>
      </c>
      <c r="J55" s="40">
        <v>128.64999389648437</v>
      </c>
      <c r="K55" s="5">
        <v>8</v>
      </c>
      <c r="L55" s="40">
        <f>J55+K55</f>
        <v>136.64999389648437</v>
      </c>
      <c r="M55" s="40">
        <f t="shared" si="2"/>
        <v>13.837048362441745</v>
      </c>
    </row>
    <row r="56" spans="1:13" ht="150" x14ac:dyDescent="0.25">
      <c r="A56" s="5">
        <v>5</v>
      </c>
      <c r="B56" s="16" t="s">
        <v>845</v>
      </c>
      <c r="C56" s="16" t="s">
        <v>846</v>
      </c>
      <c r="D56" s="16">
        <v>2005</v>
      </c>
      <c r="E56" s="16">
        <v>2003</v>
      </c>
      <c r="F56" s="16" t="s">
        <v>847</v>
      </c>
      <c r="G56" s="16" t="s">
        <v>55</v>
      </c>
      <c r="H56" s="16" t="s">
        <v>848</v>
      </c>
      <c r="I56" s="16" t="s">
        <v>849</v>
      </c>
      <c r="J56" s="40">
        <v>133.42999267578125</v>
      </c>
      <c r="K56" s="5">
        <v>6</v>
      </c>
      <c r="L56" s="40">
        <f>J56+K56</f>
        <v>139.42999267578125</v>
      </c>
      <c r="M56" s="40">
        <f t="shared" si="2"/>
        <v>16.152942029631209</v>
      </c>
    </row>
    <row r="57" spans="1:13" ht="90" x14ac:dyDescent="0.25">
      <c r="A57" s="5">
        <v>6</v>
      </c>
      <c r="B57" s="16" t="s">
        <v>850</v>
      </c>
      <c r="C57" s="16" t="s">
        <v>744</v>
      </c>
      <c r="D57" s="16">
        <v>2004</v>
      </c>
      <c r="E57" s="16">
        <v>2002</v>
      </c>
      <c r="F57" s="16" t="s">
        <v>851</v>
      </c>
      <c r="G57" s="16" t="s">
        <v>31</v>
      </c>
      <c r="H57" s="16" t="s">
        <v>32</v>
      </c>
      <c r="I57" s="16" t="s">
        <v>852</v>
      </c>
      <c r="J57" s="40">
        <v>138.72999572753906</v>
      </c>
      <c r="K57" s="5">
        <v>58</v>
      </c>
      <c r="L57" s="40">
        <f>J57+K57</f>
        <v>196.72999572753906</v>
      </c>
      <c r="M57" s="40">
        <f t="shared" si="2"/>
        <v>63.887032844975401</v>
      </c>
    </row>
    <row r="58" spans="1:13" ht="90" x14ac:dyDescent="0.25">
      <c r="A58" s="5">
        <v>7</v>
      </c>
      <c r="B58" s="16" t="s">
        <v>853</v>
      </c>
      <c r="C58" s="16" t="s">
        <v>854</v>
      </c>
      <c r="D58" s="16">
        <v>2005</v>
      </c>
      <c r="E58" s="16">
        <v>2004</v>
      </c>
      <c r="F58" s="16" t="s">
        <v>855</v>
      </c>
      <c r="G58" s="16" t="s">
        <v>12</v>
      </c>
      <c r="H58" s="16" t="s">
        <v>13</v>
      </c>
      <c r="I58" s="16" t="s">
        <v>14</v>
      </c>
      <c r="J58" s="40">
        <v>241.3800048828125</v>
      </c>
      <c r="K58" s="5">
        <v>434</v>
      </c>
      <c r="L58" s="40">
        <f>J58+K58</f>
        <v>675.3800048828125</v>
      </c>
      <c r="M58" s="40">
        <f t="shared" si="2"/>
        <v>462.62912340202354</v>
      </c>
    </row>
    <row r="59" spans="1:13" ht="45" x14ac:dyDescent="0.25">
      <c r="A59" s="5"/>
      <c r="B59" s="16" t="s">
        <v>856</v>
      </c>
      <c r="C59" s="16" t="s">
        <v>857</v>
      </c>
      <c r="D59" s="16">
        <v>2005</v>
      </c>
      <c r="E59" s="16">
        <v>2002</v>
      </c>
      <c r="F59" s="16" t="s">
        <v>793</v>
      </c>
      <c r="G59" s="16" t="s">
        <v>70</v>
      </c>
      <c r="H59" s="16" t="s">
        <v>71</v>
      </c>
      <c r="I59" s="16" t="s">
        <v>72</v>
      </c>
      <c r="J59" s="40"/>
      <c r="K59" s="5"/>
      <c r="L59" s="40" t="s">
        <v>714</v>
      </c>
      <c r="M59" s="40" t="str">
        <f t="shared" si="2"/>
        <v/>
      </c>
    </row>
    <row r="61" spans="1:13" ht="18.75" x14ac:dyDescent="0.25">
      <c r="A61" s="20" t="s">
        <v>715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3" x14ac:dyDescent="0.25">
      <c r="A62" s="27" t="s">
        <v>652</v>
      </c>
      <c r="B62" s="27" t="s">
        <v>1</v>
      </c>
      <c r="C62" s="27" t="s">
        <v>2</v>
      </c>
      <c r="D62" s="27" t="s">
        <v>383</v>
      </c>
      <c r="E62" s="27" t="s">
        <v>384</v>
      </c>
      <c r="F62" s="27" t="s">
        <v>3</v>
      </c>
      <c r="G62" s="27" t="s">
        <v>4</v>
      </c>
      <c r="H62" s="27" t="s">
        <v>5</v>
      </c>
      <c r="I62" s="27" t="s">
        <v>6</v>
      </c>
      <c r="J62" s="27" t="s">
        <v>655</v>
      </c>
      <c r="K62" s="27" t="s">
        <v>656</v>
      </c>
      <c r="L62" s="27" t="s">
        <v>657</v>
      </c>
      <c r="M62" s="27" t="s">
        <v>660</v>
      </c>
    </row>
    <row r="63" spans="1:13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20" x14ac:dyDescent="0.25">
      <c r="A64" s="37">
        <v>1</v>
      </c>
      <c r="B64" s="38" t="s">
        <v>858</v>
      </c>
      <c r="C64" s="38" t="s">
        <v>738</v>
      </c>
      <c r="D64" s="38">
        <v>2003</v>
      </c>
      <c r="E64" s="38">
        <v>2002</v>
      </c>
      <c r="F64" s="38" t="s">
        <v>847</v>
      </c>
      <c r="G64" s="38" t="s">
        <v>31</v>
      </c>
      <c r="H64" s="38" t="s">
        <v>32</v>
      </c>
      <c r="I64" s="38" t="s">
        <v>859</v>
      </c>
      <c r="J64" s="39">
        <v>109.22000122070312</v>
      </c>
      <c r="K64" s="37">
        <v>0</v>
      </c>
      <c r="L64" s="39">
        <f>J64+K64</f>
        <v>109.22000122070312</v>
      </c>
      <c r="M64" s="39">
        <f t="shared" ref="M64:M77" si="3">IF( AND(ISNUMBER(L$64),ISNUMBER(L64)),(L64-L$64)/L$64*100,"")</f>
        <v>0</v>
      </c>
    </row>
    <row r="65" spans="1:13" ht="90" x14ac:dyDescent="0.25">
      <c r="A65" s="5">
        <v>2</v>
      </c>
      <c r="B65" s="16" t="s">
        <v>860</v>
      </c>
      <c r="C65" s="16" t="s">
        <v>721</v>
      </c>
      <c r="D65" s="16">
        <v>2002</v>
      </c>
      <c r="E65" s="16">
        <v>2002</v>
      </c>
      <c r="F65" s="16" t="s">
        <v>727</v>
      </c>
      <c r="G65" s="16" t="s">
        <v>38</v>
      </c>
      <c r="H65" s="16" t="s">
        <v>728</v>
      </c>
      <c r="I65" s="16" t="s">
        <v>729</v>
      </c>
      <c r="J65" s="40">
        <v>110.88999938964844</v>
      </c>
      <c r="K65" s="5">
        <v>2</v>
      </c>
      <c r="L65" s="40">
        <f>J65+K65</f>
        <v>112.88999938964844</v>
      </c>
      <c r="M65" s="40">
        <f t="shared" si="3"/>
        <v>3.360188727272829</v>
      </c>
    </row>
    <row r="66" spans="1:13" ht="45" x14ac:dyDescent="0.25">
      <c r="A66" s="5">
        <v>3</v>
      </c>
      <c r="B66" s="16" t="s">
        <v>861</v>
      </c>
      <c r="C66" s="16" t="s">
        <v>834</v>
      </c>
      <c r="D66" s="16">
        <v>2003</v>
      </c>
      <c r="E66" s="16">
        <v>2002</v>
      </c>
      <c r="F66" s="16" t="s">
        <v>862</v>
      </c>
      <c r="G66" s="16" t="s">
        <v>25</v>
      </c>
      <c r="H66" s="16" t="s">
        <v>26</v>
      </c>
      <c r="I66" s="16" t="s">
        <v>27</v>
      </c>
      <c r="J66" s="40">
        <v>116.29000091552734</v>
      </c>
      <c r="K66" s="5">
        <v>2</v>
      </c>
      <c r="L66" s="40">
        <f>J66+K66</f>
        <v>118.29000091552734</v>
      </c>
      <c r="M66" s="40">
        <f t="shared" si="3"/>
        <v>8.3043394922659655</v>
      </c>
    </row>
    <row r="67" spans="1:13" ht="90" x14ac:dyDescent="0.25">
      <c r="A67" s="5">
        <v>4</v>
      </c>
      <c r="B67" s="16" t="s">
        <v>863</v>
      </c>
      <c r="C67" s="16" t="s">
        <v>738</v>
      </c>
      <c r="D67" s="16">
        <v>2003</v>
      </c>
      <c r="E67" s="16">
        <v>2002</v>
      </c>
      <c r="F67" s="16" t="s">
        <v>725</v>
      </c>
      <c r="G67" s="16" t="s">
        <v>12</v>
      </c>
      <c r="H67" s="16" t="s">
        <v>13</v>
      </c>
      <c r="I67" s="16" t="s">
        <v>14</v>
      </c>
      <c r="J67" s="40">
        <v>114.73000335693359</v>
      </c>
      <c r="K67" s="5">
        <v>4</v>
      </c>
      <c r="L67" s="40">
        <f>J67+K67</f>
        <v>118.73000335693359</v>
      </c>
      <c r="M67" s="40">
        <f t="shared" si="3"/>
        <v>8.7071983427407318</v>
      </c>
    </row>
    <row r="68" spans="1:13" ht="75" x14ac:dyDescent="0.25">
      <c r="A68" s="5">
        <v>5</v>
      </c>
      <c r="B68" s="16" t="s">
        <v>864</v>
      </c>
      <c r="C68" s="16" t="s">
        <v>790</v>
      </c>
      <c r="D68" s="16">
        <v>2003</v>
      </c>
      <c r="E68" s="16">
        <v>2002</v>
      </c>
      <c r="F68" s="16" t="s">
        <v>732</v>
      </c>
      <c r="G68" s="16" t="s">
        <v>101</v>
      </c>
      <c r="H68" s="16" t="s">
        <v>102</v>
      </c>
      <c r="I68" s="16" t="s">
        <v>865</v>
      </c>
      <c r="J68" s="40">
        <v>128.02999877929687</v>
      </c>
      <c r="K68" s="5">
        <v>2</v>
      </c>
      <c r="L68" s="40">
        <f>J68+K68</f>
        <v>130.02999877929687</v>
      </c>
      <c r="M68" s="40">
        <f t="shared" si="3"/>
        <v>19.053284495522533</v>
      </c>
    </row>
    <row r="69" spans="1:13" ht="210" x14ac:dyDescent="0.25">
      <c r="A69" s="5">
        <v>6</v>
      </c>
      <c r="B69" s="16" t="s">
        <v>866</v>
      </c>
      <c r="C69" s="16" t="s">
        <v>731</v>
      </c>
      <c r="D69" s="16">
        <v>2003</v>
      </c>
      <c r="E69" s="16">
        <v>2002</v>
      </c>
      <c r="F69" s="16" t="s">
        <v>768</v>
      </c>
      <c r="G69" s="16" t="s">
        <v>19</v>
      </c>
      <c r="H69" s="16" t="s">
        <v>867</v>
      </c>
      <c r="I69" s="16" t="s">
        <v>868</v>
      </c>
      <c r="J69" s="40">
        <v>125.29000091552734</v>
      </c>
      <c r="K69" s="5">
        <v>6</v>
      </c>
      <c r="L69" s="40">
        <f>J69+K69</f>
        <v>131.29000091552734</v>
      </c>
      <c r="M69" s="40">
        <f t="shared" si="3"/>
        <v>20.206921303934902</v>
      </c>
    </row>
    <row r="70" spans="1:13" ht="90" x14ac:dyDescent="0.25">
      <c r="A70" s="5">
        <v>7</v>
      </c>
      <c r="B70" s="16" t="s">
        <v>869</v>
      </c>
      <c r="C70" s="16" t="s">
        <v>721</v>
      </c>
      <c r="D70" s="16">
        <v>2002</v>
      </c>
      <c r="E70" s="16">
        <v>2002</v>
      </c>
      <c r="F70" s="16" t="s">
        <v>870</v>
      </c>
      <c r="G70" s="16" t="s">
        <v>88</v>
      </c>
      <c r="H70" s="16" t="s">
        <v>89</v>
      </c>
      <c r="I70" s="16" t="s">
        <v>871</v>
      </c>
      <c r="J70" s="40">
        <v>131.42999267578125</v>
      </c>
      <c r="K70" s="5">
        <v>10</v>
      </c>
      <c r="L70" s="40">
        <f>J70+K70</f>
        <v>141.42999267578125</v>
      </c>
      <c r="M70" s="40">
        <f t="shared" si="3"/>
        <v>29.490927572863441</v>
      </c>
    </row>
    <row r="71" spans="1:13" ht="105" x14ac:dyDescent="0.25">
      <c r="A71" s="5">
        <v>8</v>
      </c>
      <c r="B71" s="16" t="s">
        <v>872</v>
      </c>
      <c r="C71" s="16" t="s">
        <v>873</v>
      </c>
      <c r="D71" s="16">
        <v>2004</v>
      </c>
      <c r="E71" s="16">
        <v>2002</v>
      </c>
      <c r="F71" s="16" t="s">
        <v>874</v>
      </c>
      <c r="G71" s="16" t="s">
        <v>65</v>
      </c>
      <c r="H71" s="16" t="s">
        <v>66</v>
      </c>
      <c r="I71" s="16" t="s">
        <v>875</v>
      </c>
      <c r="J71" s="40">
        <v>132.22000122070313</v>
      </c>
      <c r="K71" s="5">
        <v>10</v>
      </c>
      <c r="L71" s="40">
        <f>J71+K71</f>
        <v>142.22000122070313</v>
      </c>
      <c r="M71" s="40">
        <f t="shared" si="3"/>
        <v>30.214246137313456</v>
      </c>
    </row>
    <row r="72" spans="1:13" ht="105" x14ac:dyDescent="0.25">
      <c r="A72" s="5">
        <v>9</v>
      </c>
      <c r="B72" s="16" t="s">
        <v>876</v>
      </c>
      <c r="C72" s="16" t="s">
        <v>787</v>
      </c>
      <c r="D72" s="16">
        <v>2004</v>
      </c>
      <c r="E72" s="16">
        <v>2002</v>
      </c>
      <c r="F72" s="16" t="s">
        <v>877</v>
      </c>
      <c r="G72" s="16" t="s">
        <v>83</v>
      </c>
      <c r="H72" s="16" t="s">
        <v>421</v>
      </c>
      <c r="I72" s="16" t="s">
        <v>878</v>
      </c>
      <c r="J72" s="40">
        <v>172.19000244140625</v>
      </c>
      <c r="K72" s="5">
        <v>2</v>
      </c>
      <c r="L72" s="40">
        <f>J72+K72</f>
        <v>174.19000244140625</v>
      </c>
      <c r="M72" s="40">
        <f t="shared" si="3"/>
        <v>59.4854426795115</v>
      </c>
    </row>
    <row r="73" spans="1:13" ht="75" x14ac:dyDescent="0.25">
      <c r="A73" s="5">
        <v>10</v>
      </c>
      <c r="B73" s="16" t="s">
        <v>879</v>
      </c>
      <c r="C73" s="16" t="s">
        <v>731</v>
      </c>
      <c r="D73" s="16">
        <v>2003</v>
      </c>
      <c r="E73" s="16">
        <v>2002</v>
      </c>
      <c r="F73" s="16" t="s">
        <v>880</v>
      </c>
      <c r="G73" s="16" t="s">
        <v>19</v>
      </c>
      <c r="H73" s="16" t="s">
        <v>410</v>
      </c>
      <c r="I73" s="16" t="s">
        <v>140</v>
      </c>
      <c r="J73" s="40">
        <v>176.25</v>
      </c>
      <c r="K73" s="5">
        <v>8</v>
      </c>
      <c r="L73" s="40">
        <f>J73+K73</f>
        <v>184.25</v>
      </c>
      <c r="M73" s="40">
        <f t="shared" si="3"/>
        <v>68.696207600000108</v>
      </c>
    </row>
    <row r="74" spans="1:13" ht="60" x14ac:dyDescent="0.25">
      <c r="A74" s="5">
        <v>11</v>
      </c>
      <c r="B74" s="16" t="s">
        <v>881</v>
      </c>
      <c r="C74" s="16" t="s">
        <v>882</v>
      </c>
      <c r="D74" s="16">
        <v>2004</v>
      </c>
      <c r="E74" s="16">
        <v>2002</v>
      </c>
      <c r="F74" s="16" t="s">
        <v>883</v>
      </c>
      <c r="G74" s="16" t="s">
        <v>88</v>
      </c>
      <c r="H74" s="16" t="s">
        <v>89</v>
      </c>
      <c r="I74" s="16" t="s">
        <v>198</v>
      </c>
      <c r="J74" s="40">
        <v>142.75999450683594</v>
      </c>
      <c r="K74" s="5">
        <v>58</v>
      </c>
      <c r="L74" s="40">
        <f>J74+K74</f>
        <v>200.75999450683594</v>
      </c>
      <c r="M74" s="40">
        <f t="shared" si="3"/>
        <v>83.81248147137083</v>
      </c>
    </row>
    <row r="75" spans="1:13" ht="135" x14ac:dyDescent="0.25">
      <c r="A75" s="5">
        <v>12</v>
      </c>
      <c r="B75" s="16" t="s">
        <v>884</v>
      </c>
      <c r="C75" s="16" t="s">
        <v>735</v>
      </c>
      <c r="D75" s="16">
        <v>2003</v>
      </c>
      <c r="E75" s="16">
        <v>2002</v>
      </c>
      <c r="F75" s="16" t="s">
        <v>788</v>
      </c>
      <c r="G75" s="16" t="s">
        <v>31</v>
      </c>
      <c r="H75" s="16" t="s">
        <v>885</v>
      </c>
      <c r="I75" s="16" t="s">
        <v>886</v>
      </c>
      <c r="J75" s="40">
        <v>137.5</v>
      </c>
      <c r="K75" s="5">
        <v>114</v>
      </c>
      <c r="L75" s="40">
        <f>J75+K75</f>
        <v>251.5</v>
      </c>
      <c r="M75" s="40">
        <f t="shared" si="3"/>
        <v>130.2691788949798</v>
      </c>
    </row>
    <row r="76" spans="1:13" ht="90" x14ac:dyDescent="0.25">
      <c r="A76" s="5"/>
      <c r="B76" s="16" t="s">
        <v>887</v>
      </c>
      <c r="C76" s="16" t="s">
        <v>888</v>
      </c>
      <c r="D76" s="16">
        <v>2006</v>
      </c>
      <c r="E76" s="16">
        <v>2003</v>
      </c>
      <c r="F76" s="16" t="s">
        <v>722</v>
      </c>
      <c r="G76" s="16" t="s">
        <v>12</v>
      </c>
      <c r="H76" s="16" t="s">
        <v>889</v>
      </c>
      <c r="I76" s="16" t="s">
        <v>14</v>
      </c>
      <c r="J76" s="40"/>
      <c r="K76" s="5"/>
      <c r="L76" s="40" t="s">
        <v>714</v>
      </c>
      <c r="M76" s="40" t="str">
        <f t="shared" si="3"/>
        <v/>
      </c>
    </row>
    <row r="77" spans="1:13" ht="45" x14ac:dyDescent="0.25">
      <c r="A77" s="5"/>
      <c r="B77" s="16" t="s">
        <v>890</v>
      </c>
      <c r="C77" s="16" t="s">
        <v>738</v>
      </c>
      <c r="D77" s="16">
        <v>2003</v>
      </c>
      <c r="E77" s="16">
        <v>2002</v>
      </c>
      <c r="F77" s="16" t="s">
        <v>891</v>
      </c>
      <c r="G77" s="16" t="s">
        <v>55</v>
      </c>
      <c r="H77" s="16" t="s">
        <v>446</v>
      </c>
      <c r="I77" s="16" t="s">
        <v>280</v>
      </c>
      <c r="J77" s="40"/>
      <c r="K77" s="5"/>
      <c r="L77" s="40" t="s">
        <v>673</v>
      </c>
      <c r="M77" s="40" t="str">
        <f t="shared" si="3"/>
        <v/>
      </c>
    </row>
    <row r="79" spans="1:13" ht="18.75" x14ac:dyDescent="0.25">
      <c r="A79" s="20" t="s">
        <v>716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3" x14ac:dyDescent="0.25">
      <c r="A80" s="27" t="s">
        <v>652</v>
      </c>
      <c r="B80" s="27" t="s">
        <v>1</v>
      </c>
      <c r="C80" s="27" t="s">
        <v>2</v>
      </c>
      <c r="D80" s="27" t="s">
        <v>383</v>
      </c>
      <c r="E80" s="27" t="s">
        <v>384</v>
      </c>
      <c r="F80" s="27" t="s">
        <v>3</v>
      </c>
      <c r="G80" s="27" t="s">
        <v>4</v>
      </c>
      <c r="H80" s="27" t="s">
        <v>5</v>
      </c>
      <c r="I80" s="27" t="s">
        <v>6</v>
      </c>
      <c r="J80" s="27" t="s">
        <v>655</v>
      </c>
      <c r="K80" s="27" t="s">
        <v>656</v>
      </c>
      <c r="L80" s="27" t="s">
        <v>657</v>
      </c>
      <c r="M80" s="27" t="s">
        <v>660</v>
      </c>
    </row>
    <row r="81" spans="1:13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90" x14ac:dyDescent="0.25">
      <c r="A82" s="37">
        <v>1</v>
      </c>
      <c r="B82" s="38" t="s">
        <v>833</v>
      </c>
      <c r="C82" s="38" t="s">
        <v>834</v>
      </c>
      <c r="D82" s="38">
        <v>2003</v>
      </c>
      <c r="E82" s="38">
        <v>2002</v>
      </c>
      <c r="F82" s="38" t="s">
        <v>727</v>
      </c>
      <c r="G82" s="38" t="s">
        <v>247</v>
      </c>
      <c r="H82" s="38" t="s">
        <v>835</v>
      </c>
      <c r="I82" s="38" t="s">
        <v>836</v>
      </c>
      <c r="J82" s="39">
        <v>135.6199951171875</v>
      </c>
      <c r="K82" s="37">
        <v>4</v>
      </c>
      <c r="L82" s="39">
        <f>J82+K82</f>
        <v>139.6199951171875</v>
      </c>
      <c r="M82" s="39">
        <f t="shared" ref="M82:M87" si="4">IF( AND(ISNUMBER(L$82),ISNUMBER(L82)),(L82-L$82)/L$82*100,"")</f>
        <v>0</v>
      </c>
    </row>
    <row r="83" spans="1:13" ht="90" x14ac:dyDescent="0.25">
      <c r="A83" s="5">
        <v>2</v>
      </c>
      <c r="B83" s="16" t="s">
        <v>837</v>
      </c>
      <c r="C83" s="16" t="s">
        <v>834</v>
      </c>
      <c r="D83" s="16">
        <v>2003</v>
      </c>
      <c r="E83" s="16">
        <v>2002</v>
      </c>
      <c r="F83" s="16" t="s">
        <v>838</v>
      </c>
      <c r="G83" s="16" t="s">
        <v>65</v>
      </c>
      <c r="H83" s="16" t="s">
        <v>66</v>
      </c>
      <c r="I83" s="16" t="s">
        <v>839</v>
      </c>
      <c r="J83" s="40">
        <v>162.24000549316406</v>
      </c>
      <c r="K83" s="5">
        <v>16</v>
      </c>
      <c r="L83" s="40">
        <f>J83+K83</f>
        <v>178.24000549316406</v>
      </c>
      <c r="M83" s="40">
        <f t="shared" si="4"/>
        <v>27.660801981522461</v>
      </c>
    </row>
    <row r="84" spans="1:13" ht="45" x14ac:dyDescent="0.25">
      <c r="A84" s="5">
        <v>3</v>
      </c>
      <c r="B84" s="16" t="s">
        <v>892</v>
      </c>
      <c r="C84" s="16" t="s">
        <v>873</v>
      </c>
      <c r="D84" s="16">
        <v>2004</v>
      </c>
      <c r="E84" s="16">
        <v>2002</v>
      </c>
      <c r="F84" s="16" t="s">
        <v>893</v>
      </c>
      <c r="G84" s="16" t="s">
        <v>46</v>
      </c>
      <c r="H84" s="16" t="s">
        <v>47</v>
      </c>
      <c r="I84" s="16" t="s">
        <v>844</v>
      </c>
      <c r="J84" s="40">
        <v>182.07000732421875</v>
      </c>
      <c r="K84" s="5">
        <v>12</v>
      </c>
      <c r="L84" s="40">
        <f>J84+K84</f>
        <v>194.07000732421875</v>
      </c>
      <c r="M84" s="40">
        <f t="shared" si="4"/>
        <v>38.998720893328795</v>
      </c>
    </row>
    <row r="85" spans="1:13" ht="45" x14ac:dyDescent="0.25">
      <c r="A85" s="5">
        <v>4</v>
      </c>
      <c r="B85" s="16" t="s">
        <v>894</v>
      </c>
      <c r="C85" s="16" t="s">
        <v>895</v>
      </c>
      <c r="D85" s="16">
        <v>2005</v>
      </c>
      <c r="E85" s="16">
        <v>2003</v>
      </c>
      <c r="F85" s="16" t="s">
        <v>862</v>
      </c>
      <c r="G85" s="16" t="s">
        <v>55</v>
      </c>
      <c r="H85" s="16" t="s">
        <v>446</v>
      </c>
      <c r="I85" s="16" t="s">
        <v>896</v>
      </c>
      <c r="J85" s="40">
        <v>144.44999694824219</v>
      </c>
      <c r="K85" s="5">
        <v>50</v>
      </c>
      <c r="L85" s="40">
        <f>J85+K85</f>
        <v>194.44999694824219</v>
      </c>
      <c r="M85" s="40">
        <f t="shared" si="4"/>
        <v>39.270880782537006</v>
      </c>
    </row>
    <row r="86" spans="1:13" ht="90" x14ac:dyDescent="0.25">
      <c r="A86" s="5">
        <v>5</v>
      </c>
      <c r="B86" s="16" t="s">
        <v>850</v>
      </c>
      <c r="C86" s="16" t="s">
        <v>744</v>
      </c>
      <c r="D86" s="16">
        <v>2004</v>
      </c>
      <c r="E86" s="16">
        <v>2002</v>
      </c>
      <c r="F86" s="16" t="s">
        <v>851</v>
      </c>
      <c r="G86" s="16" t="s">
        <v>31</v>
      </c>
      <c r="H86" s="16" t="s">
        <v>32</v>
      </c>
      <c r="I86" s="16" t="s">
        <v>852</v>
      </c>
      <c r="J86" s="40">
        <v>188.99000549316406</v>
      </c>
      <c r="K86" s="5">
        <v>78</v>
      </c>
      <c r="L86" s="40">
        <f>J86+K86</f>
        <v>266.99000549316406</v>
      </c>
      <c r="M86" s="40">
        <f t="shared" si="4"/>
        <v>91.226195982223658</v>
      </c>
    </row>
    <row r="87" spans="1:13" ht="195" x14ac:dyDescent="0.25">
      <c r="A87" s="5">
        <v>6</v>
      </c>
      <c r="B87" s="16" t="s">
        <v>897</v>
      </c>
      <c r="C87" s="16" t="s">
        <v>898</v>
      </c>
      <c r="D87" s="16">
        <v>2004</v>
      </c>
      <c r="E87" s="16">
        <v>2002</v>
      </c>
      <c r="F87" s="16" t="s">
        <v>899</v>
      </c>
      <c r="G87" s="16" t="s">
        <v>19</v>
      </c>
      <c r="H87" s="16" t="s">
        <v>900</v>
      </c>
      <c r="I87" s="16" t="s">
        <v>901</v>
      </c>
      <c r="J87" s="40">
        <v>212.02000427246094</v>
      </c>
      <c r="K87" s="5">
        <v>162</v>
      </c>
      <c r="L87" s="40">
        <f>J87+K87</f>
        <v>374.02000427246094</v>
      </c>
      <c r="M87" s="40">
        <f t="shared" si="4"/>
        <v>167.88426969828646</v>
      </c>
    </row>
  </sheetData>
  <mergeCells count="76">
    <mergeCell ref="L80:L81"/>
    <mergeCell ref="M80:M81"/>
    <mergeCell ref="G80:G81"/>
    <mergeCell ref="H80:H81"/>
    <mergeCell ref="I80:I81"/>
    <mergeCell ref="A79:J79"/>
    <mergeCell ref="J80:J81"/>
    <mergeCell ref="K80:K81"/>
    <mergeCell ref="A80:A81"/>
    <mergeCell ref="B80:B81"/>
    <mergeCell ref="C80:C81"/>
    <mergeCell ref="D80:D81"/>
    <mergeCell ref="E80:E81"/>
    <mergeCell ref="F80:F81"/>
    <mergeCell ref="I62:I63"/>
    <mergeCell ref="A61:J61"/>
    <mergeCell ref="J62:J63"/>
    <mergeCell ref="K62:K63"/>
    <mergeCell ref="L62:L63"/>
    <mergeCell ref="M62:M63"/>
    <mergeCell ref="L50:L51"/>
    <mergeCell ref="M50:M51"/>
    <mergeCell ref="A62:A63"/>
    <mergeCell ref="B62:B63"/>
    <mergeCell ref="C62:C63"/>
    <mergeCell ref="D62:D63"/>
    <mergeCell ref="E62:E63"/>
    <mergeCell ref="F62:F63"/>
    <mergeCell ref="G62:G63"/>
    <mergeCell ref="H62:H63"/>
    <mergeCell ref="G50:G51"/>
    <mergeCell ref="H50:H51"/>
    <mergeCell ref="I50:I51"/>
    <mergeCell ref="A49:J49"/>
    <mergeCell ref="J50:J51"/>
    <mergeCell ref="K50:K51"/>
    <mergeCell ref="A50:A51"/>
    <mergeCell ref="B50:B51"/>
    <mergeCell ref="C50:C51"/>
    <mergeCell ref="D50:D51"/>
    <mergeCell ref="E50:E51"/>
    <mergeCell ref="F50:F51"/>
    <mergeCell ref="I36:I37"/>
    <mergeCell ref="A35:J35"/>
    <mergeCell ref="J36:J37"/>
    <mergeCell ref="K36:K37"/>
    <mergeCell ref="L36:L37"/>
    <mergeCell ref="M36:M37"/>
    <mergeCell ref="L8:L9"/>
    <mergeCell ref="M8:M9"/>
    <mergeCell ref="A36:A37"/>
    <mergeCell ref="B36:B37"/>
    <mergeCell ref="C36:C37"/>
    <mergeCell ref="D36:D37"/>
    <mergeCell ref="E36:E37"/>
    <mergeCell ref="F36:F37"/>
    <mergeCell ref="G36:G37"/>
    <mergeCell ref="H36:H37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21" x14ac:dyDescent="0.25">
      <c r="A4" s="23" t="s">
        <v>717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23.25" x14ac:dyDescent="0.25">
      <c r="A5" s="24" t="s">
        <v>718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7" spans="1:53" ht="18.75" x14ac:dyDescent="0.25">
      <c r="A7" s="20" t="s">
        <v>653</v>
      </c>
      <c r="B7" s="20"/>
      <c r="C7" s="20"/>
      <c r="D7" s="20"/>
      <c r="E7" s="20"/>
      <c r="F7" s="20"/>
      <c r="G7" s="20"/>
      <c r="H7" s="20"/>
      <c r="I7" s="20"/>
      <c r="J7" s="20"/>
    </row>
    <row r="8" spans="1:53" x14ac:dyDescent="0.25">
      <c r="A8" s="27" t="s">
        <v>652</v>
      </c>
      <c r="B8" s="27" t="s">
        <v>1</v>
      </c>
      <c r="C8" s="27" t="s">
        <v>2</v>
      </c>
      <c r="D8" s="27" t="s">
        <v>383</v>
      </c>
      <c r="E8" s="27" t="s">
        <v>384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654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  <c r="AE8" s="29" t="s">
        <v>658</v>
      </c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1"/>
      <c r="AZ8" s="27" t="s">
        <v>659</v>
      </c>
      <c r="BA8" s="27" t="s">
        <v>660</v>
      </c>
    </row>
    <row r="9" spans="1:53" x14ac:dyDescent="0.25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 t="s">
        <v>655</v>
      </c>
      <c r="AC9" s="32" t="s">
        <v>656</v>
      </c>
      <c r="AD9" s="32" t="s">
        <v>657</v>
      </c>
      <c r="AE9" s="32">
        <v>1</v>
      </c>
      <c r="AF9" s="32">
        <v>2</v>
      </c>
      <c r="AG9" s="32">
        <v>3</v>
      </c>
      <c r="AH9" s="32">
        <v>4</v>
      </c>
      <c r="AI9" s="32">
        <v>5</v>
      </c>
      <c r="AJ9" s="32">
        <v>6</v>
      </c>
      <c r="AK9" s="32">
        <v>7</v>
      </c>
      <c r="AL9" s="32">
        <v>8</v>
      </c>
      <c r="AM9" s="32">
        <v>9</v>
      </c>
      <c r="AN9" s="32">
        <v>10</v>
      </c>
      <c r="AO9" s="32">
        <v>11</v>
      </c>
      <c r="AP9" s="32">
        <v>12</v>
      </c>
      <c r="AQ9" s="32">
        <v>13</v>
      </c>
      <c r="AR9" s="32">
        <v>14</v>
      </c>
      <c r="AS9" s="32">
        <v>15</v>
      </c>
      <c r="AT9" s="32">
        <v>16</v>
      </c>
      <c r="AU9" s="32">
        <v>17</v>
      </c>
      <c r="AV9" s="32">
        <v>18</v>
      </c>
      <c r="AW9" s="32" t="s">
        <v>655</v>
      </c>
      <c r="AX9" s="32" t="s">
        <v>656</v>
      </c>
      <c r="AY9" s="32" t="s">
        <v>657</v>
      </c>
      <c r="AZ9" s="28"/>
      <c r="BA9" s="28"/>
    </row>
    <row r="10" spans="1:53" ht="75" x14ac:dyDescent="0.25">
      <c r="A10" s="37">
        <v>1</v>
      </c>
      <c r="B10" s="38" t="s">
        <v>303</v>
      </c>
      <c r="C10" s="38">
        <v>2003</v>
      </c>
      <c r="D10" s="38">
        <v>2003</v>
      </c>
      <c r="E10" s="38">
        <v>2003</v>
      </c>
      <c r="F10" s="38" t="s">
        <v>77</v>
      </c>
      <c r="G10" s="38" t="s">
        <v>31</v>
      </c>
      <c r="H10" s="38" t="s">
        <v>32</v>
      </c>
      <c r="I10" s="38" t="s">
        <v>33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2</v>
      </c>
      <c r="U10" s="37">
        <v>2</v>
      </c>
      <c r="V10" s="37">
        <v>0</v>
      </c>
      <c r="W10" s="37">
        <v>2</v>
      </c>
      <c r="X10" s="37">
        <v>0</v>
      </c>
      <c r="Y10" s="37">
        <v>0</v>
      </c>
      <c r="Z10" s="37">
        <v>0</v>
      </c>
      <c r="AA10" s="37">
        <v>0</v>
      </c>
      <c r="AB10" s="39">
        <v>82.540000915527344</v>
      </c>
      <c r="AC10" s="37">
        <f t="shared" ref="AC10:AC41" si="0">SUM(J10:AA10)</f>
        <v>6</v>
      </c>
      <c r="AD10" s="39">
        <f t="shared" ref="AD10:AD41" si="1">AB10+AC10</f>
        <v>88.540000915527344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9">
        <v>81.05999755859375</v>
      </c>
      <c r="AX10" s="37">
        <f t="shared" ref="AX10:AX41" si="2">SUM(AE10:AV10)</f>
        <v>0</v>
      </c>
      <c r="AY10" s="39">
        <f t="shared" ref="AY10:AY41" si="3">AW10+AX10</f>
        <v>81.05999755859375</v>
      </c>
      <c r="AZ10" s="39">
        <f t="shared" ref="AZ10:AZ41" si="4">MIN(AY10,AD10)</f>
        <v>81.05999755859375</v>
      </c>
      <c r="BA10" s="39">
        <f t="shared" ref="BA10:BA41" si="5">IF( AND(ISNUMBER(AZ$10),ISNUMBER(AZ10)),(AZ10-AZ$10)/AZ$10*100,"")</f>
        <v>0</v>
      </c>
    </row>
    <row r="11" spans="1:53" ht="45" x14ac:dyDescent="0.25">
      <c r="A11" s="5">
        <v>2</v>
      </c>
      <c r="B11" s="16" t="s">
        <v>64</v>
      </c>
      <c r="C11" s="16">
        <v>2002</v>
      </c>
      <c r="D11" s="16">
        <v>2002</v>
      </c>
      <c r="E11" s="16">
        <v>2002</v>
      </c>
      <c r="F11" s="16">
        <v>1</v>
      </c>
      <c r="G11" s="16" t="s">
        <v>65</v>
      </c>
      <c r="H11" s="16" t="s">
        <v>66</v>
      </c>
      <c r="I11" s="16" t="s">
        <v>67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40">
        <v>79.30999755859375</v>
      </c>
      <c r="AC11" s="5">
        <f t="shared" si="0"/>
        <v>2</v>
      </c>
      <c r="AD11" s="40">
        <f t="shared" si="1"/>
        <v>81.30999755859375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40">
        <v>81.269996643066406</v>
      </c>
      <c r="AX11" s="5">
        <f t="shared" si="2"/>
        <v>2</v>
      </c>
      <c r="AY11" s="40">
        <f t="shared" si="3"/>
        <v>83.269996643066406</v>
      </c>
      <c r="AZ11" s="40">
        <f t="shared" si="4"/>
        <v>81.30999755859375</v>
      </c>
      <c r="BA11" s="40">
        <f t="shared" si="5"/>
        <v>0.30841353013770934</v>
      </c>
    </row>
    <row r="12" spans="1:53" ht="45" x14ac:dyDescent="0.25">
      <c r="A12" s="5">
        <v>3</v>
      </c>
      <c r="B12" s="16" t="s">
        <v>23</v>
      </c>
      <c r="C12" s="16">
        <v>2002</v>
      </c>
      <c r="D12" s="16">
        <v>2002</v>
      </c>
      <c r="E12" s="16">
        <v>2002</v>
      </c>
      <c r="F12" s="16">
        <v>1</v>
      </c>
      <c r="G12" s="16" t="s">
        <v>25</v>
      </c>
      <c r="H12" s="16" t="s">
        <v>26</v>
      </c>
      <c r="I12" s="16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40">
        <v>85.790000915527344</v>
      </c>
      <c r="AC12" s="5">
        <f t="shared" si="0"/>
        <v>0</v>
      </c>
      <c r="AD12" s="40">
        <f t="shared" si="1"/>
        <v>85.790000915527344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40">
        <v>82.519996643066406</v>
      </c>
      <c r="AX12" s="5">
        <f t="shared" si="2"/>
        <v>0</v>
      </c>
      <c r="AY12" s="40">
        <f t="shared" si="3"/>
        <v>82.519996643066406</v>
      </c>
      <c r="AZ12" s="40">
        <f t="shared" si="4"/>
        <v>82.519996643066406</v>
      </c>
      <c r="BA12" s="40">
        <f t="shared" si="5"/>
        <v>1.8011338865601425</v>
      </c>
    </row>
    <row r="13" spans="1:53" ht="75" x14ac:dyDescent="0.25">
      <c r="A13" s="5">
        <v>4</v>
      </c>
      <c r="B13" s="16" t="s">
        <v>59</v>
      </c>
      <c r="C13" s="16">
        <v>2002</v>
      </c>
      <c r="D13" s="16">
        <v>2002</v>
      </c>
      <c r="E13" s="16">
        <v>2002</v>
      </c>
      <c r="F13" s="16">
        <v>3</v>
      </c>
      <c r="G13" s="16" t="s">
        <v>31</v>
      </c>
      <c r="H13" s="16" t="s">
        <v>32</v>
      </c>
      <c r="I13" s="16" t="s">
        <v>33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>
        <v>0</v>
      </c>
      <c r="AB13" s="40">
        <v>83.379997253417969</v>
      </c>
      <c r="AC13" s="5">
        <f t="shared" si="0"/>
        <v>2</v>
      </c>
      <c r="AD13" s="40">
        <f t="shared" si="1"/>
        <v>85.379997253417969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2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40">
        <v>82.900001525878906</v>
      </c>
      <c r="AX13" s="5">
        <f t="shared" si="2"/>
        <v>2</v>
      </c>
      <c r="AY13" s="40">
        <f t="shared" si="3"/>
        <v>84.900001525878906</v>
      </c>
      <c r="AZ13" s="40">
        <f t="shared" si="4"/>
        <v>84.900001525878906</v>
      </c>
      <c r="BA13" s="40">
        <f t="shared" si="5"/>
        <v>4.7372367171728964</v>
      </c>
    </row>
    <row r="14" spans="1:53" ht="45" x14ac:dyDescent="0.25">
      <c r="A14" s="5">
        <v>5</v>
      </c>
      <c r="B14" s="16" t="s">
        <v>284</v>
      </c>
      <c r="C14" s="16">
        <v>2002</v>
      </c>
      <c r="D14" s="16">
        <v>2002</v>
      </c>
      <c r="E14" s="16">
        <v>2002</v>
      </c>
      <c r="F14" s="16">
        <v>1</v>
      </c>
      <c r="G14" s="16" t="s">
        <v>88</v>
      </c>
      <c r="H14" s="16" t="s">
        <v>89</v>
      </c>
      <c r="I14" s="16" t="s">
        <v>285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40">
        <v>90.790000915527344</v>
      </c>
      <c r="AC14" s="5">
        <f t="shared" si="0"/>
        <v>4</v>
      </c>
      <c r="AD14" s="40">
        <f t="shared" si="1"/>
        <v>94.790000915527344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0</v>
      </c>
      <c r="AW14" s="40">
        <v>84.510002136230469</v>
      </c>
      <c r="AX14" s="5">
        <f t="shared" si="2"/>
        <v>2</v>
      </c>
      <c r="AY14" s="40">
        <f t="shared" si="3"/>
        <v>86.510002136230469</v>
      </c>
      <c r="AZ14" s="40">
        <f t="shared" si="4"/>
        <v>86.510002136230469</v>
      </c>
      <c r="BA14" s="40">
        <f t="shared" si="5"/>
        <v>6.7234206042224649</v>
      </c>
    </row>
    <row r="15" spans="1:53" ht="45" x14ac:dyDescent="0.25">
      <c r="A15" s="5">
        <v>6</v>
      </c>
      <c r="B15" s="16" t="s">
        <v>262</v>
      </c>
      <c r="C15" s="16">
        <v>2002</v>
      </c>
      <c r="D15" s="16">
        <v>2002</v>
      </c>
      <c r="E15" s="16">
        <v>2002</v>
      </c>
      <c r="F15" s="16">
        <v>2</v>
      </c>
      <c r="G15" s="16" t="s">
        <v>101</v>
      </c>
      <c r="H15" s="16" t="s">
        <v>102</v>
      </c>
      <c r="I15" s="16" t="s">
        <v>263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2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40">
        <v>89.279998779296875</v>
      </c>
      <c r="AC15" s="5">
        <f t="shared" si="0"/>
        <v>4</v>
      </c>
      <c r="AD15" s="40">
        <f t="shared" si="1"/>
        <v>93.279998779296875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40">
        <v>86.730003356933594</v>
      </c>
      <c r="AX15" s="5">
        <f t="shared" si="2"/>
        <v>0</v>
      </c>
      <c r="AY15" s="40">
        <f t="shared" si="3"/>
        <v>86.730003356933594</v>
      </c>
      <c r="AZ15" s="40">
        <f t="shared" si="4"/>
        <v>86.730003356933594</v>
      </c>
      <c r="BA15" s="40">
        <f t="shared" si="5"/>
        <v>6.9948260166690881</v>
      </c>
    </row>
    <row r="16" spans="1:53" ht="75" x14ac:dyDescent="0.25">
      <c r="A16" s="5">
        <v>7</v>
      </c>
      <c r="B16" s="16" t="s">
        <v>165</v>
      </c>
      <c r="C16" s="16">
        <v>2002</v>
      </c>
      <c r="D16" s="16">
        <v>2002</v>
      </c>
      <c r="E16" s="16">
        <v>2002</v>
      </c>
      <c r="F16" s="16">
        <v>2</v>
      </c>
      <c r="G16" s="16" t="s">
        <v>19</v>
      </c>
      <c r="H16" s="16" t="s">
        <v>410</v>
      </c>
      <c r="I16" s="16" t="s">
        <v>140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40">
        <v>88.529998779296875</v>
      </c>
      <c r="AC16" s="5">
        <f t="shared" si="0"/>
        <v>0</v>
      </c>
      <c r="AD16" s="40">
        <f t="shared" si="1"/>
        <v>88.529998779296875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2</v>
      </c>
      <c r="AP16" s="5">
        <v>2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40">
        <v>99.94000244140625</v>
      </c>
      <c r="AX16" s="5">
        <f t="shared" si="2"/>
        <v>4</v>
      </c>
      <c r="AY16" s="40">
        <f t="shared" si="3"/>
        <v>103.94000244140625</v>
      </c>
      <c r="AZ16" s="40">
        <f t="shared" si="4"/>
        <v>88.529998779296875</v>
      </c>
      <c r="BA16" s="40">
        <f t="shared" si="5"/>
        <v>9.2153977864401959</v>
      </c>
    </row>
    <row r="17" spans="1:53" ht="75" x14ac:dyDescent="0.25">
      <c r="A17" s="5">
        <v>8</v>
      </c>
      <c r="B17" s="16" t="s">
        <v>362</v>
      </c>
      <c r="C17" s="16">
        <v>2003</v>
      </c>
      <c r="D17" s="16">
        <v>2003</v>
      </c>
      <c r="E17" s="16">
        <v>2003</v>
      </c>
      <c r="F17" s="16">
        <v>1</v>
      </c>
      <c r="G17" s="16" t="s">
        <v>19</v>
      </c>
      <c r="H17" s="16" t="s">
        <v>410</v>
      </c>
      <c r="I17" s="16" t="s">
        <v>140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2</v>
      </c>
      <c r="AB17" s="40">
        <v>90.849998474121094</v>
      </c>
      <c r="AC17" s="5">
        <f t="shared" si="0"/>
        <v>4</v>
      </c>
      <c r="AD17" s="40">
        <f t="shared" si="1"/>
        <v>94.849998474121094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40">
        <v>88.610000610351563</v>
      </c>
      <c r="AX17" s="5">
        <f t="shared" si="2"/>
        <v>0</v>
      </c>
      <c r="AY17" s="40">
        <f t="shared" si="3"/>
        <v>88.610000610351563</v>
      </c>
      <c r="AZ17" s="40">
        <f t="shared" si="4"/>
        <v>88.610000610351563</v>
      </c>
      <c r="BA17" s="40">
        <f t="shared" si="5"/>
        <v>9.3140923749724234</v>
      </c>
    </row>
    <row r="18" spans="1:53" ht="45" x14ac:dyDescent="0.25">
      <c r="A18" s="5">
        <v>9</v>
      </c>
      <c r="B18" s="16" t="s">
        <v>87</v>
      </c>
      <c r="C18" s="16">
        <v>2002</v>
      </c>
      <c r="D18" s="16">
        <v>2002</v>
      </c>
      <c r="E18" s="16">
        <v>2002</v>
      </c>
      <c r="F18" s="16">
        <v>1</v>
      </c>
      <c r="G18" s="16" t="s">
        <v>88</v>
      </c>
      <c r="H18" s="16" t="s">
        <v>89</v>
      </c>
      <c r="I18" s="16" t="s">
        <v>90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2</v>
      </c>
      <c r="R18" s="5">
        <v>0</v>
      </c>
      <c r="S18" s="5">
        <v>2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40">
        <v>88.629997253417969</v>
      </c>
      <c r="AC18" s="5">
        <f t="shared" si="0"/>
        <v>6</v>
      </c>
      <c r="AD18" s="40">
        <f t="shared" si="1"/>
        <v>94.629997253417969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2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40">
        <v>87.980003356933594</v>
      </c>
      <c r="AX18" s="5">
        <f t="shared" si="2"/>
        <v>2</v>
      </c>
      <c r="AY18" s="40">
        <f t="shared" si="3"/>
        <v>89.980003356933594</v>
      </c>
      <c r="AZ18" s="40">
        <f t="shared" si="4"/>
        <v>89.980003356933594</v>
      </c>
      <c r="BA18" s="40">
        <f t="shared" si="5"/>
        <v>11.00420190845931</v>
      </c>
    </row>
    <row r="19" spans="1:53" ht="45" x14ac:dyDescent="0.25">
      <c r="A19" s="5">
        <v>10</v>
      </c>
      <c r="B19" s="16" t="s">
        <v>218</v>
      </c>
      <c r="C19" s="16">
        <v>2002</v>
      </c>
      <c r="D19" s="16">
        <v>2002</v>
      </c>
      <c r="E19" s="16">
        <v>2002</v>
      </c>
      <c r="F19" s="16">
        <v>2</v>
      </c>
      <c r="G19" s="16" t="s">
        <v>25</v>
      </c>
      <c r="H19" s="16" t="s">
        <v>26</v>
      </c>
      <c r="I19" s="16" t="s">
        <v>27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2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40">
        <v>91.239997863769531</v>
      </c>
      <c r="AC19" s="5">
        <f t="shared" si="0"/>
        <v>4</v>
      </c>
      <c r="AD19" s="40">
        <f t="shared" si="1"/>
        <v>95.239997863769531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2</v>
      </c>
      <c r="AK19" s="5">
        <v>0</v>
      </c>
      <c r="AL19" s="5">
        <v>0</v>
      </c>
      <c r="AM19" s="5">
        <v>0</v>
      </c>
      <c r="AN19" s="5">
        <v>0</v>
      </c>
      <c r="AO19" s="5">
        <v>2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40">
        <v>86.370002746582031</v>
      </c>
      <c r="AX19" s="5">
        <f t="shared" si="2"/>
        <v>4</v>
      </c>
      <c r="AY19" s="40">
        <f t="shared" si="3"/>
        <v>90.370002746582031</v>
      </c>
      <c r="AZ19" s="40">
        <f t="shared" si="4"/>
        <v>90.370002746582031</v>
      </c>
      <c r="BA19" s="40">
        <f t="shared" si="5"/>
        <v>11.485326262511416</v>
      </c>
    </row>
    <row r="20" spans="1:53" ht="45" x14ac:dyDescent="0.25">
      <c r="A20" s="5">
        <v>11</v>
      </c>
      <c r="B20" s="16" t="s">
        <v>316</v>
      </c>
      <c r="C20" s="16">
        <v>2003</v>
      </c>
      <c r="D20" s="16">
        <v>2003</v>
      </c>
      <c r="E20" s="16">
        <v>2003</v>
      </c>
      <c r="F20" s="16">
        <v>3</v>
      </c>
      <c r="G20" s="16" t="s">
        <v>31</v>
      </c>
      <c r="H20" s="16" t="s">
        <v>227</v>
      </c>
      <c r="I20" s="16" t="s">
        <v>93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40">
        <v>95.639999389648437</v>
      </c>
      <c r="AC20" s="5">
        <f t="shared" si="0"/>
        <v>4</v>
      </c>
      <c r="AD20" s="40">
        <f t="shared" si="1"/>
        <v>99.639999389648437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40">
        <v>90.389999389648438</v>
      </c>
      <c r="AX20" s="5">
        <f t="shared" si="2"/>
        <v>0</v>
      </c>
      <c r="AY20" s="40">
        <f t="shared" si="3"/>
        <v>90.389999389648438</v>
      </c>
      <c r="AZ20" s="40">
        <f t="shared" si="4"/>
        <v>90.389999389648438</v>
      </c>
      <c r="BA20" s="40">
        <f t="shared" si="5"/>
        <v>11.509995203627474</v>
      </c>
    </row>
    <row r="21" spans="1:53" ht="30" x14ac:dyDescent="0.25">
      <c r="A21" s="5">
        <v>12</v>
      </c>
      <c r="B21" s="16" t="s">
        <v>305</v>
      </c>
      <c r="C21" s="16">
        <v>2002</v>
      </c>
      <c r="D21" s="16">
        <v>2002</v>
      </c>
      <c r="E21" s="16">
        <v>2002</v>
      </c>
      <c r="F21" s="16">
        <v>1</v>
      </c>
      <c r="G21" s="16" t="s">
        <v>247</v>
      </c>
      <c r="H21" s="16" t="s">
        <v>51</v>
      </c>
      <c r="I21" s="16" t="s">
        <v>52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2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40">
        <v>87.529998779296875</v>
      </c>
      <c r="AC21" s="5">
        <f t="shared" si="0"/>
        <v>4</v>
      </c>
      <c r="AD21" s="40">
        <f t="shared" si="1"/>
        <v>91.529998779296875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40">
        <v>90.889999389648438</v>
      </c>
      <c r="AX21" s="5">
        <f t="shared" si="2"/>
        <v>0</v>
      </c>
      <c r="AY21" s="40">
        <f t="shared" si="3"/>
        <v>90.889999389648438</v>
      </c>
      <c r="AZ21" s="40">
        <f t="shared" si="4"/>
        <v>90.889999389648438</v>
      </c>
      <c r="BA21" s="40">
        <f t="shared" si="5"/>
        <v>12.126822263902891</v>
      </c>
    </row>
    <row r="22" spans="1:53" ht="45" x14ac:dyDescent="0.25">
      <c r="A22" s="5">
        <v>13</v>
      </c>
      <c r="B22" s="16" t="s">
        <v>100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101</v>
      </c>
      <c r="H22" s="16" t="s">
        <v>102</v>
      </c>
      <c r="I22" s="16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40">
        <v>92.150001525878906</v>
      </c>
      <c r="AC22" s="5">
        <f t="shared" si="0"/>
        <v>0</v>
      </c>
      <c r="AD22" s="40">
        <f t="shared" si="1"/>
        <v>92.150001525878906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40">
        <v>95.94000244140625</v>
      </c>
      <c r="AX22" s="5">
        <f t="shared" si="2"/>
        <v>0</v>
      </c>
      <c r="AY22" s="40">
        <f t="shared" si="3"/>
        <v>95.94000244140625</v>
      </c>
      <c r="AZ22" s="40">
        <f t="shared" si="4"/>
        <v>92.150001525878906</v>
      </c>
      <c r="BA22" s="40">
        <f t="shared" si="5"/>
        <v>13.681229091166466</v>
      </c>
    </row>
    <row r="23" spans="1:53" ht="30" x14ac:dyDescent="0.25">
      <c r="A23" s="5">
        <v>14</v>
      </c>
      <c r="B23" s="16" t="s">
        <v>169</v>
      </c>
      <c r="C23" s="16">
        <v>2002</v>
      </c>
      <c r="D23" s="16">
        <v>2002</v>
      </c>
      <c r="E23" s="16">
        <v>2002</v>
      </c>
      <c r="F23" s="16">
        <v>1</v>
      </c>
      <c r="G23" s="16" t="s">
        <v>38</v>
      </c>
      <c r="H23" s="16" t="s">
        <v>51</v>
      </c>
      <c r="I23" s="16" t="s">
        <v>52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40">
        <v>89</v>
      </c>
      <c r="AC23" s="5">
        <f t="shared" si="0"/>
        <v>4</v>
      </c>
      <c r="AD23" s="40">
        <f t="shared" si="1"/>
        <v>93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2</v>
      </c>
      <c r="AP23" s="5">
        <v>0</v>
      </c>
      <c r="AQ23" s="5">
        <v>0</v>
      </c>
      <c r="AR23" s="5">
        <v>2</v>
      </c>
      <c r="AS23" s="5">
        <v>0</v>
      </c>
      <c r="AT23" s="5">
        <v>0</v>
      </c>
      <c r="AU23" s="5">
        <v>2</v>
      </c>
      <c r="AV23" s="5">
        <v>0</v>
      </c>
      <c r="AW23" s="40">
        <v>89.779998779296875</v>
      </c>
      <c r="AX23" s="5">
        <f t="shared" si="2"/>
        <v>6</v>
      </c>
      <c r="AY23" s="40">
        <f t="shared" si="3"/>
        <v>95.779998779296875</v>
      </c>
      <c r="AZ23" s="40">
        <f t="shared" si="4"/>
        <v>93</v>
      </c>
      <c r="BA23" s="40">
        <f t="shared" si="5"/>
        <v>14.729833211227881</v>
      </c>
    </row>
    <row r="24" spans="1:53" ht="60" x14ac:dyDescent="0.25">
      <c r="A24" s="5">
        <v>15</v>
      </c>
      <c r="B24" s="16" t="s">
        <v>210</v>
      </c>
      <c r="C24" s="16">
        <v>2002</v>
      </c>
      <c r="D24" s="16">
        <v>2002</v>
      </c>
      <c r="E24" s="16">
        <v>2002</v>
      </c>
      <c r="F24" s="16">
        <v>2</v>
      </c>
      <c r="G24" s="16" t="s">
        <v>88</v>
      </c>
      <c r="H24" s="16" t="s">
        <v>89</v>
      </c>
      <c r="I24" s="16" t="s">
        <v>198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2</v>
      </c>
      <c r="Y24" s="5">
        <v>0</v>
      </c>
      <c r="Z24" s="5">
        <v>2</v>
      </c>
      <c r="AA24" s="5">
        <v>0</v>
      </c>
      <c r="AB24" s="40">
        <v>89.169998168945313</v>
      </c>
      <c r="AC24" s="5">
        <f t="shared" si="0"/>
        <v>4</v>
      </c>
      <c r="AD24" s="40">
        <f t="shared" si="1"/>
        <v>93.169998168945313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2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40">
        <v>92.410003662109375</v>
      </c>
      <c r="AX24" s="5">
        <f t="shared" si="2"/>
        <v>2</v>
      </c>
      <c r="AY24" s="40">
        <f t="shared" si="3"/>
        <v>94.410003662109375</v>
      </c>
      <c r="AZ24" s="40">
        <f t="shared" si="4"/>
        <v>93.169998168945313</v>
      </c>
      <c r="BA24" s="40">
        <f t="shared" si="5"/>
        <v>14.939552152833361</v>
      </c>
    </row>
    <row r="25" spans="1:53" ht="75" x14ac:dyDescent="0.25">
      <c r="A25" s="5">
        <v>16</v>
      </c>
      <c r="B25" s="16" t="s">
        <v>311</v>
      </c>
      <c r="C25" s="16">
        <v>2003</v>
      </c>
      <c r="D25" s="16">
        <v>2003</v>
      </c>
      <c r="E25" s="16">
        <v>2003</v>
      </c>
      <c r="F25" s="16">
        <v>2</v>
      </c>
      <c r="G25" s="16" t="s">
        <v>31</v>
      </c>
      <c r="H25" s="16" t="s">
        <v>32</v>
      </c>
      <c r="I25" s="16" t="s">
        <v>312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40">
        <v>94.25</v>
      </c>
      <c r="AC25" s="5">
        <f t="shared" si="0"/>
        <v>0</v>
      </c>
      <c r="AD25" s="40">
        <f t="shared" si="1"/>
        <v>94.25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2</v>
      </c>
      <c r="AV25" s="5">
        <v>0</v>
      </c>
      <c r="AW25" s="40">
        <v>96.540000915527344</v>
      </c>
      <c r="AX25" s="5">
        <f t="shared" si="2"/>
        <v>2</v>
      </c>
      <c r="AY25" s="40">
        <f t="shared" si="3"/>
        <v>98.540000915527344</v>
      </c>
      <c r="AZ25" s="40">
        <f t="shared" si="4"/>
        <v>94.25</v>
      </c>
      <c r="BA25" s="40">
        <f t="shared" si="5"/>
        <v>16.271900861916425</v>
      </c>
    </row>
    <row r="26" spans="1:53" ht="45" x14ac:dyDescent="0.25">
      <c r="A26" s="5">
        <v>17</v>
      </c>
      <c r="B26" s="16" t="s">
        <v>356</v>
      </c>
      <c r="C26" s="16">
        <v>2003</v>
      </c>
      <c r="D26" s="16">
        <v>2003</v>
      </c>
      <c r="E26" s="16">
        <v>2003</v>
      </c>
      <c r="F26" s="16">
        <v>1</v>
      </c>
      <c r="G26" s="16" t="s">
        <v>55</v>
      </c>
      <c r="H26" s="16" t="s">
        <v>446</v>
      </c>
      <c r="I26" s="16" t="s">
        <v>280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40">
        <v>93.400001525878906</v>
      </c>
      <c r="AC26" s="5">
        <f t="shared" si="0"/>
        <v>2</v>
      </c>
      <c r="AD26" s="40">
        <f t="shared" si="1"/>
        <v>95.400001525878906</v>
      </c>
      <c r="AE26" s="5">
        <v>0</v>
      </c>
      <c r="AF26" s="5">
        <v>0</v>
      </c>
      <c r="AG26" s="5">
        <v>0</v>
      </c>
      <c r="AH26" s="5">
        <v>2</v>
      </c>
      <c r="AI26" s="5">
        <v>0</v>
      </c>
      <c r="AJ26" s="5">
        <v>2</v>
      </c>
      <c r="AK26" s="5">
        <v>0</v>
      </c>
      <c r="AL26" s="5">
        <v>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40">
        <v>95.860000610351563</v>
      </c>
      <c r="AX26" s="5">
        <f t="shared" si="2"/>
        <v>6</v>
      </c>
      <c r="AY26" s="40">
        <f t="shared" si="3"/>
        <v>101.86000061035156</v>
      </c>
      <c r="AZ26" s="40">
        <f t="shared" si="4"/>
        <v>95.400001525878906</v>
      </c>
      <c r="BA26" s="40">
        <f t="shared" si="5"/>
        <v>17.690604982956689</v>
      </c>
    </row>
    <row r="27" spans="1:53" ht="45" x14ac:dyDescent="0.25">
      <c r="A27" s="5">
        <v>18</v>
      </c>
      <c r="B27" s="16" t="s">
        <v>332</v>
      </c>
      <c r="C27" s="16">
        <v>2002</v>
      </c>
      <c r="D27" s="16">
        <v>2002</v>
      </c>
      <c r="E27" s="16">
        <v>2002</v>
      </c>
      <c r="F27" s="16">
        <v>2</v>
      </c>
      <c r="G27" s="16" t="s">
        <v>101</v>
      </c>
      <c r="H27" s="16" t="s">
        <v>102</v>
      </c>
      <c r="I27" s="16" t="s">
        <v>103</v>
      </c>
      <c r="J27" s="5">
        <v>0</v>
      </c>
      <c r="K27" s="5">
        <v>2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40">
        <v>97.790000915527344</v>
      </c>
      <c r="AC27" s="5">
        <f t="shared" si="0"/>
        <v>4</v>
      </c>
      <c r="AD27" s="40">
        <f t="shared" si="1"/>
        <v>101.79000091552734</v>
      </c>
      <c r="AE27" s="5">
        <v>0</v>
      </c>
      <c r="AF27" s="5">
        <v>0</v>
      </c>
      <c r="AG27" s="5">
        <v>2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40">
        <v>93.959999084472656</v>
      </c>
      <c r="AX27" s="5">
        <f t="shared" si="2"/>
        <v>2</v>
      </c>
      <c r="AY27" s="40">
        <f t="shared" si="3"/>
        <v>95.959999084472656</v>
      </c>
      <c r="AZ27" s="40">
        <f t="shared" si="4"/>
        <v>95.959999084472656</v>
      </c>
      <c r="BA27" s="40">
        <f t="shared" si="5"/>
        <v>18.381448278614275</v>
      </c>
    </row>
    <row r="28" spans="1:53" ht="90" x14ac:dyDescent="0.25">
      <c r="A28" s="5">
        <v>19</v>
      </c>
      <c r="B28" s="16" t="s">
        <v>167</v>
      </c>
      <c r="C28" s="16">
        <v>2002</v>
      </c>
      <c r="D28" s="16">
        <v>2002</v>
      </c>
      <c r="E28" s="16">
        <v>2002</v>
      </c>
      <c r="F28" s="16">
        <v>1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40">
        <v>94.110000610351563</v>
      </c>
      <c r="AC28" s="5">
        <f t="shared" si="0"/>
        <v>2</v>
      </c>
      <c r="AD28" s="40">
        <f t="shared" si="1"/>
        <v>96.110000610351563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2</v>
      </c>
      <c r="AN28" s="5">
        <v>2</v>
      </c>
      <c r="AO28" s="5">
        <v>2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40">
        <v>93.300003051757813</v>
      </c>
      <c r="AX28" s="5">
        <f t="shared" si="2"/>
        <v>6</v>
      </c>
      <c r="AY28" s="40">
        <f t="shared" si="3"/>
        <v>99.300003051757813</v>
      </c>
      <c r="AZ28" s="40">
        <f t="shared" si="4"/>
        <v>96.110000610351563</v>
      </c>
      <c r="BA28" s="40">
        <f t="shared" si="5"/>
        <v>18.566498279103701</v>
      </c>
    </row>
    <row r="29" spans="1:53" ht="90" x14ac:dyDescent="0.25">
      <c r="A29" s="5">
        <v>20</v>
      </c>
      <c r="B29" s="16" t="s">
        <v>154</v>
      </c>
      <c r="C29" s="16">
        <v>2003</v>
      </c>
      <c r="D29" s="16">
        <v>2003</v>
      </c>
      <c r="E29" s="16">
        <v>2003</v>
      </c>
      <c r="F29" s="16">
        <v>1</v>
      </c>
      <c r="G29" s="16" t="s">
        <v>12</v>
      </c>
      <c r="H29" s="16" t="s">
        <v>13</v>
      </c>
      <c r="I29" s="16" t="s">
        <v>14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40">
        <v>94.19000244140625</v>
      </c>
      <c r="AC29" s="5">
        <f t="shared" si="0"/>
        <v>2</v>
      </c>
      <c r="AD29" s="40">
        <f t="shared" si="1"/>
        <v>96.19000244140625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50</v>
      </c>
      <c r="AS29" s="5">
        <v>0</v>
      </c>
      <c r="AT29" s="5">
        <v>0</v>
      </c>
      <c r="AU29" s="5">
        <v>2</v>
      </c>
      <c r="AV29" s="5">
        <v>0</v>
      </c>
      <c r="AW29" s="40">
        <v>92.739997863769531</v>
      </c>
      <c r="AX29" s="5">
        <f t="shared" si="2"/>
        <v>52</v>
      </c>
      <c r="AY29" s="40">
        <f t="shared" si="3"/>
        <v>144.73999786376953</v>
      </c>
      <c r="AZ29" s="40">
        <f t="shared" si="4"/>
        <v>96.19000244140625</v>
      </c>
      <c r="BA29" s="40">
        <f t="shared" si="5"/>
        <v>18.66519286763593</v>
      </c>
    </row>
    <row r="30" spans="1:53" ht="30" x14ac:dyDescent="0.25">
      <c r="A30" s="5">
        <v>21</v>
      </c>
      <c r="B30" s="16" t="s">
        <v>113</v>
      </c>
      <c r="C30" s="16">
        <v>2002</v>
      </c>
      <c r="D30" s="16">
        <v>2002</v>
      </c>
      <c r="E30" s="16">
        <v>2002</v>
      </c>
      <c r="F30" s="16">
        <v>2</v>
      </c>
      <c r="G30" s="16" t="s">
        <v>38</v>
      </c>
      <c r="H30" s="16" t="s">
        <v>396</v>
      </c>
      <c r="I30" s="16" t="s">
        <v>62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40">
        <v>100.66999816894531</v>
      </c>
      <c r="AC30" s="5">
        <f t="shared" si="0"/>
        <v>2</v>
      </c>
      <c r="AD30" s="40">
        <f t="shared" si="1"/>
        <v>102.66999816894531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2</v>
      </c>
      <c r="AU30" s="5">
        <v>0</v>
      </c>
      <c r="AV30" s="5">
        <v>0</v>
      </c>
      <c r="AW30" s="40">
        <v>95.529998779296875</v>
      </c>
      <c r="AX30" s="5">
        <f t="shared" si="2"/>
        <v>2</v>
      </c>
      <c r="AY30" s="40">
        <f t="shared" si="3"/>
        <v>97.529998779296875</v>
      </c>
      <c r="AZ30" s="40">
        <f t="shared" si="4"/>
        <v>97.529998779296875</v>
      </c>
      <c r="BA30" s="40">
        <f t="shared" si="5"/>
        <v>20.318284871397733</v>
      </c>
    </row>
    <row r="31" spans="1:53" ht="45" x14ac:dyDescent="0.25">
      <c r="A31" s="5">
        <v>22</v>
      </c>
      <c r="B31" s="16" t="s">
        <v>130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101</v>
      </c>
      <c r="H31" s="16" t="s">
        <v>102</v>
      </c>
      <c r="I31" s="16" t="s">
        <v>103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2</v>
      </c>
      <c r="X31" s="5">
        <v>0</v>
      </c>
      <c r="Y31" s="5">
        <v>0</v>
      </c>
      <c r="Z31" s="5">
        <v>2</v>
      </c>
      <c r="AA31" s="5">
        <v>0</v>
      </c>
      <c r="AB31" s="40">
        <v>99.349998474121094</v>
      </c>
      <c r="AC31" s="5">
        <f t="shared" si="0"/>
        <v>6</v>
      </c>
      <c r="AD31" s="40">
        <f t="shared" si="1"/>
        <v>105.34999847412109</v>
      </c>
      <c r="AE31" s="5">
        <v>0</v>
      </c>
      <c r="AF31" s="5">
        <v>2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40">
        <v>96.19000244140625</v>
      </c>
      <c r="AX31" s="5">
        <f t="shared" si="2"/>
        <v>2</v>
      </c>
      <c r="AY31" s="40">
        <f t="shared" si="3"/>
        <v>98.19000244140625</v>
      </c>
      <c r="AZ31" s="40">
        <f t="shared" si="4"/>
        <v>98.19000244140625</v>
      </c>
      <c r="BA31" s="40">
        <f t="shared" si="5"/>
        <v>21.132501108737607</v>
      </c>
    </row>
    <row r="32" spans="1:53" ht="75" x14ac:dyDescent="0.25">
      <c r="A32" s="5">
        <v>23</v>
      </c>
      <c r="B32" s="16" t="s">
        <v>92</v>
      </c>
      <c r="C32" s="16">
        <v>2002</v>
      </c>
      <c r="D32" s="16">
        <v>2002</v>
      </c>
      <c r="E32" s="16">
        <v>2002</v>
      </c>
      <c r="F32" s="16">
        <v>3</v>
      </c>
      <c r="G32" s="16" t="s">
        <v>31</v>
      </c>
      <c r="H32" s="16" t="s">
        <v>32</v>
      </c>
      <c r="I32" s="16" t="s">
        <v>93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40">
        <v>100.33999633789062</v>
      </c>
      <c r="AC32" s="5">
        <f t="shared" si="0"/>
        <v>2</v>
      </c>
      <c r="AD32" s="40">
        <f t="shared" si="1"/>
        <v>102.33999633789062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2</v>
      </c>
      <c r="AV32" s="5">
        <v>2</v>
      </c>
      <c r="AW32" s="40">
        <v>94.610000610351563</v>
      </c>
      <c r="AX32" s="5">
        <f t="shared" si="2"/>
        <v>4</v>
      </c>
      <c r="AY32" s="40">
        <f t="shared" si="3"/>
        <v>98.610000610351563</v>
      </c>
      <c r="AZ32" s="40">
        <f t="shared" si="4"/>
        <v>98.610000610351563</v>
      </c>
      <c r="BA32" s="40">
        <f t="shared" si="5"/>
        <v>21.650633580480797</v>
      </c>
    </row>
    <row r="33" spans="1:53" ht="45" x14ac:dyDescent="0.25">
      <c r="A33" s="5">
        <v>24</v>
      </c>
      <c r="B33" s="16" t="s">
        <v>289</v>
      </c>
      <c r="C33" s="16">
        <v>2002</v>
      </c>
      <c r="D33" s="16">
        <v>2002</v>
      </c>
      <c r="E33" s="16">
        <v>2002</v>
      </c>
      <c r="F33" s="16">
        <v>3</v>
      </c>
      <c r="G33" s="16" t="s">
        <v>25</v>
      </c>
      <c r="H33" s="16" t="s">
        <v>26</v>
      </c>
      <c r="I33" s="16" t="s">
        <v>27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2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40">
        <v>98.029998779296875</v>
      </c>
      <c r="AC33" s="5">
        <f t="shared" si="0"/>
        <v>4</v>
      </c>
      <c r="AD33" s="40">
        <f t="shared" si="1"/>
        <v>102.02999877929687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2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40">
        <v>97.449996948242188</v>
      </c>
      <c r="AX33" s="5">
        <f t="shared" si="2"/>
        <v>2</v>
      </c>
      <c r="AY33" s="40">
        <f t="shared" si="3"/>
        <v>99.449996948242188</v>
      </c>
      <c r="AZ33" s="40">
        <f t="shared" si="4"/>
        <v>99.449996948242188</v>
      </c>
      <c r="BA33" s="40">
        <f t="shared" si="5"/>
        <v>22.68689852396718</v>
      </c>
    </row>
    <row r="34" spans="1:53" ht="90" x14ac:dyDescent="0.25">
      <c r="A34" s="5">
        <v>25</v>
      </c>
      <c r="B34" s="16" t="s">
        <v>176</v>
      </c>
      <c r="C34" s="16">
        <v>2003</v>
      </c>
      <c r="D34" s="16">
        <v>2003</v>
      </c>
      <c r="E34" s="16">
        <v>2003</v>
      </c>
      <c r="F34" s="16">
        <v>1</v>
      </c>
      <c r="G34" s="16" t="s">
        <v>12</v>
      </c>
      <c r="H34" s="16" t="s">
        <v>13</v>
      </c>
      <c r="I34" s="16" t="s">
        <v>14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40">
        <v>98.400001525878906</v>
      </c>
      <c r="AC34" s="5">
        <f t="shared" si="0"/>
        <v>2</v>
      </c>
      <c r="AD34" s="40">
        <f t="shared" si="1"/>
        <v>100.40000152587891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2</v>
      </c>
      <c r="AK34" s="5">
        <v>0</v>
      </c>
      <c r="AL34" s="5">
        <v>0</v>
      </c>
      <c r="AM34" s="5">
        <v>0</v>
      </c>
      <c r="AN34" s="5">
        <v>0</v>
      </c>
      <c r="AO34" s="5">
        <v>2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40">
        <v>98.5</v>
      </c>
      <c r="AX34" s="5">
        <f t="shared" si="2"/>
        <v>4</v>
      </c>
      <c r="AY34" s="40">
        <f t="shared" si="3"/>
        <v>102.5</v>
      </c>
      <c r="AZ34" s="40">
        <f t="shared" si="4"/>
        <v>100.40000152587891</v>
      </c>
      <c r="BA34" s="40">
        <f t="shared" si="5"/>
        <v>23.858875585710877</v>
      </c>
    </row>
    <row r="35" spans="1:53" ht="45" x14ac:dyDescent="0.25">
      <c r="A35" s="5">
        <v>26</v>
      </c>
      <c r="B35" s="16" t="s">
        <v>194</v>
      </c>
      <c r="C35" s="16">
        <v>2003</v>
      </c>
      <c r="D35" s="16">
        <v>2003</v>
      </c>
      <c r="E35" s="16">
        <v>2003</v>
      </c>
      <c r="F35" s="16" t="s">
        <v>37</v>
      </c>
      <c r="G35" s="16" t="s">
        <v>31</v>
      </c>
      <c r="H35" s="16" t="s">
        <v>195</v>
      </c>
      <c r="I35" s="16" t="s">
        <v>120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40">
        <v>104.91000366210937</v>
      </c>
      <c r="AC35" s="5">
        <f t="shared" si="0"/>
        <v>4</v>
      </c>
      <c r="AD35" s="40">
        <f t="shared" si="1"/>
        <v>108.91000366210937</v>
      </c>
      <c r="AE35" s="5">
        <v>0</v>
      </c>
      <c r="AF35" s="5">
        <v>2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40">
        <v>98.629997253417969</v>
      </c>
      <c r="AX35" s="5">
        <f t="shared" si="2"/>
        <v>2</v>
      </c>
      <c r="AY35" s="40">
        <f t="shared" si="3"/>
        <v>100.62999725341797</v>
      </c>
      <c r="AZ35" s="40">
        <f t="shared" si="4"/>
        <v>100.62999725341797</v>
      </c>
      <c r="BA35" s="40">
        <f t="shared" si="5"/>
        <v>24.142610762698528</v>
      </c>
    </row>
    <row r="36" spans="1:53" ht="30" x14ac:dyDescent="0.25">
      <c r="A36" s="5">
        <v>27</v>
      </c>
      <c r="B36" s="16" t="s">
        <v>205</v>
      </c>
      <c r="C36" s="16">
        <v>2005</v>
      </c>
      <c r="D36" s="16">
        <v>2005</v>
      </c>
      <c r="E36" s="16">
        <v>2005</v>
      </c>
      <c r="F36" s="16">
        <v>3</v>
      </c>
      <c r="G36" s="16" t="s">
        <v>46</v>
      </c>
      <c r="H36" s="16" t="s">
        <v>47</v>
      </c>
      <c r="I36" s="16" t="s">
        <v>206</v>
      </c>
      <c r="J36" s="5">
        <v>0</v>
      </c>
      <c r="K36" s="5">
        <v>0</v>
      </c>
      <c r="L36" s="5">
        <v>2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40">
        <v>100.54000091552734</v>
      </c>
      <c r="AC36" s="5">
        <f t="shared" si="0"/>
        <v>2</v>
      </c>
      <c r="AD36" s="40">
        <f t="shared" si="1"/>
        <v>102.54000091552734</v>
      </c>
      <c r="AE36" s="5">
        <v>0</v>
      </c>
      <c r="AF36" s="5">
        <v>0</v>
      </c>
      <c r="AG36" s="5">
        <v>2</v>
      </c>
      <c r="AH36" s="5">
        <v>0</v>
      </c>
      <c r="AI36" s="5">
        <v>0</v>
      </c>
      <c r="AJ36" s="5">
        <v>0</v>
      </c>
      <c r="AK36" s="5">
        <v>0</v>
      </c>
      <c r="AL36" s="5">
        <v>2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2</v>
      </c>
      <c r="AT36" s="5">
        <v>0</v>
      </c>
      <c r="AU36" s="5">
        <v>0</v>
      </c>
      <c r="AV36" s="5">
        <v>0</v>
      </c>
      <c r="AW36" s="40">
        <v>103.13999938964844</v>
      </c>
      <c r="AX36" s="5">
        <f t="shared" si="2"/>
        <v>6</v>
      </c>
      <c r="AY36" s="40">
        <f t="shared" si="3"/>
        <v>109.13999938964844</v>
      </c>
      <c r="AZ36" s="40">
        <f t="shared" si="4"/>
        <v>102.54000091552734</v>
      </c>
      <c r="BA36" s="40">
        <f t="shared" si="5"/>
        <v>26.498894650726946</v>
      </c>
    </row>
    <row r="37" spans="1:53" ht="45" x14ac:dyDescent="0.25">
      <c r="A37" s="5">
        <v>28</v>
      </c>
      <c r="B37" s="16" t="s">
        <v>279</v>
      </c>
      <c r="C37" s="16">
        <v>2003</v>
      </c>
      <c r="D37" s="16">
        <v>2003</v>
      </c>
      <c r="E37" s="16">
        <v>2003</v>
      </c>
      <c r="F37" s="16">
        <v>2</v>
      </c>
      <c r="G37" s="16" t="s">
        <v>55</v>
      </c>
      <c r="H37" s="16" t="s">
        <v>446</v>
      </c>
      <c r="I37" s="16" t="s">
        <v>280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2</v>
      </c>
      <c r="P37" s="5">
        <v>0</v>
      </c>
      <c r="Q37" s="5">
        <v>0</v>
      </c>
      <c r="R37" s="5">
        <v>0</v>
      </c>
      <c r="S37" s="5">
        <v>0</v>
      </c>
      <c r="T37" s="5">
        <v>2</v>
      </c>
      <c r="U37" s="5">
        <v>0</v>
      </c>
      <c r="V37" s="5">
        <v>2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40">
        <v>95.839996337890625</v>
      </c>
      <c r="AC37" s="5">
        <f t="shared" si="0"/>
        <v>8</v>
      </c>
      <c r="AD37" s="40">
        <f t="shared" si="1"/>
        <v>103.83999633789062</v>
      </c>
      <c r="AE37" s="5">
        <v>0</v>
      </c>
      <c r="AF37" s="5">
        <v>2</v>
      </c>
      <c r="AG37" s="5">
        <v>0</v>
      </c>
      <c r="AH37" s="5">
        <v>0</v>
      </c>
      <c r="AI37" s="5">
        <v>0</v>
      </c>
      <c r="AJ37" s="5">
        <v>2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2</v>
      </c>
      <c r="AT37" s="5">
        <v>0</v>
      </c>
      <c r="AU37" s="5">
        <v>2</v>
      </c>
      <c r="AV37" s="5">
        <v>0</v>
      </c>
      <c r="AW37" s="40">
        <v>108.40000152587891</v>
      </c>
      <c r="AX37" s="5">
        <f t="shared" si="2"/>
        <v>8</v>
      </c>
      <c r="AY37" s="40">
        <f t="shared" si="3"/>
        <v>116.40000152587891</v>
      </c>
      <c r="AZ37" s="40">
        <f t="shared" si="4"/>
        <v>103.83999633789062</v>
      </c>
      <c r="BA37" s="40">
        <f t="shared" si="5"/>
        <v>28.102639360222636</v>
      </c>
    </row>
    <row r="38" spans="1:53" ht="30" x14ac:dyDescent="0.25">
      <c r="A38" s="5">
        <v>29</v>
      </c>
      <c r="B38" s="16" t="s">
        <v>291</v>
      </c>
      <c r="C38" s="16">
        <v>2004</v>
      </c>
      <c r="D38" s="16">
        <v>2004</v>
      </c>
      <c r="E38" s="16">
        <v>2004</v>
      </c>
      <c r="F38" s="16" t="s">
        <v>37</v>
      </c>
      <c r="G38" s="16" t="s">
        <v>38</v>
      </c>
      <c r="H38" s="16" t="s">
        <v>51</v>
      </c>
      <c r="I38" s="16" t="s">
        <v>52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2</v>
      </c>
      <c r="R38" s="5">
        <v>0</v>
      </c>
      <c r="S38" s="5">
        <v>2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40">
        <v>105.40000152587891</v>
      </c>
      <c r="AC38" s="5">
        <f t="shared" si="0"/>
        <v>8</v>
      </c>
      <c r="AD38" s="40">
        <f t="shared" si="1"/>
        <v>113.40000152587891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2</v>
      </c>
      <c r="AS38" s="5">
        <v>0</v>
      </c>
      <c r="AT38" s="5">
        <v>0</v>
      </c>
      <c r="AU38" s="5">
        <v>0</v>
      </c>
      <c r="AV38" s="5">
        <v>0</v>
      </c>
      <c r="AW38" s="40">
        <v>103.08000183105469</v>
      </c>
      <c r="AX38" s="5">
        <f t="shared" si="2"/>
        <v>2</v>
      </c>
      <c r="AY38" s="40">
        <f t="shared" si="3"/>
        <v>105.08000183105469</v>
      </c>
      <c r="AZ38" s="40">
        <f t="shared" si="4"/>
        <v>105.08000183105469</v>
      </c>
      <c r="BA38" s="40">
        <f t="shared" si="5"/>
        <v>29.632377246370154</v>
      </c>
    </row>
    <row r="39" spans="1:53" ht="30" x14ac:dyDescent="0.25">
      <c r="A39" s="5">
        <v>30</v>
      </c>
      <c r="B39" s="16" t="s">
        <v>354</v>
      </c>
      <c r="C39" s="16">
        <v>2002</v>
      </c>
      <c r="D39" s="16">
        <v>2002</v>
      </c>
      <c r="E39" s="16">
        <v>2002</v>
      </c>
      <c r="F39" s="16" t="s">
        <v>45</v>
      </c>
      <c r="G39" s="16" t="s">
        <v>46</v>
      </c>
      <c r="H39" s="16" t="s">
        <v>47</v>
      </c>
      <c r="I39" s="16" t="s">
        <v>48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40">
        <v>103.12000274658203</v>
      </c>
      <c r="AC39" s="5">
        <f t="shared" si="0"/>
        <v>2</v>
      </c>
      <c r="AD39" s="40">
        <f t="shared" si="1"/>
        <v>105.12000274658203</v>
      </c>
      <c r="AE39" s="5">
        <v>0</v>
      </c>
      <c r="AF39" s="5">
        <v>0</v>
      </c>
      <c r="AG39" s="5">
        <v>50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40">
        <v>106.88999938964844</v>
      </c>
      <c r="AX39" s="5">
        <f t="shared" si="2"/>
        <v>50</v>
      </c>
      <c r="AY39" s="40">
        <f t="shared" si="3"/>
        <v>156.88999938964844</v>
      </c>
      <c r="AZ39" s="40">
        <f t="shared" si="4"/>
        <v>105.12000274658203</v>
      </c>
      <c r="BA39" s="40">
        <f t="shared" si="5"/>
        <v>29.681724540636267</v>
      </c>
    </row>
    <row r="40" spans="1:53" ht="30" x14ac:dyDescent="0.25">
      <c r="A40" s="5">
        <v>31</v>
      </c>
      <c r="B40" s="16" t="s">
        <v>322</v>
      </c>
      <c r="C40" s="16">
        <v>2003</v>
      </c>
      <c r="D40" s="16">
        <v>2003</v>
      </c>
      <c r="E40" s="16">
        <v>2003</v>
      </c>
      <c r="F40" s="16" t="s">
        <v>37</v>
      </c>
      <c r="G40" s="16" t="s">
        <v>46</v>
      </c>
      <c r="H40" s="16" t="s">
        <v>47</v>
      </c>
      <c r="I40" s="16" t="s">
        <v>48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40">
        <v>104.47000122070312</v>
      </c>
      <c r="AC40" s="5">
        <f t="shared" si="0"/>
        <v>4</v>
      </c>
      <c r="AD40" s="40">
        <f t="shared" si="1"/>
        <v>108.47000122070312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2</v>
      </c>
      <c r="AO40" s="5">
        <v>2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2</v>
      </c>
      <c r="AV40" s="5">
        <v>0</v>
      </c>
      <c r="AW40" s="40">
        <v>99.540000915527344</v>
      </c>
      <c r="AX40" s="5">
        <f t="shared" si="2"/>
        <v>6</v>
      </c>
      <c r="AY40" s="40">
        <f t="shared" si="3"/>
        <v>105.54000091552734</v>
      </c>
      <c r="AZ40" s="40">
        <f t="shared" si="4"/>
        <v>105.54000091552734</v>
      </c>
      <c r="BA40" s="40">
        <f t="shared" si="5"/>
        <v>30.199857012379461</v>
      </c>
    </row>
    <row r="41" spans="1:53" ht="30" x14ac:dyDescent="0.25">
      <c r="A41" s="5">
        <v>32</v>
      </c>
      <c r="B41" s="16" t="s">
        <v>61</v>
      </c>
      <c r="C41" s="16">
        <v>2002</v>
      </c>
      <c r="D41" s="16">
        <v>2002</v>
      </c>
      <c r="E41" s="16">
        <v>2002</v>
      </c>
      <c r="F41" s="16">
        <v>2</v>
      </c>
      <c r="G41" s="16" t="s">
        <v>38</v>
      </c>
      <c r="H41" s="16" t="s">
        <v>396</v>
      </c>
      <c r="I41" s="16" t="s">
        <v>62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40">
        <v>102.51000213623047</v>
      </c>
      <c r="AC41" s="5">
        <f t="shared" si="0"/>
        <v>4</v>
      </c>
      <c r="AD41" s="40">
        <f t="shared" si="1"/>
        <v>106.51000213623047</v>
      </c>
      <c r="AE41" s="5">
        <v>0</v>
      </c>
      <c r="AF41" s="5">
        <v>0</v>
      </c>
      <c r="AG41" s="5">
        <v>2</v>
      </c>
      <c r="AH41" s="5">
        <v>0</v>
      </c>
      <c r="AI41" s="5">
        <v>0</v>
      </c>
      <c r="AJ41" s="5">
        <v>2</v>
      </c>
      <c r="AK41" s="5">
        <v>0</v>
      </c>
      <c r="AL41" s="5">
        <v>0</v>
      </c>
      <c r="AM41" s="5">
        <v>0</v>
      </c>
      <c r="AN41" s="5">
        <v>0</v>
      </c>
      <c r="AO41" s="5">
        <v>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40">
        <v>104.93000030517578</v>
      </c>
      <c r="AX41" s="5">
        <f t="shared" si="2"/>
        <v>6</v>
      </c>
      <c r="AY41" s="40">
        <f t="shared" si="3"/>
        <v>110.93000030517578</v>
      </c>
      <c r="AZ41" s="40">
        <f t="shared" si="4"/>
        <v>106.51000213623047</v>
      </c>
      <c r="BA41" s="40">
        <f t="shared" si="5"/>
        <v>31.396503015239212</v>
      </c>
    </row>
    <row r="42" spans="1:53" ht="75" x14ac:dyDescent="0.25">
      <c r="A42" s="5">
        <v>33</v>
      </c>
      <c r="B42" s="16" t="s">
        <v>208</v>
      </c>
      <c r="C42" s="16">
        <v>2002</v>
      </c>
      <c r="D42" s="16">
        <v>2002</v>
      </c>
      <c r="E42" s="16">
        <v>2002</v>
      </c>
      <c r="F42" s="16">
        <v>3</v>
      </c>
      <c r="G42" s="16" t="s">
        <v>19</v>
      </c>
      <c r="H42" s="16" t="s">
        <v>410</v>
      </c>
      <c r="I42" s="16" t="s">
        <v>140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40">
        <v>107.23000335693359</v>
      </c>
      <c r="AC42" s="5">
        <f t="shared" ref="AC42:AC73" si="6">SUM(J42:AA42)</f>
        <v>2</v>
      </c>
      <c r="AD42" s="40">
        <f t="shared" ref="AD42:AD73" si="7">AB42+AC42</f>
        <v>109.23000335693359</v>
      </c>
      <c r="AE42" s="5">
        <v>0</v>
      </c>
      <c r="AF42" s="5">
        <v>0</v>
      </c>
      <c r="AG42" s="5">
        <v>2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40">
        <v>105.08000183105469</v>
      </c>
      <c r="AX42" s="5">
        <f t="shared" ref="AX42:AX73" si="8">SUM(AE42:AV42)</f>
        <v>2</v>
      </c>
      <c r="AY42" s="40">
        <f t="shared" ref="AY42:AY73" si="9">AW42+AX42</f>
        <v>107.08000183105469</v>
      </c>
      <c r="AZ42" s="40">
        <f t="shared" ref="AZ42:AZ73" si="10">MIN(AY42,AD42)</f>
        <v>107.08000183105469</v>
      </c>
      <c r="BA42" s="40">
        <f t="shared" ref="BA42:BA73" si="11">IF( AND(ISNUMBER(AZ$10),ISNUMBER(AZ42)),(AZ42-AZ$10)/AZ$10*100,"")</f>
        <v>32.099685487471831</v>
      </c>
    </row>
    <row r="43" spans="1:53" ht="90" x14ac:dyDescent="0.25">
      <c r="A43" s="5">
        <v>34</v>
      </c>
      <c r="B43" s="16" t="s">
        <v>10</v>
      </c>
      <c r="C43" s="16">
        <v>2003</v>
      </c>
      <c r="D43" s="16">
        <v>2003</v>
      </c>
      <c r="E43" s="16">
        <v>2003</v>
      </c>
      <c r="F43" s="16">
        <v>2</v>
      </c>
      <c r="G43" s="16" t="s">
        <v>12</v>
      </c>
      <c r="H43" s="16" t="s">
        <v>13</v>
      </c>
      <c r="I43" s="16" t="s">
        <v>14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50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40">
        <v>110.19000244140625</v>
      </c>
      <c r="AC43" s="5">
        <f t="shared" si="6"/>
        <v>50</v>
      </c>
      <c r="AD43" s="40">
        <f t="shared" si="7"/>
        <v>160.19000244140625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2</v>
      </c>
      <c r="AU43" s="5">
        <v>0</v>
      </c>
      <c r="AV43" s="5">
        <v>0</v>
      </c>
      <c r="AW43" s="40">
        <v>105.41000366210937</v>
      </c>
      <c r="AX43" s="5">
        <f t="shared" si="8"/>
        <v>2</v>
      </c>
      <c r="AY43" s="40">
        <f t="shared" si="9"/>
        <v>107.41000366210937</v>
      </c>
      <c r="AZ43" s="40">
        <f t="shared" si="10"/>
        <v>107.41000366210937</v>
      </c>
      <c r="BA43" s="40">
        <f t="shared" si="11"/>
        <v>32.506793606141763</v>
      </c>
    </row>
    <row r="44" spans="1:53" ht="45" x14ac:dyDescent="0.25">
      <c r="A44" s="5">
        <v>35</v>
      </c>
      <c r="B44" s="16" t="s">
        <v>340</v>
      </c>
      <c r="C44" s="16">
        <v>2002</v>
      </c>
      <c r="D44" s="16">
        <v>2002</v>
      </c>
      <c r="E44" s="16">
        <v>2002</v>
      </c>
      <c r="F44" s="16">
        <v>2</v>
      </c>
      <c r="G44" s="16" t="s">
        <v>55</v>
      </c>
      <c r="H44" s="16" t="s">
        <v>446</v>
      </c>
      <c r="I44" s="16" t="s">
        <v>280</v>
      </c>
      <c r="J44" s="5">
        <v>0</v>
      </c>
      <c r="K44" s="5">
        <v>0</v>
      </c>
      <c r="L44" s="5">
        <v>2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2</v>
      </c>
      <c r="X44" s="5">
        <v>0</v>
      </c>
      <c r="Y44" s="5">
        <v>0</v>
      </c>
      <c r="Z44" s="5">
        <v>2</v>
      </c>
      <c r="AA44" s="5">
        <v>0</v>
      </c>
      <c r="AB44" s="40">
        <v>99.209999084472656</v>
      </c>
      <c r="AC44" s="5">
        <f t="shared" si="6"/>
        <v>10</v>
      </c>
      <c r="AD44" s="40">
        <f t="shared" si="7"/>
        <v>109.20999908447266</v>
      </c>
      <c r="AE44" s="5">
        <v>0</v>
      </c>
      <c r="AF44" s="5">
        <v>2</v>
      </c>
      <c r="AG44" s="5">
        <v>2</v>
      </c>
      <c r="AH44" s="5">
        <v>0</v>
      </c>
      <c r="AI44" s="5">
        <v>0</v>
      </c>
      <c r="AJ44" s="5">
        <v>2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2</v>
      </c>
      <c r="AQ44" s="5">
        <v>0</v>
      </c>
      <c r="AR44" s="5">
        <v>0</v>
      </c>
      <c r="AS44" s="5">
        <v>2</v>
      </c>
      <c r="AT44" s="5">
        <v>0</v>
      </c>
      <c r="AU44" s="5">
        <v>2</v>
      </c>
      <c r="AV44" s="5">
        <v>0</v>
      </c>
      <c r="AW44" s="40">
        <v>96.459999084472656</v>
      </c>
      <c r="AX44" s="5">
        <f t="shared" si="8"/>
        <v>12</v>
      </c>
      <c r="AY44" s="40">
        <f t="shared" si="9"/>
        <v>108.45999908447266</v>
      </c>
      <c r="AZ44" s="40">
        <f t="shared" si="10"/>
        <v>108.45999908447266</v>
      </c>
      <c r="BA44" s="40">
        <f t="shared" si="11"/>
        <v>33.802124785499743</v>
      </c>
    </row>
    <row r="45" spans="1:53" ht="45" x14ac:dyDescent="0.25">
      <c r="A45" s="5">
        <v>36</v>
      </c>
      <c r="B45" s="16" t="s">
        <v>360</v>
      </c>
      <c r="C45" s="16">
        <v>2003</v>
      </c>
      <c r="D45" s="16">
        <v>2003</v>
      </c>
      <c r="E45" s="16">
        <v>2003</v>
      </c>
      <c r="F45" s="16">
        <v>2</v>
      </c>
      <c r="G45" s="16" t="s">
        <v>55</v>
      </c>
      <c r="H45" s="16" t="s">
        <v>446</v>
      </c>
      <c r="I45" s="16" t="s">
        <v>280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40">
        <v>102.62999725341797</v>
      </c>
      <c r="AC45" s="5">
        <f t="shared" si="6"/>
        <v>6</v>
      </c>
      <c r="AD45" s="40">
        <f t="shared" si="7"/>
        <v>108.62999725341797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2</v>
      </c>
      <c r="AL45" s="5">
        <v>2</v>
      </c>
      <c r="AM45" s="5">
        <v>0</v>
      </c>
      <c r="AN45" s="5">
        <v>2</v>
      </c>
      <c r="AO45" s="5">
        <v>0</v>
      </c>
      <c r="AP45" s="5">
        <v>0</v>
      </c>
      <c r="AQ45" s="5">
        <v>50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40">
        <v>119.75</v>
      </c>
      <c r="AX45" s="5">
        <f t="shared" si="8"/>
        <v>56</v>
      </c>
      <c r="AY45" s="40">
        <f t="shared" si="9"/>
        <v>175.75</v>
      </c>
      <c r="AZ45" s="40">
        <f t="shared" si="10"/>
        <v>108.62999725341797</v>
      </c>
      <c r="BA45" s="40">
        <f t="shared" si="11"/>
        <v>34.01184372710523</v>
      </c>
    </row>
    <row r="46" spans="1:53" ht="30" x14ac:dyDescent="0.25">
      <c r="A46" s="5">
        <v>37</v>
      </c>
      <c r="B46" s="16" t="s">
        <v>295</v>
      </c>
      <c r="C46" s="16">
        <v>2003</v>
      </c>
      <c r="D46" s="16">
        <v>2003</v>
      </c>
      <c r="E46" s="16">
        <v>2003</v>
      </c>
      <c r="F46" s="16">
        <v>2</v>
      </c>
      <c r="G46" s="16" t="s">
        <v>38</v>
      </c>
      <c r="H46" s="16" t="s">
        <v>396</v>
      </c>
      <c r="I46" s="16" t="s">
        <v>62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40">
        <v>107.72000122070312</v>
      </c>
      <c r="AC46" s="5">
        <f t="shared" si="6"/>
        <v>2</v>
      </c>
      <c r="AD46" s="40">
        <f t="shared" si="7"/>
        <v>109.72000122070312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2</v>
      </c>
      <c r="AO46" s="5">
        <v>50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2</v>
      </c>
      <c r="AV46" s="5">
        <v>0</v>
      </c>
      <c r="AW46" s="40">
        <v>108.62000274658203</v>
      </c>
      <c r="AX46" s="5">
        <f t="shared" si="8"/>
        <v>54</v>
      </c>
      <c r="AY46" s="40">
        <f t="shared" si="9"/>
        <v>162.62000274658203</v>
      </c>
      <c r="AZ46" s="40">
        <f t="shared" si="10"/>
        <v>109.72000122070312</v>
      </c>
      <c r="BA46" s="40">
        <f t="shared" si="11"/>
        <v>35.35653161276332</v>
      </c>
    </row>
    <row r="47" spans="1:53" ht="45" x14ac:dyDescent="0.25">
      <c r="A47" s="5">
        <v>38</v>
      </c>
      <c r="B47" s="16" t="s">
        <v>334</v>
      </c>
      <c r="C47" s="16">
        <v>2003</v>
      </c>
      <c r="D47" s="16">
        <v>2003</v>
      </c>
      <c r="E47" s="16">
        <v>2003</v>
      </c>
      <c r="F47" s="16" t="s">
        <v>37</v>
      </c>
      <c r="G47" s="16" t="s">
        <v>31</v>
      </c>
      <c r="H47" s="16" t="s">
        <v>227</v>
      </c>
      <c r="I47" s="16" t="s">
        <v>120</v>
      </c>
      <c r="J47" s="5">
        <v>2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40">
        <v>104.40000152587891</v>
      </c>
      <c r="AC47" s="5">
        <f t="shared" si="6"/>
        <v>6</v>
      </c>
      <c r="AD47" s="40">
        <f t="shared" si="7"/>
        <v>110.40000152587891</v>
      </c>
      <c r="AE47" s="5">
        <v>0</v>
      </c>
      <c r="AF47" s="5">
        <v>50</v>
      </c>
      <c r="AG47" s="5">
        <v>2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50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40">
        <v>119.72000122070312</v>
      </c>
      <c r="AX47" s="5">
        <f t="shared" si="8"/>
        <v>102</v>
      </c>
      <c r="AY47" s="40">
        <f t="shared" si="9"/>
        <v>221.72000122070312</v>
      </c>
      <c r="AZ47" s="40">
        <f t="shared" si="10"/>
        <v>110.40000152587891</v>
      </c>
      <c r="BA47" s="40">
        <f t="shared" si="11"/>
        <v>36.195416791219245</v>
      </c>
    </row>
    <row r="48" spans="1:53" ht="30" x14ac:dyDescent="0.25">
      <c r="A48" s="5">
        <v>39</v>
      </c>
      <c r="B48" s="16" t="s">
        <v>44</v>
      </c>
      <c r="C48" s="16">
        <v>2002</v>
      </c>
      <c r="D48" s="16">
        <v>2002</v>
      </c>
      <c r="E48" s="16">
        <v>2002</v>
      </c>
      <c r="F48" s="16" t="s">
        <v>45</v>
      </c>
      <c r="G48" s="16" t="s">
        <v>46</v>
      </c>
      <c r="H48" s="16" t="s">
        <v>47</v>
      </c>
      <c r="I48" s="16" t="s">
        <v>48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0</v>
      </c>
      <c r="T48" s="5">
        <v>2</v>
      </c>
      <c r="U48" s="5">
        <v>2</v>
      </c>
      <c r="V48" s="5">
        <v>0</v>
      </c>
      <c r="W48" s="5">
        <v>2</v>
      </c>
      <c r="X48" s="5">
        <v>0</v>
      </c>
      <c r="Y48" s="5">
        <v>0</v>
      </c>
      <c r="Z48" s="5">
        <v>0</v>
      </c>
      <c r="AA48" s="5">
        <v>0</v>
      </c>
      <c r="AB48" s="40">
        <v>102.48000335693359</v>
      </c>
      <c r="AC48" s="5">
        <f t="shared" si="6"/>
        <v>8</v>
      </c>
      <c r="AD48" s="40">
        <f t="shared" si="7"/>
        <v>110.48000335693359</v>
      </c>
      <c r="AE48" s="5">
        <v>0</v>
      </c>
      <c r="AF48" s="5">
        <v>0</v>
      </c>
      <c r="AG48" s="5">
        <v>2</v>
      </c>
      <c r="AH48" s="5">
        <v>2</v>
      </c>
      <c r="AI48" s="5">
        <v>0</v>
      </c>
      <c r="AJ48" s="5">
        <v>2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2</v>
      </c>
      <c r="AR48" s="5">
        <v>2</v>
      </c>
      <c r="AS48" s="5">
        <v>50</v>
      </c>
      <c r="AT48" s="5">
        <v>0</v>
      </c>
      <c r="AU48" s="5">
        <v>0</v>
      </c>
      <c r="AV48" s="5">
        <v>0</v>
      </c>
      <c r="AW48" s="40">
        <v>99.540000915527344</v>
      </c>
      <c r="AX48" s="5">
        <f t="shared" si="8"/>
        <v>60</v>
      </c>
      <c r="AY48" s="40">
        <f t="shared" si="9"/>
        <v>159.54000091552734</v>
      </c>
      <c r="AZ48" s="40">
        <f t="shared" si="10"/>
        <v>110.48000335693359</v>
      </c>
      <c r="BA48" s="40">
        <f t="shared" si="11"/>
        <v>36.294111379751477</v>
      </c>
    </row>
    <row r="49" spans="1:53" ht="75" x14ac:dyDescent="0.25">
      <c r="A49" s="5">
        <v>40</v>
      </c>
      <c r="B49" s="16" t="s">
        <v>364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19</v>
      </c>
      <c r="H49" s="16" t="s">
        <v>410</v>
      </c>
      <c r="I49" s="16" t="s">
        <v>140</v>
      </c>
      <c r="J49" s="5">
        <v>0</v>
      </c>
      <c r="K49" s="5">
        <v>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40">
        <v>108.68000030517578</v>
      </c>
      <c r="AC49" s="5">
        <f t="shared" si="6"/>
        <v>2</v>
      </c>
      <c r="AD49" s="40">
        <f t="shared" si="7"/>
        <v>110.68000030517578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2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2</v>
      </c>
      <c r="AV49" s="5">
        <v>0</v>
      </c>
      <c r="AW49" s="40">
        <v>108.01000213623047</v>
      </c>
      <c r="AX49" s="5">
        <f t="shared" si="8"/>
        <v>4</v>
      </c>
      <c r="AY49" s="40">
        <f t="shared" si="9"/>
        <v>112.01000213623047</v>
      </c>
      <c r="AZ49" s="40">
        <f t="shared" si="10"/>
        <v>110.68000030517578</v>
      </c>
      <c r="BA49" s="40">
        <f t="shared" si="11"/>
        <v>36.540838439048045</v>
      </c>
    </row>
    <row r="50" spans="1:53" ht="30" x14ac:dyDescent="0.25">
      <c r="A50" s="5">
        <v>41</v>
      </c>
      <c r="B50" s="16" t="s">
        <v>318</v>
      </c>
      <c r="C50" s="16">
        <v>2003</v>
      </c>
      <c r="D50" s="16">
        <v>2003</v>
      </c>
      <c r="E50" s="16">
        <v>2003</v>
      </c>
      <c r="F50" s="16">
        <v>2</v>
      </c>
      <c r="G50" s="16" t="s">
        <v>38</v>
      </c>
      <c r="H50" s="16" t="s">
        <v>396</v>
      </c>
      <c r="I50" s="16" t="s">
        <v>62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40">
        <v>107.86000061035156</v>
      </c>
      <c r="AC50" s="5">
        <f t="shared" si="6"/>
        <v>4</v>
      </c>
      <c r="AD50" s="40">
        <f t="shared" si="7"/>
        <v>111.86000061035156</v>
      </c>
      <c r="AE50" s="5">
        <v>0</v>
      </c>
      <c r="AF50" s="5">
        <v>2</v>
      </c>
      <c r="AG50" s="5">
        <v>50</v>
      </c>
      <c r="AH50" s="5">
        <v>2</v>
      </c>
      <c r="AI50" s="5">
        <v>0</v>
      </c>
      <c r="AJ50" s="5">
        <v>2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2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40">
        <v>134.22000122070312</v>
      </c>
      <c r="AX50" s="5">
        <f t="shared" si="8"/>
        <v>58</v>
      </c>
      <c r="AY50" s="40">
        <f t="shared" si="9"/>
        <v>192.22000122070312</v>
      </c>
      <c r="AZ50" s="40">
        <f t="shared" si="10"/>
        <v>111.86000061035156</v>
      </c>
      <c r="BA50" s="40">
        <f t="shared" si="11"/>
        <v>37.996550677779396</v>
      </c>
    </row>
    <row r="51" spans="1:53" ht="30" x14ac:dyDescent="0.25">
      <c r="A51" s="5">
        <v>42</v>
      </c>
      <c r="B51" s="16" t="s">
        <v>314</v>
      </c>
      <c r="C51" s="16">
        <v>2004</v>
      </c>
      <c r="D51" s="16">
        <v>2004</v>
      </c>
      <c r="E51" s="16">
        <v>2004</v>
      </c>
      <c r="F51" s="16" t="s">
        <v>37</v>
      </c>
      <c r="G51" s="16" t="s">
        <v>201</v>
      </c>
      <c r="H51" s="16" t="s">
        <v>202</v>
      </c>
      <c r="I51" s="16" t="s">
        <v>203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2</v>
      </c>
      <c r="T51" s="5">
        <v>0</v>
      </c>
      <c r="U51" s="5">
        <v>2</v>
      </c>
      <c r="V51" s="5">
        <v>2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40">
        <v>106.20999908447266</v>
      </c>
      <c r="AC51" s="5">
        <f t="shared" si="6"/>
        <v>6</v>
      </c>
      <c r="AD51" s="40">
        <f t="shared" si="7"/>
        <v>112.20999908447266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40">
        <v>138.41000366210937</v>
      </c>
      <c r="AX51" s="5">
        <f t="shared" si="8"/>
        <v>2</v>
      </c>
      <c r="AY51" s="40">
        <f t="shared" si="9"/>
        <v>140.41000366210937</v>
      </c>
      <c r="AZ51" s="40">
        <f t="shared" si="10"/>
        <v>112.20999908447266</v>
      </c>
      <c r="BA51" s="40">
        <f t="shared" si="11"/>
        <v>38.42832773756539</v>
      </c>
    </row>
    <row r="52" spans="1:53" ht="75" x14ac:dyDescent="0.25">
      <c r="A52" s="5">
        <v>43</v>
      </c>
      <c r="B52" s="16" t="s">
        <v>320</v>
      </c>
      <c r="C52" s="16">
        <v>2003</v>
      </c>
      <c r="D52" s="16">
        <v>2003</v>
      </c>
      <c r="E52" s="16">
        <v>2003</v>
      </c>
      <c r="F52" s="16" t="s">
        <v>37</v>
      </c>
      <c r="G52" s="16" t="s">
        <v>25</v>
      </c>
      <c r="H52" s="16" t="s">
        <v>96</v>
      </c>
      <c r="I52" s="16" t="s">
        <v>27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40">
        <v>120.73000335693359</v>
      </c>
      <c r="AC52" s="5">
        <f t="shared" si="6"/>
        <v>2</v>
      </c>
      <c r="AD52" s="40">
        <f t="shared" si="7"/>
        <v>122.73000335693359</v>
      </c>
      <c r="AE52" s="5">
        <v>0</v>
      </c>
      <c r="AF52" s="5">
        <v>2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40">
        <v>110.65000152587891</v>
      </c>
      <c r="AX52" s="5">
        <f t="shared" si="8"/>
        <v>2</v>
      </c>
      <c r="AY52" s="40">
        <f t="shared" si="9"/>
        <v>112.65000152587891</v>
      </c>
      <c r="AZ52" s="40">
        <f t="shared" si="10"/>
        <v>112.65000152587891</v>
      </c>
      <c r="BA52" s="40">
        <f t="shared" si="11"/>
        <v>38.971138562458634</v>
      </c>
    </row>
    <row r="53" spans="1:53" ht="75" x14ac:dyDescent="0.25">
      <c r="A53" s="5">
        <v>44</v>
      </c>
      <c r="B53" s="16" t="s">
        <v>190</v>
      </c>
      <c r="C53" s="16">
        <v>2002</v>
      </c>
      <c r="D53" s="16">
        <v>2002</v>
      </c>
      <c r="E53" s="16">
        <v>2002</v>
      </c>
      <c r="F53" s="16">
        <v>1</v>
      </c>
      <c r="G53" s="16" t="s">
        <v>83</v>
      </c>
      <c r="H53" s="16" t="s">
        <v>421</v>
      </c>
      <c r="I53" s="16" t="s">
        <v>85</v>
      </c>
      <c r="J53" s="5">
        <v>0</v>
      </c>
      <c r="K53" s="5">
        <v>2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50</v>
      </c>
      <c r="T53" s="5">
        <v>0</v>
      </c>
      <c r="U53" s="5">
        <v>2</v>
      </c>
      <c r="V53" s="5">
        <v>0</v>
      </c>
      <c r="W53" s="5">
        <v>2</v>
      </c>
      <c r="X53" s="5">
        <v>0</v>
      </c>
      <c r="Y53" s="5">
        <v>0</v>
      </c>
      <c r="Z53" s="5">
        <v>0</v>
      </c>
      <c r="AA53" s="5">
        <v>0</v>
      </c>
      <c r="AB53" s="40">
        <v>118.56999969482422</v>
      </c>
      <c r="AC53" s="5">
        <f t="shared" si="6"/>
        <v>58</v>
      </c>
      <c r="AD53" s="40">
        <f t="shared" si="7"/>
        <v>176.56999969482422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2</v>
      </c>
      <c r="AQ53" s="5">
        <v>2</v>
      </c>
      <c r="AR53" s="5">
        <v>0</v>
      </c>
      <c r="AS53" s="5">
        <v>0</v>
      </c>
      <c r="AT53" s="5">
        <v>0</v>
      </c>
      <c r="AU53" s="5">
        <v>2</v>
      </c>
      <c r="AV53" s="5">
        <v>0</v>
      </c>
      <c r="AW53" s="40">
        <v>107.91999816894531</v>
      </c>
      <c r="AX53" s="5">
        <f t="shared" si="8"/>
        <v>6</v>
      </c>
      <c r="AY53" s="40">
        <f t="shared" si="9"/>
        <v>113.91999816894531</v>
      </c>
      <c r="AZ53" s="40">
        <f t="shared" si="10"/>
        <v>113.91999816894531</v>
      </c>
      <c r="BA53" s="40">
        <f t="shared" si="11"/>
        <v>40.537875154263233</v>
      </c>
    </row>
    <row r="54" spans="1:53" ht="60" x14ac:dyDescent="0.25">
      <c r="A54" s="5">
        <v>45</v>
      </c>
      <c r="B54" s="16" t="s">
        <v>342</v>
      </c>
      <c r="C54" s="16">
        <v>2004</v>
      </c>
      <c r="D54" s="16">
        <v>2004</v>
      </c>
      <c r="E54" s="16">
        <v>2004</v>
      </c>
      <c r="F54" s="16" t="s">
        <v>37</v>
      </c>
      <c r="G54" s="16" t="s">
        <v>88</v>
      </c>
      <c r="H54" s="16" t="s">
        <v>89</v>
      </c>
      <c r="I54" s="16" t="s">
        <v>198</v>
      </c>
      <c r="J54" s="5">
        <v>0</v>
      </c>
      <c r="K54" s="5">
        <v>2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2</v>
      </c>
      <c r="R54" s="5">
        <v>0</v>
      </c>
      <c r="S54" s="5">
        <v>0</v>
      </c>
      <c r="T54" s="5">
        <v>0</v>
      </c>
      <c r="U54" s="5">
        <v>2</v>
      </c>
      <c r="V54" s="5">
        <v>0</v>
      </c>
      <c r="W54" s="5">
        <v>2</v>
      </c>
      <c r="X54" s="5">
        <v>0</v>
      </c>
      <c r="Y54" s="5">
        <v>0</v>
      </c>
      <c r="Z54" s="5">
        <v>0</v>
      </c>
      <c r="AA54" s="5">
        <v>0</v>
      </c>
      <c r="AB54" s="40">
        <v>111.69999694824219</v>
      </c>
      <c r="AC54" s="5">
        <f t="shared" si="6"/>
        <v>8</v>
      </c>
      <c r="AD54" s="40">
        <f t="shared" si="7"/>
        <v>119.69999694824219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2</v>
      </c>
      <c r="AR54" s="5">
        <v>0</v>
      </c>
      <c r="AS54" s="5">
        <v>0</v>
      </c>
      <c r="AT54" s="5">
        <v>2</v>
      </c>
      <c r="AU54" s="5">
        <v>0</v>
      </c>
      <c r="AV54" s="5">
        <v>0</v>
      </c>
      <c r="AW54" s="40">
        <v>109.97000122070312</v>
      </c>
      <c r="AX54" s="5">
        <f t="shared" si="8"/>
        <v>4</v>
      </c>
      <c r="AY54" s="40">
        <f t="shared" si="9"/>
        <v>113.97000122070312</v>
      </c>
      <c r="AZ54" s="40">
        <f t="shared" si="10"/>
        <v>113.97000122070312</v>
      </c>
      <c r="BA54" s="40">
        <f t="shared" si="11"/>
        <v>40.599561625104378</v>
      </c>
    </row>
    <row r="55" spans="1:53" ht="45" x14ac:dyDescent="0.25">
      <c r="A55" s="5">
        <v>46</v>
      </c>
      <c r="B55" s="16" t="s">
        <v>236</v>
      </c>
      <c r="C55" s="16">
        <v>2002</v>
      </c>
      <c r="D55" s="16">
        <v>2002</v>
      </c>
      <c r="E55" s="16">
        <v>2002</v>
      </c>
      <c r="F55" s="16">
        <v>2</v>
      </c>
      <c r="G55" s="16" t="s">
        <v>181</v>
      </c>
      <c r="H55" s="16" t="s">
        <v>438</v>
      </c>
      <c r="I55" s="16" t="s">
        <v>183</v>
      </c>
      <c r="J55" s="5">
        <v>0</v>
      </c>
      <c r="K55" s="5">
        <v>0</v>
      </c>
      <c r="L55" s="5">
        <v>50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</v>
      </c>
      <c r="U55" s="5">
        <v>0</v>
      </c>
      <c r="V55" s="5">
        <v>0</v>
      </c>
      <c r="W55" s="5">
        <v>2</v>
      </c>
      <c r="X55" s="5">
        <v>0</v>
      </c>
      <c r="Y55" s="5">
        <v>2</v>
      </c>
      <c r="Z55" s="5">
        <v>0</v>
      </c>
      <c r="AA55" s="5">
        <v>0</v>
      </c>
      <c r="AB55" s="40">
        <v>152.88999938964844</v>
      </c>
      <c r="AC55" s="5">
        <f t="shared" si="6"/>
        <v>56</v>
      </c>
      <c r="AD55" s="40">
        <f t="shared" si="7"/>
        <v>208.88999938964844</v>
      </c>
      <c r="AE55" s="5">
        <v>0</v>
      </c>
      <c r="AF55" s="5">
        <v>0</v>
      </c>
      <c r="AG55" s="5">
        <v>2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2</v>
      </c>
      <c r="AS55" s="5">
        <v>0</v>
      </c>
      <c r="AT55" s="5">
        <v>0</v>
      </c>
      <c r="AU55" s="5">
        <v>0</v>
      </c>
      <c r="AV55" s="5">
        <v>0</v>
      </c>
      <c r="AW55" s="40">
        <v>110.05999755859375</v>
      </c>
      <c r="AX55" s="5">
        <f t="shared" si="8"/>
        <v>4</v>
      </c>
      <c r="AY55" s="40">
        <f t="shared" si="9"/>
        <v>114.05999755859375</v>
      </c>
      <c r="AZ55" s="40">
        <f t="shared" si="10"/>
        <v>114.05999755859375</v>
      </c>
      <c r="BA55" s="40">
        <f t="shared" si="11"/>
        <v>40.710585978177633</v>
      </c>
    </row>
    <row r="56" spans="1:53" ht="75" x14ac:dyDescent="0.25">
      <c r="A56" s="5">
        <v>47</v>
      </c>
      <c r="B56" s="16" t="s">
        <v>145</v>
      </c>
      <c r="C56" s="16">
        <v>2002</v>
      </c>
      <c r="D56" s="16">
        <v>2002</v>
      </c>
      <c r="E56" s="16">
        <v>2002</v>
      </c>
      <c r="F56" s="16">
        <v>3</v>
      </c>
      <c r="G56" s="16" t="s">
        <v>19</v>
      </c>
      <c r="H56" s="16" t="s">
        <v>410</v>
      </c>
      <c r="I56" s="16" t="s">
        <v>140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40">
        <v>110.11000061035156</v>
      </c>
      <c r="AC56" s="5">
        <f t="shared" si="6"/>
        <v>4</v>
      </c>
      <c r="AD56" s="40">
        <f t="shared" si="7"/>
        <v>114.11000061035156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2</v>
      </c>
      <c r="AL56" s="5">
        <v>0</v>
      </c>
      <c r="AM56" s="5">
        <v>0</v>
      </c>
      <c r="AN56" s="5">
        <v>0</v>
      </c>
      <c r="AO56" s="5">
        <v>2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40">
        <v>115.19999694824219</v>
      </c>
      <c r="AX56" s="5">
        <f t="shared" si="8"/>
        <v>4</v>
      </c>
      <c r="AY56" s="40">
        <f t="shared" si="9"/>
        <v>119.19999694824219</v>
      </c>
      <c r="AZ56" s="40">
        <f t="shared" si="10"/>
        <v>114.11000061035156</v>
      </c>
      <c r="BA56" s="40">
        <f t="shared" si="11"/>
        <v>40.772272449018779</v>
      </c>
    </row>
    <row r="57" spans="1:53" ht="30" x14ac:dyDescent="0.25">
      <c r="A57" s="5">
        <v>48</v>
      </c>
      <c r="B57" s="16" t="s">
        <v>50</v>
      </c>
      <c r="C57" s="16">
        <v>2002</v>
      </c>
      <c r="D57" s="16">
        <v>2002</v>
      </c>
      <c r="E57" s="16">
        <v>2002</v>
      </c>
      <c r="F57" s="16">
        <v>3</v>
      </c>
      <c r="G57" s="16" t="s">
        <v>38</v>
      </c>
      <c r="H57" s="16" t="s">
        <v>51</v>
      </c>
      <c r="I57" s="16" t="s">
        <v>52</v>
      </c>
      <c r="J57" s="5">
        <v>0</v>
      </c>
      <c r="K57" s="5">
        <v>0</v>
      </c>
      <c r="L57" s="5">
        <v>2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2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2</v>
      </c>
      <c r="Y57" s="5">
        <v>0</v>
      </c>
      <c r="Z57" s="5">
        <v>2</v>
      </c>
      <c r="AA57" s="5">
        <v>0</v>
      </c>
      <c r="AB57" s="40">
        <v>104.58999633789062</v>
      </c>
      <c r="AC57" s="5">
        <f t="shared" si="6"/>
        <v>10</v>
      </c>
      <c r="AD57" s="40">
        <f t="shared" si="7"/>
        <v>114.58999633789062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2</v>
      </c>
      <c r="AO57" s="5">
        <v>2</v>
      </c>
      <c r="AP57" s="5">
        <v>2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40">
        <v>111.98999786376953</v>
      </c>
      <c r="AX57" s="5">
        <f t="shared" si="8"/>
        <v>6</v>
      </c>
      <c r="AY57" s="40">
        <f t="shared" si="9"/>
        <v>117.98999786376953</v>
      </c>
      <c r="AZ57" s="40">
        <f t="shared" si="10"/>
        <v>114.58999633789062</v>
      </c>
      <c r="BA57" s="40">
        <f t="shared" si="11"/>
        <v>41.36442115614414</v>
      </c>
    </row>
    <row r="58" spans="1:53" ht="30" x14ac:dyDescent="0.25">
      <c r="A58" s="5">
        <v>49</v>
      </c>
      <c r="B58" s="16" t="s">
        <v>156</v>
      </c>
      <c r="C58" s="16">
        <v>2003</v>
      </c>
      <c r="D58" s="16">
        <v>2003</v>
      </c>
      <c r="E58" s="16">
        <v>2003</v>
      </c>
      <c r="F58" s="16">
        <v>3</v>
      </c>
      <c r="G58" s="16" t="s">
        <v>46</v>
      </c>
      <c r="H58" s="16" t="s">
        <v>47</v>
      </c>
      <c r="I58" s="16" t="s">
        <v>157</v>
      </c>
      <c r="J58" s="5">
        <v>0</v>
      </c>
      <c r="K58" s="5">
        <v>0</v>
      </c>
      <c r="L58" s="5">
        <v>2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</v>
      </c>
      <c r="U58" s="5">
        <v>2</v>
      </c>
      <c r="V58" s="5">
        <v>0</v>
      </c>
      <c r="W58" s="5">
        <v>0</v>
      </c>
      <c r="X58" s="5">
        <v>0</v>
      </c>
      <c r="Y58" s="5">
        <v>0</v>
      </c>
      <c r="Z58" s="5">
        <v>2</v>
      </c>
      <c r="AA58" s="5">
        <v>0</v>
      </c>
      <c r="AB58" s="40">
        <v>129.94999694824219</v>
      </c>
      <c r="AC58" s="5">
        <f t="shared" si="6"/>
        <v>8</v>
      </c>
      <c r="AD58" s="40">
        <f t="shared" si="7"/>
        <v>137.94999694824219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2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2</v>
      </c>
      <c r="AS58" s="5">
        <v>0</v>
      </c>
      <c r="AT58" s="5">
        <v>0</v>
      </c>
      <c r="AU58" s="5">
        <v>0</v>
      </c>
      <c r="AV58" s="5">
        <v>0</v>
      </c>
      <c r="AW58" s="40">
        <v>111.45999908447266</v>
      </c>
      <c r="AX58" s="5">
        <f t="shared" si="8"/>
        <v>4</v>
      </c>
      <c r="AY58" s="40">
        <f t="shared" si="9"/>
        <v>115.45999908447266</v>
      </c>
      <c r="AZ58" s="40">
        <f t="shared" si="10"/>
        <v>115.45999908447266</v>
      </c>
      <c r="BA58" s="40">
        <f t="shared" si="11"/>
        <v>42.437703629355603</v>
      </c>
    </row>
    <row r="59" spans="1:53" ht="60" x14ac:dyDescent="0.25">
      <c r="A59" s="5">
        <v>50</v>
      </c>
      <c r="B59" s="16" t="s">
        <v>197</v>
      </c>
      <c r="C59" s="16">
        <v>2003</v>
      </c>
      <c r="D59" s="16">
        <v>2003</v>
      </c>
      <c r="E59" s="16">
        <v>2003</v>
      </c>
      <c r="F59" s="16">
        <v>3</v>
      </c>
      <c r="G59" s="16" t="s">
        <v>88</v>
      </c>
      <c r="H59" s="16" t="s">
        <v>89</v>
      </c>
      <c r="I59" s="16" t="s">
        <v>198</v>
      </c>
      <c r="J59" s="5">
        <v>0</v>
      </c>
      <c r="K59" s="5">
        <v>2</v>
      </c>
      <c r="L59" s="5">
        <v>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</v>
      </c>
      <c r="T59" s="5">
        <v>0</v>
      </c>
      <c r="U59" s="5">
        <v>0</v>
      </c>
      <c r="V59" s="5">
        <v>2</v>
      </c>
      <c r="W59" s="5">
        <v>0</v>
      </c>
      <c r="X59" s="5">
        <v>0</v>
      </c>
      <c r="Y59" s="5">
        <v>0</v>
      </c>
      <c r="Z59" s="5">
        <v>2</v>
      </c>
      <c r="AA59" s="5">
        <v>0</v>
      </c>
      <c r="AB59" s="40">
        <v>118.55000305175781</v>
      </c>
      <c r="AC59" s="5">
        <f t="shared" si="6"/>
        <v>10</v>
      </c>
      <c r="AD59" s="40">
        <f t="shared" si="7"/>
        <v>128.55000305175781</v>
      </c>
      <c r="AE59" s="5">
        <v>0</v>
      </c>
      <c r="AF59" s="5">
        <v>0</v>
      </c>
      <c r="AG59" s="5">
        <v>2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2</v>
      </c>
      <c r="AQ59" s="5">
        <v>0</v>
      </c>
      <c r="AR59" s="5">
        <v>0</v>
      </c>
      <c r="AS59" s="5">
        <v>2</v>
      </c>
      <c r="AT59" s="5">
        <v>2</v>
      </c>
      <c r="AU59" s="5">
        <v>2</v>
      </c>
      <c r="AV59" s="5">
        <v>0</v>
      </c>
      <c r="AW59" s="40">
        <v>105.72000122070312</v>
      </c>
      <c r="AX59" s="5">
        <f t="shared" si="8"/>
        <v>10</v>
      </c>
      <c r="AY59" s="40">
        <f t="shared" si="9"/>
        <v>115.72000122070312</v>
      </c>
      <c r="AZ59" s="40">
        <f t="shared" si="10"/>
        <v>115.72000122070312</v>
      </c>
      <c r="BA59" s="40">
        <f t="shared" si="11"/>
        <v>42.758456336068349</v>
      </c>
    </row>
    <row r="60" spans="1:53" ht="45" x14ac:dyDescent="0.25">
      <c r="A60" s="5">
        <v>51</v>
      </c>
      <c r="B60" s="16" t="s">
        <v>216</v>
      </c>
      <c r="C60" s="16">
        <v>2003</v>
      </c>
      <c r="D60" s="16">
        <v>2003</v>
      </c>
      <c r="E60" s="16">
        <v>2003</v>
      </c>
      <c r="F60" s="16" t="s">
        <v>37</v>
      </c>
      <c r="G60" s="16" t="s">
        <v>31</v>
      </c>
      <c r="H60" s="16" t="s">
        <v>195</v>
      </c>
      <c r="I60" s="16" t="s">
        <v>120</v>
      </c>
      <c r="J60" s="5">
        <v>0</v>
      </c>
      <c r="K60" s="5">
        <v>2</v>
      </c>
      <c r="L60" s="5">
        <v>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2</v>
      </c>
      <c r="Z60" s="5">
        <v>2</v>
      </c>
      <c r="AA60" s="5">
        <v>0</v>
      </c>
      <c r="AB60" s="40">
        <v>111.41000366210937</v>
      </c>
      <c r="AC60" s="5">
        <f t="shared" si="6"/>
        <v>8</v>
      </c>
      <c r="AD60" s="40">
        <f t="shared" si="7"/>
        <v>119.41000366210937</v>
      </c>
      <c r="AE60" s="5">
        <v>0</v>
      </c>
      <c r="AF60" s="5">
        <v>0</v>
      </c>
      <c r="AG60" s="5">
        <v>0</v>
      </c>
      <c r="AH60" s="5">
        <v>2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2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40">
        <v>112.02999877929687</v>
      </c>
      <c r="AX60" s="5">
        <f t="shared" si="8"/>
        <v>4</v>
      </c>
      <c r="AY60" s="40">
        <f t="shared" si="9"/>
        <v>116.02999877929687</v>
      </c>
      <c r="AZ60" s="40">
        <f t="shared" si="10"/>
        <v>116.02999877929687</v>
      </c>
      <c r="BA60" s="40">
        <f t="shared" si="11"/>
        <v>43.140886101588222</v>
      </c>
    </row>
    <row r="61" spans="1:53" ht="60" x14ac:dyDescent="0.25">
      <c r="A61" s="5">
        <v>52</v>
      </c>
      <c r="B61" s="16" t="s">
        <v>107</v>
      </c>
      <c r="C61" s="16">
        <v>2003</v>
      </c>
      <c r="D61" s="16">
        <v>2003</v>
      </c>
      <c r="E61" s="16">
        <v>2003</v>
      </c>
      <c r="F61" s="16">
        <v>3</v>
      </c>
      <c r="G61" s="16" t="s">
        <v>19</v>
      </c>
      <c r="H61" s="16" t="s">
        <v>108</v>
      </c>
      <c r="I61" s="16" t="s">
        <v>109</v>
      </c>
      <c r="J61" s="5">
        <v>0</v>
      </c>
      <c r="K61" s="5">
        <v>2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2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40">
        <v>111.27999877929687</v>
      </c>
      <c r="AC61" s="5">
        <f t="shared" si="6"/>
        <v>6</v>
      </c>
      <c r="AD61" s="40">
        <f t="shared" si="7"/>
        <v>117.27999877929687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2</v>
      </c>
      <c r="AM61" s="5">
        <v>0</v>
      </c>
      <c r="AN61" s="5">
        <v>0</v>
      </c>
      <c r="AO61" s="5">
        <v>0</v>
      </c>
      <c r="AP61" s="5">
        <v>2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40">
        <v>127.86000061035156</v>
      </c>
      <c r="AX61" s="5">
        <f t="shared" si="8"/>
        <v>4</v>
      </c>
      <c r="AY61" s="40">
        <f t="shared" si="9"/>
        <v>131.86000061035156</v>
      </c>
      <c r="AZ61" s="40">
        <f t="shared" si="10"/>
        <v>117.27999877929687</v>
      </c>
      <c r="BA61" s="40">
        <f t="shared" si="11"/>
        <v>44.682953752276774</v>
      </c>
    </row>
    <row r="62" spans="1:53" ht="45" x14ac:dyDescent="0.25">
      <c r="A62" s="5">
        <v>53</v>
      </c>
      <c r="B62" s="16" t="s">
        <v>115</v>
      </c>
      <c r="C62" s="16">
        <v>2002</v>
      </c>
      <c r="D62" s="16">
        <v>2002</v>
      </c>
      <c r="E62" s="16">
        <v>2002</v>
      </c>
      <c r="F62" s="16">
        <v>2</v>
      </c>
      <c r="G62" s="16" t="s">
        <v>25</v>
      </c>
      <c r="H62" s="16" t="s">
        <v>26</v>
      </c>
      <c r="I62" s="16" t="s">
        <v>27</v>
      </c>
      <c r="J62" s="5">
        <v>0</v>
      </c>
      <c r="K62" s="5">
        <v>2</v>
      </c>
      <c r="L62" s="5">
        <v>2</v>
      </c>
      <c r="M62" s="5">
        <v>2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2</v>
      </c>
      <c r="T62" s="5">
        <v>2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</v>
      </c>
      <c r="AA62" s="5">
        <v>0</v>
      </c>
      <c r="AB62" s="40">
        <v>105.73999786376953</v>
      </c>
      <c r="AC62" s="5">
        <f t="shared" si="6"/>
        <v>12</v>
      </c>
      <c r="AD62" s="40">
        <f t="shared" si="7"/>
        <v>117.73999786376953</v>
      </c>
      <c r="AE62" s="5">
        <v>0</v>
      </c>
      <c r="AF62" s="5">
        <v>50</v>
      </c>
      <c r="AG62" s="5">
        <v>50</v>
      </c>
      <c r="AH62" s="5">
        <v>0</v>
      </c>
      <c r="AI62" s="5">
        <v>0</v>
      </c>
      <c r="AJ62" s="5">
        <v>2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2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40">
        <v>114.04000091552734</v>
      </c>
      <c r="AX62" s="5">
        <f t="shared" si="8"/>
        <v>104</v>
      </c>
      <c r="AY62" s="40">
        <f t="shared" si="9"/>
        <v>218.04000091552734</v>
      </c>
      <c r="AZ62" s="40">
        <f t="shared" si="10"/>
        <v>117.73999786376953</v>
      </c>
      <c r="BA62" s="40">
        <f t="shared" si="11"/>
        <v>45.250433518286073</v>
      </c>
    </row>
    <row r="63" spans="1:53" ht="30" x14ac:dyDescent="0.25">
      <c r="A63" s="5">
        <v>54</v>
      </c>
      <c r="B63" s="16" t="s">
        <v>258</v>
      </c>
      <c r="C63" s="16">
        <v>2002</v>
      </c>
      <c r="D63" s="16">
        <v>2002</v>
      </c>
      <c r="E63" s="16">
        <v>2002</v>
      </c>
      <c r="F63" s="16" t="s">
        <v>37</v>
      </c>
      <c r="G63" s="16" t="s">
        <v>201</v>
      </c>
      <c r="H63" s="16" t="s">
        <v>202</v>
      </c>
      <c r="I63" s="16" t="s">
        <v>203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2</v>
      </c>
      <c r="U63" s="5">
        <v>0</v>
      </c>
      <c r="V63" s="5">
        <v>2</v>
      </c>
      <c r="W63" s="5">
        <v>0</v>
      </c>
      <c r="X63" s="5">
        <v>0</v>
      </c>
      <c r="Y63" s="5">
        <v>0</v>
      </c>
      <c r="Z63" s="5">
        <v>2</v>
      </c>
      <c r="AA63" s="5">
        <v>0</v>
      </c>
      <c r="AB63" s="40">
        <v>114.23000335693359</v>
      </c>
      <c r="AC63" s="5">
        <f t="shared" si="6"/>
        <v>6</v>
      </c>
      <c r="AD63" s="40">
        <f t="shared" si="7"/>
        <v>120.23000335693359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2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2</v>
      </c>
      <c r="AU63" s="5">
        <v>0</v>
      </c>
      <c r="AV63" s="5">
        <v>0</v>
      </c>
      <c r="AW63" s="40">
        <v>113.94999694824219</v>
      </c>
      <c r="AX63" s="5">
        <f t="shared" si="8"/>
        <v>4</v>
      </c>
      <c r="AY63" s="40">
        <f t="shared" si="9"/>
        <v>117.94999694824219</v>
      </c>
      <c r="AZ63" s="40">
        <f t="shared" si="10"/>
        <v>117.94999694824219</v>
      </c>
      <c r="BA63" s="40">
        <f t="shared" si="11"/>
        <v>45.509499754157673</v>
      </c>
    </row>
    <row r="64" spans="1:53" ht="45" x14ac:dyDescent="0.25">
      <c r="A64" s="5">
        <v>55</v>
      </c>
      <c r="B64" s="16" t="s">
        <v>265</v>
      </c>
      <c r="C64" s="16">
        <v>2003</v>
      </c>
      <c r="D64" s="16">
        <v>2003</v>
      </c>
      <c r="E64" s="16">
        <v>2003</v>
      </c>
      <c r="F64" s="16" t="s">
        <v>37</v>
      </c>
      <c r="G64" s="16" t="s">
        <v>65</v>
      </c>
      <c r="H64" s="16" t="s">
        <v>66</v>
      </c>
      <c r="I64" s="16" t="s">
        <v>143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2</v>
      </c>
      <c r="W64" s="5">
        <v>0</v>
      </c>
      <c r="X64" s="5">
        <v>2</v>
      </c>
      <c r="Y64" s="5">
        <v>0</v>
      </c>
      <c r="Z64" s="5">
        <v>0</v>
      </c>
      <c r="AA64" s="5">
        <v>0</v>
      </c>
      <c r="AB64" s="40">
        <v>114.36000061035156</v>
      </c>
      <c r="AC64" s="5">
        <f t="shared" si="6"/>
        <v>4</v>
      </c>
      <c r="AD64" s="40">
        <f t="shared" si="7"/>
        <v>118.36000061035156</v>
      </c>
      <c r="AE64" s="5">
        <v>0</v>
      </c>
      <c r="AF64" s="5">
        <v>2</v>
      </c>
      <c r="AG64" s="5">
        <v>2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2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40">
        <v>119.48000335693359</v>
      </c>
      <c r="AX64" s="5">
        <f t="shared" si="8"/>
        <v>6</v>
      </c>
      <c r="AY64" s="40">
        <f t="shared" si="9"/>
        <v>125.48000335693359</v>
      </c>
      <c r="AZ64" s="40">
        <f t="shared" si="10"/>
        <v>118.36000061035156</v>
      </c>
      <c r="BA64" s="40">
        <f t="shared" si="11"/>
        <v>46.015302461359838</v>
      </c>
    </row>
    <row r="65" spans="1:53" ht="60" x14ac:dyDescent="0.25">
      <c r="A65" s="5">
        <v>56</v>
      </c>
      <c r="B65" s="16" t="s">
        <v>267</v>
      </c>
      <c r="C65" s="16">
        <v>2002</v>
      </c>
      <c r="D65" s="16">
        <v>2002</v>
      </c>
      <c r="E65" s="16">
        <v>2002</v>
      </c>
      <c r="F65" s="16" t="s">
        <v>37</v>
      </c>
      <c r="G65" s="16" t="s">
        <v>19</v>
      </c>
      <c r="H65" s="16" t="s">
        <v>20</v>
      </c>
      <c r="I65" s="16" t="s">
        <v>21</v>
      </c>
      <c r="J65" s="5">
        <v>0</v>
      </c>
      <c r="K65" s="5">
        <v>2</v>
      </c>
      <c r="L65" s="5">
        <v>2</v>
      </c>
      <c r="M65" s="5">
        <v>0</v>
      </c>
      <c r="N65" s="5">
        <v>0</v>
      </c>
      <c r="O65" s="5">
        <v>2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2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2</v>
      </c>
      <c r="AB65" s="40">
        <v>123.76999664306641</v>
      </c>
      <c r="AC65" s="5">
        <f t="shared" si="6"/>
        <v>10</v>
      </c>
      <c r="AD65" s="40">
        <f t="shared" si="7"/>
        <v>133.76999664306641</v>
      </c>
      <c r="AE65" s="5">
        <v>0</v>
      </c>
      <c r="AF65" s="5">
        <v>2</v>
      </c>
      <c r="AG65" s="5">
        <v>2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2</v>
      </c>
      <c r="AQ65" s="5">
        <v>2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40">
        <v>111.58000183105469</v>
      </c>
      <c r="AX65" s="5">
        <f t="shared" si="8"/>
        <v>8</v>
      </c>
      <c r="AY65" s="40">
        <f t="shared" si="9"/>
        <v>119.58000183105469</v>
      </c>
      <c r="AZ65" s="40">
        <f t="shared" si="10"/>
        <v>119.58000183105469</v>
      </c>
      <c r="BA65" s="40">
        <f t="shared" si="11"/>
        <v>47.520361994357295</v>
      </c>
    </row>
    <row r="66" spans="1:53" ht="30" x14ac:dyDescent="0.25">
      <c r="A66" s="5">
        <v>57</v>
      </c>
      <c r="B66" s="16" t="s">
        <v>214</v>
      </c>
      <c r="C66" s="16">
        <v>2003</v>
      </c>
      <c r="D66" s="16">
        <v>2003</v>
      </c>
      <c r="E66" s="16">
        <v>2003</v>
      </c>
      <c r="F66" s="16" t="s">
        <v>37</v>
      </c>
      <c r="G66" s="16" t="s">
        <v>38</v>
      </c>
      <c r="H66" s="16" t="s">
        <v>396</v>
      </c>
      <c r="I66" s="16" t="s">
        <v>62</v>
      </c>
      <c r="J66" s="5">
        <v>0</v>
      </c>
      <c r="K66" s="5">
        <v>2</v>
      </c>
      <c r="L66" s="5">
        <v>0</v>
      </c>
      <c r="M66" s="5">
        <v>0</v>
      </c>
      <c r="N66" s="5">
        <v>0</v>
      </c>
      <c r="O66" s="5">
        <v>2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2</v>
      </c>
      <c r="V66" s="5">
        <v>50</v>
      </c>
      <c r="W66" s="5">
        <v>50</v>
      </c>
      <c r="X66" s="5">
        <v>0</v>
      </c>
      <c r="Y66" s="5">
        <v>2</v>
      </c>
      <c r="Z66" s="5">
        <v>0</v>
      </c>
      <c r="AA66" s="5">
        <v>0</v>
      </c>
      <c r="AB66" s="40">
        <v>199.80000305175781</v>
      </c>
      <c r="AC66" s="5">
        <f t="shared" si="6"/>
        <v>108</v>
      </c>
      <c r="AD66" s="40">
        <f t="shared" si="7"/>
        <v>307.80000305175781</v>
      </c>
      <c r="AE66" s="5">
        <v>0</v>
      </c>
      <c r="AF66" s="5">
        <v>0</v>
      </c>
      <c r="AG66" s="5">
        <v>2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2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40">
        <v>115.63999938964844</v>
      </c>
      <c r="AX66" s="5">
        <f t="shared" si="8"/>
        <v>4</v>
      </c>
      <c r="AY66" s="40">
        <f t="shared" si="9"/>
        <v>119.63999938964844</v>
      </c>
      <c r="AZ66" s="40">
        <f t="shared" si="10"/>
        <v>119.63999938964844</v>
      </c>
      <c r="BA66" s="40">
        <f t="shared" si="11"/>
        <v>47.594378229739462</v>
      </c>
    </row>
    <row r="67" spans="1:53" ht="90" x14ac:dyDescent="0.25">
      <c r="A67" s="5">
        <v>58</v>
      </c>
      <c r="B67" s="16" t="s">
        <v>147</v>
      </c>
      <c r="C67" s="16">
        <v>2004</v>
      </c>
      <c r="D67" s="16">
        <v>2004</v>
      </c>
      <c r="E67" s="16">
        <v>2004</v>
      </c>
      <c r="F67" s="16">
        <v>3</v>
      </c>
      <c r="G67" s="16" t="s">
        <v>12</v>
      </c>
      <c r="H67" s="16" t="s">
        <v>13</v>
      </c>
      <c r="I67" s="16" t="s">
        <v>14</v>
      </c>
      <c r="J67" s="5">
        <v>0</v>
      </c>
      <c r="K67" s="5">
        <v>2</v>
      </c>
      <c r="L67" s="5">
        <v>2</v>
      </c>
      <c r="M67" s="5">
        <v>0</v>
      </c>
      <c r="N67" s="5">
        <v>0</v>
      </c>
      <c r="O67" s="5">
        <v>0</v>
      </c>
      <c r="P67" s="5">
        <v>0</v>
      </c>
      <c r="Q67" s="5">
        <v>2</v>
      </c>
      <c r="R67" s="5">
        <v>0</v>
      </c>
      <c r="S67" s="5">
        <v>0</v>
      </c>
      <c r="T67" s="5">
        <v>2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50</v>
      </c>
      <c r="AA67" s="5">
        <v>0</v>
      </c>
      <c r="AB67" s="40">
        <v>114.61000061035156</v>
      </c>
      <c r="AC67" s="5">
        <f t="shared" si="6"/>
        <v>58</v>
      </c>
      <c r="AD67" s="40">
        <f t="shared" si="7"/>
        <v>172.61000061035156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2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40">
        <v>118.06999969482422</v>
      </c>
      <c r="AX67" s="5">
        <f t="shared" si="8"/>
        <v>2</v>
      </c>
      <c r="AY67" s="40">
        <f t="shared" si="9"/>
        <v>120.06999969482422</v>
      </c>
      <c r="AZ67" s="40">
        <f t="shared" si="10"/>
        <v>120.06999969482422</v>
      </c>
      <c r="BA67" s="40">
        <f t="shared" si="11"/>
        <v>48.124849878057688</v>
      </c>
    </row>
    <row r="68" spans="1:53" ht="75" x14ac:dyDescent="0.25">
      <c r="A68" s="5">
        <v>59</v>
      </c>
      <c r="B68" s="16" t="s">
        <v>95</v>
      </c>
      <c r="C68" s="16">
        <v>2004</v>
      </c>
      <c r="D68" s="16">
        <v>2004</v>
      </c>
      <c r="E68" s="16">
        <v>2004</v>
      </c>
      <c r="F68" s="16">
        <v>3</v>
      </c>
      <c r="G68" s="16" t="s">
        <v>25</v>
      </c>
      <c r="H68" s="16" t="s">
        <v>96</v>
      </c>
      <c r="I68" s="16" t="s">
        <v>27</v>
      </c>
      <c r="J68" s="5">
        <v>0</v>
      </c>
      <c r="K68" s="5">
        <v>2</v>
      </c>
      <c r="L68" s="5">
        <v>0</v>
      </c>
      <c r="M68" s="5">
        <v>0</v>
      </c>
      <c r="N68" s="5">
        <v>0</v>
      </c>
      <c r="O68" s="5">
        <v>2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</v>
      </c>
      <c r="X68" s="5">
        <v>0</v>
      </c>
      <c r="Y68" s="5">
        <v>0</v>
      </c>
      <c r="Z68" s="5">
        <v>0</v>
      </c>
      <c r="AA68" s="5">
        <v>0</v>
      </c>
      <c r="AB68" s="40">
        <v>114.43000030517578</v>
      </c>
      <c r="AC68" s="5">
        <f t="shared" si="6"/>
        <v>6</v>
      </c>
      <c r="AD68" s="40">
        <f t="shared" si="7"/>
        <v>120.43000030517578</v>
      </c>
      <c r="AE68" s="5">
        <v>0</v>
      </c>
      <c r="AF68" s="5">
        <v>0</v>
      </c>
      <c r="AG68" s="5">
        <v>50</v>
      </c>
      <c r="AH68" s="5">
        <v>2</v>
      </c>
      <c r="AI68" s="5">
        <v>0</v>
      </c>
      <c r="AJ68" s="5">
        <v>0</v>
      </c>
      <c r="AK68" s="5">
        <v>2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2</v>
      </c>
      <c r="AT68" s="5">
        <v>0</v>
      </c>
      <c r="AU68" s="5">
        <v>0</v>
      </c>
      <c r="AV68" s="5">
        <v>0</v>
      </c>
      <c r="AW68" s="40">
        <v>128.16000366210937</v>
      </c>
      <c r="AX68" s="5">
        <f t="shared" si="8"/>
        <v>56</v>
      </c>
      <c r="AY68" s="40">
        <f t="shared" si="9"/>
        <v>184.16000366210937</v>
      </c>
      <c r="AZ68" s="40">
        <f t="shared" si="10"/>
        <v>120.43000030517578</v>
      </c>
      <c r="BA68" s="40">
        <f t="shared" si="11"/>
        <v>48.568966114418707</v>
      </c>
    </row>
    <row r="69" spans="1:53" ht="45" x14ac:dyDescent="0.25">
      <c r="A69" s="5">
        <v>60</v>
      </c>
      <c r="B69" s="16" t="s">
        <v>239</v>
      </c>
      <c r="C69" s="16">
        <v>2002</v>
      </c>
      <c r="D69" s="16">
        <v>2002</v>
      </c>
      <c r="E69" s="16">
        <v>2002</v>
      </c>
      <c r="F69" s="16" t="s">
        <v>37</v>
      </c>
      <c r="G69" s="16" t="s">
        <v>65</v>
      </c>
      <c r="H69" s="16" t="s">
        <v>66</v>
      </c>
      <c r="I69" s="16" t="s">
        <v>143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40">
        <v>122.77999877929687</v>
      </c>
      <c r="AC69" s="5">
        <f t="shared" si="6"/>
        <v>2</v>
      </c>
      <c r="AD69" s="40">
        <f t="shared" si="7"/>
        <v>124.77999877929687</v>
      </c>
      <c r="AE69" s="5">
        <v>0</v>
      </c>
      <c r="AF69" s="5">
        <v>2</v>
      </c>
      <c r="AG69" s="5">
        <v>0</v>
      </c>
      <c r="AH69" s="5">
        <v>0</v>
      </c>
      <c r="AI69" s="5">
        <v>0</v>
      </c>
      <c r="AJ69" s="5">
        <v>2</v>
      </c>
      <c r="AK69" s="5">
        <v>0</v>
      </c>
      <c r="AL69" s="5">
        <v>2</v>
      </c>
      <c r="AM69" s="5">
        <v>0</v>
      </c>
      <c r="AN69" s="5">
        <v>0</v>
      </c>
      <c r="AO69" s="5">
        <v>2</v>
      </c>
      <c r="AP69" s="5">
        <v>2</v>
      </c>
      <c r="AQ69" s="5">
        <v>2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40">
        <v>122.5</v>
      </c>
      <c r="AX69" s="5">
        <f t="shared" si="8"/>
        <v>12</v>
      </c>
      <c r="AY69" s="40">
        <f t="shared" si="9"/>
        <v>134.5</v>
      </c>
      <c r="AZ69" s="40">
        <f t="shared" si="10"/>
        <v>124.77999877929687</v>
      </c>
      <c r="BA69" s="40">
        <f t="shared" si="11"/>
        <v>53.935359656408053</v>
      </c>
    </row>
    <row r="70" spans="1:53" ht="75" x14ac:dyDescent="0.25">
      <c r="A70" s="5">
        <v>61</v>
      </c>
      <c r="B70" s="16" t="s">
        <v>346</v>
      </c>
      <c r="C70" s="16">
        <v>2005</v>
      </c>
      <c r="D70" s="16">
        <v>2005</v>
      </c>
      <c r="E70" s="16">
        <v>2005</v>
      </c>
      <c r="F70" s="16">
        <v>3</v>
      </c>
      <c r="G70" s="16" t="s">
        <v>25</v>
      </c>
      <c r="H70" s="16" t="s">
        <v>96</v>
      </c>
      <c r="I70" s="16" t="s">
        <v>27</v>
      </c>
      <c r="J70" s="5">
        <v>0</v>
      </c>
      <c r="K70" s="5">
        <v>0</v>
      </c>
      <c r="L70" s="5">
        <v>50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50</v>
      </c>
      <c r="T70" s="5">
        <v>0</v>
      </c>
      <c r="U70" s="5">
        <v>0</v>
      </c>
      <c r="V70" s="5">
        <v>0</v>
      </c>
      <c r="W70" s="5">
        <v>0</v>
      </c>
      <c r="X70" s="5">
        <v>2</v>
      </c>
      <c r="Y70" s="5">
        <v>2</v>
      </c>
      <c r="Z70" s="5">
        <v>0</v>
      </c>
      <c r="AA70" s="5">
        <v>0</v>
      </c>
      <c r="AB70" s="40">
        <v>125.37999725341797</v>
      </c>
      <c r="AC70" s="5">
        <f t="shared" si="6"/>
        <v>104</v>
      </c>
      <c r="AD70" s="40">
        <f t="shared" si="7"/>
        <v>229.37999725341797</v>
      </c>
      <c r="AE70" s="5">
        <v>0</v>
      </c>
      <c r="AF70" s="5">
        <v>0</v>
      </c>
      <c r="AG70" s="5">
        <v>2</v>
      </c>
      <c r="AH70" s="5">
        <v>0</v>
      </c>
      <c r="AI70" s="5">
        <v>0</v>
      </c>
      <c r="AJ70" s="5">
        <v>2</v>
      </c>
      <c r="AK70" s="5">
        <v>0</v>
      </c>
      <c r="AL70" s="5">
        <v>0</v>
      </c>
      <c r="AM70" s="5">
        <v>0</v>
      </c>
      <c r="AN70" s="5">
        <v>2</v>
      </c>
      <c r="AO70" s="5">
        <v>0</v>
      </c>
      <c r="AP70" s="5">
        <v>2</v>
      </c>
      <c r="AQ70" s="5">
        <v>2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40">
        <v>118.16000366210937</v>
      </c>
      <c r="AX70" s="5">
        <f t="shared" si="8"/>
        <v>10</v>
      </c>
      <c r="AY70" s="40">
        <f t="shared" si="9"/>
        <v>128.16000366210937</v>
      </c>
      <c r="AZ70" s="40">
        <f t="shared" si="10"/>
        <v>128.16000366210937</v>
      </c>
      <c r="BA70" s="40">
        <f t="shared" si="11"/>
        <v>58.105116607571638</v>
      </c>
    </row>
    <row r="71" spans="1:53" ht="30" x14ac:dyDescent="0.25">
      <c r="A71" s="5">
        <v>62</v>
      </c>
      <c r="B71" s="16" t="s">
        <v>301</v>
      </c>
      <c r="C71" s="16">
        <v>2006</v>
      </c>
      <c r="D71" s="16">
        <v>2006</v>
      </c>
      <c r="E71" s="16">
        <v>2006</v>
      </c>
      <c r="F71" s="16" t="s">
        <v>37</v>
      </c>
      <c r="G71" s="16" t="s">
        <v>46</v>
      </c>
      <c r="H71" s="16" t="s">
        <v>47</v>
      </c>
      <c r="I71" s="16" t="s">
        <v>48</v>
      </c>
      <c r="J71" s="5">
        <v>0</v>
      </c>
      <c r="K71" s="5">
        <v>2</v>
      </c>
      <c r="L71" s="5">
        <v>2</v>
      </c>
      <c r="M71" s="5">
        <v>0</v>
      </c>
      <c r="N71" s="5">
        <v>0</v>
      </c>
      <c r="O71" s="5">
        <v>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2</v>
      </c>
      <c r="V71" s="5">
        <v>2</v>
      </c>
      <c r="W71" s="5">
        <v>0</v>
      </c>
      <c r="X71" s="5">
        <v>0</v>
      </c>
      <c r="Y71" s="5">
        <v>2</v>
      </c>
      <c r="Z71" s="5">
        <v>2</v>
      </c>
      <c r="AA71" s="5">
        <v>0</v>
      </c>
      <c r="AB71" s="40">
        <v>119.93000030517578</v>
      </c>
      <c r="AC71" s="5">
        <f t="shared" si="6"/>
        <v>14</v>
      </c>
      <c r="AD71" s="40">
        <f t="shared" si="7"/>
        <v>133.93000030517578</v>
      </c>
      <c r="AE71" s="5">
        <v>0</v>
      </c>
      <c r="AF71" s="5">
        <v>2</v>
      </c>
      <c r="AG71" s="5">
        <v>2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2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0</v>
      </c>
      <c r="AW71" s="40">
        <v>120.58999633789062</v>
      </c>
      <c r="AX71" s="5">
        <f t="shared" si="8"/>
        <v>8</v>
      </c>
      <c r="AY71" s="40">
        <f t="shared" si="9"/>
        <v>128.58999633789062</v>
      </c>
      <c r="AZ71" s="40">
        <f t="shared" si="10"/>
        <v>128.58999633789062</v>
      </c>
      <c r="BA71" s="40">
        <f t="shared" si="11"/>
        <v>58.63557884385586</v>
      </c>
    </row>
    <row r="72" spans="1:53" ht="75" x14ac:dyDescent="0.25">
      <c r="A72" s="5">
        <v>63</v>
      </c>
      <c r="B72" s="16" t="s">
        <v>139</v>
      </c>
      <c r="C72" s="16">
        <v>2004</v>
      </c>
      <c r="D72" s="16">
        <v>2004</v>
      </c>
      <c r="E72" s="16">
        <v>2004</v>
      </c>
      <c r="F72" s="16">
        <v>3</v>
      </c>
      <c r="G72" s="16" t="s">
        <v>19</v>
      </c>
      <c r="H72" s="16" t="s">
        <v>410</v>
      </c>
      <c r="I72" s="16" t="s">
        <v>140</v>
      </c>
      <c r="J72" s="5">
        <v>0</v>
      </c>
      <c r="K72" s="5">
        <v>0</v>
      </c>
      <c r="L72" s="5">
        <v>2</v>
      </c>
      <c r="M72" s="5">
        <v>0</v>
      </c>
      <c r="N72" s="5">
        <v>0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40">
        <v>132.41999816894531</v>
      </c>
      <c r="AC72" s="5">
        <f t="shared" si="6"/>
        <v>6</v>
      </c>
      <c r="AD72" s="40">
        <f t="shared" si="7"/>
        <v>138.41999816894531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2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2</v>
      </c>
      <c r="AQ72" s="5">
        <v>2</v>
      </c>
      <c r="AR72" s="5">
        <v>0</v>
      </c>
      <c r="AS72" s="5">
        <v>0</v>
      </c>
      <c r="AT72" s="5">
        <v>0</v>
      </c>
      <c r="AU72" s="5">
        <v>2</v>
      </c>
      <c r="AV72" s="5">
        <v>0</v>
      </c>
      <c r="AW72" s="40">
        <v>123.26000213623047</v>
      </c>
      <c r="AX72" s="5">
        <f t="shared" si="8"/>
        <v>8</v>
      </c>
      <c r="AY72" s="40">
        <f t="shared" si="9"/>
        <v>131.26000213623047</v>
      </c>
      <c r="AZ72" s="40">
        <f t="shared" si="10"/>
        <v>131.26000213623047</v>
      </c>
      <c r="BA72" s="40">
        <f t="shared" si="11"/>
        <v>61.929442498872433</v>
      </c>
    </row>
    <row r="73" spans="1:53" ht="30" x14ac:dyDescent="0.25">
      <c r="A73" s="5">
        <v>64</v>
      </c>
      <c r="B73" s="16" t="s">
        <v>256</v>
      </c>
      <c r="C73" s="16">
        <v>2006</v>
      </c>
      <c r="D73" s="16">
        <v>2006</v>
      </c>
      <c r="E73" s="16">
        <v>2006</v>
      </c>
      <c r="F73" s="16" t="s">
        <v>18</v>
      </c>
      <c r="G73" s="16" t="s">
        <v>46</v>
      </c>
      <c r="H73" s="16" t="s">
        <v>47</v>
      </c>
      <c r="I73" s="16" t="s">
        <v>206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50</v>
      </c>
      <c r="Y73" s="5">
        <v>0</v>
      </c>
      <c r="Z73" s="5">
        <v>0</v>
      </c>
      <c r="AA73" s="5">
        <v>0</v>
      </c>
      <c r="AB73" s="40">
        <v>109.41000366210937</v>
      </c>
      <c r="AC73" s="5">
        <f t="shared" si="6"/>
        <v>50</v>
      </c>
      <c r="AD73" s="40">
        <f t="shared" si="7"/>
        <v>159.41000366210937</v>
      </c>
      <c r="AE73" s="5">
        <v>0</v>
      </c>
      <c r="AF73" s="5">
        <v>0</v>
      </c>
      <c r="AG73" s="5">
        <v>2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2</v>
      </c>
      <c r="AT73" s="5">
        <v>0</v>
      </c>
      <c r="AU73" s="5">
        <v>0</v>
      </c>
      <c r="AV73" s="5">
        <v>0</v>
      </c>
      <c r="AW73" s="40">
        <v>127.30999755859375</v>
      </c>
      <c r="AX73" s="5">
        <f t="shared" si="8"/>
        <v>4</v>
      </c>
      <c r="AY73" s="40">
        <f t="shared" si="9"/>
        <v>131.30999755859375</v>
      </c>
      <c r="AZ73" s="40">
        <f t="shared" si="10"/>
        <v>131.30999755859375</v>
      </c>
      <c r="BA73" s="40">
        <f t="shared" si="11"/>
        <v>61.991119557679575</v>
      </c>
    </row>
    <row r="74" spans="1:53" ht="30" x14ac:dyDescent="0.25">
      <c r="A74" s="5">
        <v>65</v>
      </c>
      <c r="B74" s="16" t="s">
        <v>344</v>
      </c>
      <c r="C74" s="16">
        <v>2002</v>
      </c>
      <c r="D74" s="16">
        <v>2002</v>
      </c>
      <c r="E74" s="16">
        <v>2002</v>
      </c>
      <c r="F74" s="16" t="s">
        <v>18</v>
      </c>
      <c r="G74" s="16" t="s">
        <v>46</v>
      </c>
      <c r="H74" s="16" t="s">
        <v>47</v>
      </c>
      <c r="I74" s="16" t="s">
        <v>48</v>
      </c>
      <c r="J74" s="5">
        <v>0</v>
      </c>
      <c r="K74" s="5">
        <v>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0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40">
        <v>136.27999877929687</v>
      </c>
      <c r="AC74" s="5">
        <f t="shared" ref="AC74:AC87" si="12">SUM(J74:AA74)</f>
        <v>6</v>
      </c>
      <c r="AD74" s="40">
        <f t="shared" ref="AD74:AD105" si="13">AB74+AC74</f>
        <v>142.27999877929687</v>
      </c>
      <c r="AE74" s="5">
        <v>0</v>
      </c>
      <c r="AF74" s="5">
        <v>0</v>
      </c>
      <c r="AG74" s="5">
        <v>2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2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40">
        <v>129.89999389648437</v>
      </c>
      <c r="AX74" s="5">
        <f t="shared" ref="AX74:AX87" si="14">SUM(AE74:AV74)</f>
        <v>4</v>
      </c>
      <c r="AY74" s="40">
        <f t="shared" ref="AY74:AY105" si="15">AW74+AX74</f>
        <v>133.89999389648437</v>
      </c>
      <c r="AZ74" s="40">
        <f t="shared" ref="AZ74:AZ105" si="16">MIN(AY74,AD74)</f>
        <v>133.89999389648437</v>
      </c>
      <c r="BA74" s="40">
        <f t="shared" ref="BA74:BA105" si="17">IF( AND(ISNUMBER(AZ$10),ISNUMBER(AZ74)),(AZ74-AZ$10)/AZ$10*100,"")</f>
        <v>65.186279212129932</v>
      </c>
    </row>
    <row r="75" spans="1:53" ht="45" x14ac:dyDescent="0.25">
      <c r="A75" s="5">
        <v>66</v>
      </c>
      <c r="B75" s="16" t="s">
        <v>226</v>
      </c>
      <c r="C75" s="16">
        <v>2006</v>
      </c>
      <c r="D75" s="16">
        <v>2006</v>
      </c>
      <c r="E75" s="16">
        <v>2006</v>
      </c>
      <c r="F75" s="16" t="s">
        <v>37</v>
      </c>
      <c r="G75" s="16" t="s">
        <v>31</v>
      </c>
      <c r="H75" s="16" t="s">
        <v>227</v>
      </c>
      <c r="I75" s="16" t="s">
        <v>228</v>
      </c>
      <c r="J75" s="5">
        <v>0</v>
      </c>
      <c r="K75" s="5">
        <v>0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2</v>
      </c>
      <c r="R75" s="5">
        <v>0</v>
      </c>
      <c r="S75" s="5">
        <v>0</v>
      </c>
      <c r="T75" s="5">
        <v>2</v>
      </c>
      <c r="U75" s="5">
        <v>0</v>
      </c>
      <c r="V75" s="5">
        <v>2</v>
      </c>
      <c r="W75" s="5">
        <v>2</v>
      </c>
      <c r="X75" s="5">
        <v>0</v>
      </c>
      <c r="Y75" s="5">
        <v>0</v>
      </c>
      <c r="Z75" s="5">
        <v>0</v>
      </c>
      <c r="AA75" s="5">
        <v>0</v>
      </c>
      <c r="AB75" s="40">
        <v>130.08000183105469</v>
      </c>
      <c r="AC75" s="5">
        <f t="shared" si="12"/>
        <v>10</v>
      </c>
      <c r="AD75" s="40">
        <f t="shared" si="13"/>
        <v>140.08000183105469</v>
      </c>
      <c r="AE75" s="5">
        <v>0</v>
      </c>
      <c r="AF75" s="5">
        <v>0</v>
      </c>
      <c r="AG75" s="5">
        <v>2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2</v>
      </c>
      <c r="AP75" s="5">
        <v>2</v>
      </c>
      <c r="AQ75" s="5">
        <v>2</v>
      </c>
      <c r="AR75" s="5">
        <v>2</v>
      </c>
      <c r="AS75" s="5">
        <v>0</v>
      </c>
      <c r="AT75" s="5">
        <v>0</v>
      </c>
      <c r="AU75" s="5">
        <v>2</v>
      </c>
      <c r="AV75" s="5">
        <v>0</v>
      </c>
      <c r="AW75" s="40">
        <v>144.83000183105469</v>
      </c>
      <c r="AX75" s="5">
        <f t="shared" si="14"/>
        <v>12</v>
      </c>
      <c r="AY75" s="40">
        <f t="shared" si="15"/>
        <v>156.83000183105469</v>
      </c>
      <c r="AZ75" s="40">
        <f t="shared" si="16"/>
        <v>140.08000183105469</v>
      </c>
      <c r="BA75" s="40">
        <f t="shared" si="17"/>
        <v>72.810271465649464</v>
      </c>
    </row>
    <row r="76" spans="1:53" ht="75" x14ac:dyDescent="0.25">
      <c r="A76" s="5">
        <v>67</v>
      </c>
      <c r="B76" s="16" t="s">
        <v>309</v>
      </c>
      <c r="C76" s="16">
        <v>2003</v>
      </c>
      <c r="D76" s="16">
        <v>2003</v>
      </c>
      <c r="E76" s="16">
        <v>2003</v>
      </c>
      <c r="F76" s="16">
        <v>3</v>
      </c>
      <c r="G76" s="16" t="s">
        <v>25</v>
      </c>
      <c r="H76" s="16" t="s">
        <v>96</v>
      </c>
      <c r="I76" s="16" t="s">
        <v>27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2</v>
      </c>
      <c r="V76" s="5">
        <v>0</v>
      </c>
      <c r="W76" s="5">
        <v>2</v>
      </c>
      <c r="X76" s="5">
        <v>0</v>
      </c>
      <c r="Y76" s="5">
        <v>2</v>
      </c>
      <c r="Z76" s="5">
        <v>0</v>
      </c>
      <c r="AA76" s="5">
        <v>0</v>
      </c>
      <c r="AB76" s="40">
        <v>134.27999877929687</v>
      </c>
      <c r="AC76" s="5">
        <f t="shared" si="12"/>
        <v>6</v>
      </c>
      <c r="AD76" s="40">
        <f t="shared" si="13"/>
        <v>140.27999877929687</v>
      </c>
      <c r="AE76" s="5">
        <v>0</v>
      </c>
      <c r="AF76" s="5">
        <v>50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0</v>
      </c>
      <c r="AQ76" s="5">
        <v>2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40">
        <v>115.61000061035156</v>
      </c>
      <c r="AX76" s="5">
        <f t="shared" si="14"/>
        <v>54</v>
      </c>
      <c r="AY76" s="40">
        <f t="shared" si="15"/>
        <v>169.61000061035156</v>
      </c>
      <c r="AZ76" s="40">
        <f t="shared" si="16"/>
        <v>140.27999877929687</v>
      </c>
      <c r="BA76" s="40">
        <f t="shared" si="17"/>
        <v>73.056998524946025</v>
      </c>
    </row>
    <row r="77" spans="1:53" ht="75" x14ac:dyDescent="0.25">
      <c r="A77" s="5">
        <v>68</v>
      </c>
      <c r="B77" s="16" t="s">
        <v>234</v>
      </c>
      <c r="C77" s="16">
        <v>2004</v>
      </c>
      <c r="D77" s="16">
        <v>2004</v>
      </c>
      <c r="E77" s="16">
        <v>2004</v>
      </c>
      <c r="F77" s="16" t="s">
        <v>18</v>
      </c>
      <c r="G77" s="16" t="s">
        <v>83</v>
      </c>
      <c r="H77" s="16" t="s">
        <v>421</v>
      </c>
      <c r="I77" s="16" t="s">
        <v>85</v>
      </c>
      <c r="J77" s="5">
        <v>0</v>
      </c>
      <c r="K77" s="5">
        <v>2</v>
      </c>
      <c r="L77" s="5">
        <v>50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2</v>
      </c>
      <c r="U77" s="5">
        <v>2</v>
      </c>
      <c r="V77" s="5">
        <v>2</v>
      </c>
      <c r="W77" s="5">
        <v>0</v>
      </c>
      <c r="X77" s="5">
        <v>2</v>
      </c>
      <c r="Y77" s="5">
        <v>0</v>
      </c>
      <c r="Z77" s="5">
        <v>2</v>
      </c>
      <c r="AA77" s="5">
        <v>0</v>
      </c>
      <c r="AB77" s="40">
        <v>141.36000061035156</v>
      </c>
      <c r="AC77" s="5">
        <f t="shared" si="12"/>
        <v>64</v>
      </c>
      <c r="AD77" s="40">
        <f t="shared" si="13"/>
        <v>205.36000061035156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2</v>
      </c>
      <c r="AP77" s="5">
        <v>2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40">
        <v>140.6300048828125</v>
      </c>
      <c r="AX77" s="5">
        <f t="shared" si="14"/>
        <v>4</v>
      </c>
      <c r="AY77" s="40">
        <f t="shared" si="15"/>
        <v>144.6300048828125</v>
      </c>
      <c r="AZ77" s="40">
        <f t="shared" si="16"/>
        <v>144.6300048828125</v>
      </c>
      <c r="BA77" s="40">
        <f t="shared" si="17"/>
        <v>78.423401478969382</v>
      </c>
    </row>
    <row r="78" spans="1:53" ht="75" x14ac:dyDescent="0.25">
      <c r="A78" s="5">
        <v>69</v>
      </c>
      <c r="B78" s="16" t="s">
        <v>192</v>
      </c>
      <c r="C78" s="16">
        <v>2006</v>
      </c>
      <c r="D78" s="16">
        <v>2006</v>
      </c>
      <c r="E78" s="16">
        <v>2006</v>
      </c>
      <c r="F78" s="16" t="s">
        <v>37</v>
      </c>
      <c r="G78" s="16" t="s">
        <v>25</v>
      </c>
      <c r="H78" s="16" t="s">
        <v>96</v>
      </c>
      <c r="I78" s="16" t="s">
        <v>27</v>
      </c>
      <c r="J78" s="5">
        <v>0</v>
      </c>
      <c r="K78" s="5">
        <v>2</v>
      </c>
      <c r="L78" s="5">
        <v>0</v>
      </c>
      <c r="M78" s="5">
        <v>0</v>
      </c>
      <c r="N78" s="5">
        <v>0</v>
      </c>
      <c r="O78" s="5">
        <v>2</v>
      </c>
      <c r="P78" s="5">
        <v>0</v>
      </c>
      <c r="Q78" s="5">
        <v>0</v>
      </c>
      <c r="R78" s="5">
        <v>2</v>
      </c>
      <c r="S78" s="5">
        <v>2</v>
      </c>
      <c r="T78" s="5">
        <v>2</v>
      </c>
      <c r="U78" s="5">
        <v>2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40">
        <v>136.02999877929687</v>
      </c>
      <c r="AC78" s="5">
        <f t="shared" si="12"/>
        <v>12</v>
      </c>
      <c r="AD78" s="40">
        <f t="shared" si="13"/>
        <v>148.02999877929687</v>
      </c>
      <c r="AE78" s="5">
        <v>0</v>
      </c>
      <c r="AF78" s="5">
        <v>2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2</v>
      </c>
      <c r="AQ78" s="5">
        <v>50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40">
        <v>140</v>
      </c>
      <c r="AX78" s="5">
        <f t="shared" si="14"/>
        <v>54</v>
      </c>
      <c r="AY78" s="40">
        <f t="shared" si="15"/>
        <v>194</v>
      </c>
      <c r="AZ78" s="40">
        <f t="shared" si="16"/>
        <v>148.02999877929687</v>
      </c>
      <c r="BA78" s="40">
        <f t="shared" si="17"/>
        <v>82.617817959215017</v>
      </c>
    </row>
    <row r="79" spans="1:53" ht="75" x14ac:dyDescent="0.25">
      <c r="A79" s="5">
        <v>70</v>
      </c>
      <c r="B79" s="16" t="s">
        <v>358</v>
      </c>
      <c r="C79" s="16">
        <v>2005</v>
      </c>
      <c r="D79" s="16">
        <v>2005</v>
      </c>
      <c r="E79" s="16">
        <v>2005</v>
      </c>
      <c r="F79" s="16" t="s">
        <v>18</v>
      </c>
      <c r="G79" s="16" t="s">
        <v>83</v>
      </c>
      <c r="H79" s="16" t="s">
        <v>421</v>
      </c>
      <c r="I79" s="16" t="s">
        <v>85</v>
      </c>
      <c r="J79" s="5">
        <v>0</v>
      </c>
      <c r="K79" s="5">
        <v>2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2</v>
      </c>
      <c r="R79" s="5">
        <v>0</v>
      </c>
      <c r="S79" s="5">
        <v>0</v>
      </c>
      <c r="T79" s="5">
        <v>2</v>
      </c>
      <c r="U79" s="5">
        <v>2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40">
        <v>147.77000427246094</v>
      </c>
      <c r="AC79" s="5">
        <f t="shared" si="12"/>
        <v>8</v>
      </c>
      <c r="AD79" s="40">
        <f t="shared" si="13"/>
        <v>155.77000427246094</v>
      </c>
      <c r="AE79" s="5">
        <v>0</v>
      </c>
      <c r="AF79" s="5">
        <v>0</v>
      </c>
      <c r="AG79" s="5">
        <v>2</v>
      </c>
      <c r="AH79" s="5">
        <v>0</v>
      </c>
      <c r="AI79" s="5">
        <v>0</v>
      </c>
      <c r="AJ79" s="5">
        <v>2</v>
      </c>
      <c r="AK79" s="5">
        <v>2</v>
      </c>
      <c r="AL79" s="5">
        <v>2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40">
        <v>158</v>
      </c>
      <c r="AX79" s="5">
        <f t="shared" si="14"/>
        <v>8</v>
      </c>
      <c r="AY79" s="40">
        <f t="shared" si="15"/>
        <v>166</v>
      </c>
      <c r="AZ79" s="40">
        <f t="shared" si="16"/>
        <v>155.77000427246094</v>
      </c>
      <c r="BA79" s="40">
        <f t="shared" si="17"/>
        <v>92.166307628942974</v>
      </c>
    </row>
    <row r="80" spans="1:53" ht="60" x14ac:dyDescent="0.25">
      <c r="A80" s="5">
        <v>71</v>
      </c>
      <c r="B80" s="16" t="s">
        <v>111</v>
      </c>
      <c r="C80" s="16">
        <v>2004</v>
      </c>
      <c r="D80" s="16">
        <v>2004</v>
      </c>
      <c r="E80" s="16">
        <v>2004</v>
      </c>
      <c r="F80" s="16">
        <v>3</v>
      </c>
      <c r="G80" s="16" t="s">
        <v>19</v>
      </c>
      <c r="H80" s="16" t="s">
        <v>108</v>
      </c>
      <c r="I80" s="16" t="s">
        <v>109</v>
      </c>
      <c r="J80" s="5">
        <v>0</v>
      </c>
      <c r="K80" s="5">
        <v>2</v>
      </c>
      <c r="L80" s="5">
        <v>2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2</v>
      </c>
      <c r="S80" s="5">
        <v>0</v>
      </c>
      <c r="T80" s="5">
        <v>0</v>
      </c>
      <c r="U80" s="5">
        <v>2</v>
      </c>
      <c r="V80" s="5">
        <v>0</v>
      </c>
      <c r="W80" s="5">
        <v>0</v>
      </c>
      <c r="X80" s="5">
        <v>0</v>
      </c>
      <c r="Y80" s="5">
        <v>0</v>
      </c>
      <c r="Z80" s="5">
        <v>2</v>
      </c>
      <c r="AA80" s="5">
        <v>0</v>
      </c>
      <c r="AB80" s="40">
        <v>171.07000732421875</v>
      </c>
      <c r="AC80" s="5">
        <f t="shared" si="12"/>
        <v>10</v>
      </c>
      <c r="AD80" s="40">
        <f t="shared" si="13"/>
        <v>181.07000732421875</v>
      </c>
      <c r="AE80" s="5">
        <v>0</v>
      </c>
      <c r="AF80" s="5">
        <v>2</v>
      </c>
      <c r="AG80" s="5">
        <v>2</v>
      </c>
      <c r="AH80" s="5">
        <v>0</v>
      </c>
      <c r="AI80" s="5">
        <v>0</v>
      </c>
      <c r="AJ80" s="5">
        <v>50</v>
      </c>
      <c r="AK80" s="5">
        <v>2</v>
      </c>
      <c r="AL80" s="5">
        <v>0</v>
      </c>
      <c r="AM80" s="5">
        <v>0</v>
      </c>
      <c r="AN80" s="5">
        <v>2</v>
      </c>
      <c r="AO80" s="5">
        <v>2</v>
      </c>
      <c r="AP80" s="5">
        <v>50</v>
      </c>
      <c r="AQ80" s="5">
        <v>2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40">
        <v>153.86000061035156</v>
      </c>
      <c r="AX80" s="5">
        <f t="shared" si="14"/>
        <v>112</v>
      </c>
      <c r="AY80" s="40">
        <f t="shared" si="15"/>
        <v>265.86000061035156</v>
      </c>
      <c r="AZ80" s="40">
        <f t="shared" si="16"/>
        <v>181.07000732421875</v>
      </c>
      <c r="BA80" s="40">
        <f t="shared" si="17"/>
        <v>123.37776064369277</v>
      </c>
    </row>
    <row r="81" spans="1:53" ht="30" x14ac:dyDescent="0.25">
      <c r="A81" s="5">
        <v>72</v>
      </c>
      <c r="B81" s="16" t="s">
        <v>221</v>
      </c>
      <c r="C81" s="16">
        <v>2006</v>
      </c>
      <c r="D81" s="16">
        <v>2006</v>
      </c>
      <c r="E81" s="16">
        <v>2006</v>
      </c>
      <c r="F81" s="16" t="s">
        <v>37</v>
      </c>
      <c r="G81" s="16" t="s">
        <v>25</v>
      </c>
      <c r="H81" s="16" t="s">
        <v>222</v>
      </c>
      <c r="I81" s="16"/>
      <c r="J81" s="5">
        <v>0</v>
      </c>
      <c r="K81" s="5">
        <v>0</v>
      </c>
      <c r="L81" s="5">
        <v>50</v>
      </c>
      <c r="M81" s="5">
        <v>0</v>
      </c>
      <c r="N81" s="5">
        <v>0</v>
      </c>
      <c r="O81" s="5">
        <v>0</v>
      </c>
      <c r="P81" s="5">
        <v>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2</v>
      </c>
      <c r="AA81" s="5">
        <v>0</v>
      </c>
      <c r="AB81" s="40">
        <v>128.72000122070312</v>
      </c>
      <c r="AC81" s="5">
        <f t="shared" si="12"/>
        <v>54</v>
      </c>
      <c r="AD81" s="40">
        <f t="shared" si="13"/>
        <v>182.72000122070312</v>
      </c>
      <c r="AE81" s="5">
        <v>0</v>
      </c>
      <c r="AF81" s="5">
        <v>2</v>
      </c>
      <c r="AG81" s="5">
        <v>50</v>
      </c>
      <c r="AH81" s="5">
        <v>2</v>
      </c>
      <c r="AI81" s="5">
        <v>0</v>
      </c>
      <c r="AJ81" s="5">
        <v>0</v>
      </c>
      <c r="AK81" s="5">
        <v>2</v>
      </c>
      <c r="AL81" s="5">
        <v>0</v>
      </c>
      <c r="AM81" s="5">
        <v>0</v>
      </c>
      <c r="AN81" s="5">
        <v>0</v>
      </c>
      <c r="AO81" s="5">
        <v>0</v>
      </c>
      <c r="AP81" s="5">
        <v>2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40">
        <v>133.41999816894531</v>
      </c>
      <c r="AX81" s="5">
        <f t="shared" si="14"/>
        <v>58</v>
      </c>
      <c r="AY81" s="40">
        <f t="shared" si="15"/>
        <v>191.41999816894531</v>
      </c>
      <c r="AZ81" s="40">
        <f t="shared" si="16"/>
        <v>182.72000122070312</v>
      </c>
      <c r="BA81" s="40">
        <f t="shared" si="17"/>
        <v>125.41328241297445</v>
      </c>
    </row>
    <row r="82" spans="1:53" ht="45" x14ac:dyDescent="0.25">
      <c r="A82" s="5">
        <v>73</v>
      </c>
      <c r="B82" s="16" t="s">
        <v>330</v>
      </c>
      <c r="C82" s="16">
        <v>2003</v>
      </c>
      <c r="D82" s="16">
        <v>2003</v>
      </c>
      <c r="E82" s="16">
        <v>2003</v>
      </c>
      <c r="F82" s="16" t="s">
        <v>18</v>
      </c>
      <c r="G82" s="16" t="s">
        <v>70</v>
      </c>
      <c r="H82" s="16" t="s">
        <v>71</v>
      </c>
      <c r="I82" s="16" t="s">
        <v>72</v>
      </c>
      <c r="J82" s="5">
        <v>0</v>
      </c>
      <c r="K82" s="5">
        <v>50</v>
      </c>
      <c r="L82" s="5">
        <v>50</v>
      </c>
      <c r="M82" s="5">
        <v>2</v>
      </c>
      <c r="N82" s="5">
        <v>0</v>
      </c>
      <c r="O82" s="5">
        <v>2</v>
      </c>
      <c r="P82" s="5">
        <v>2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2</v>
      </c>
      <c r="W82" s="5">
        <v>2</v>
      </c>
      <c r="X82" s="5">
        <v>0</v>
      </c>
      <c r="Y82" s="5">
        <v>2</v>
      </c>
      <c r="Z82" s="5">
        <v>0</v>
      </c>
      <c r="AA82" s="5">
        <v>0</v>
      </c>
      <c r="AB82" s="40">
        <v>155.85000610351562</v>
      </c>
      <c r="AC82" s="5">
        <f t="shared" si="12"/>
        <v>112</v>
      </c>
      <c r="AD82" s="40">
        <f t="shared" si="13"/>
        <v>267.85000610351562</v>
      </c>
      <c r="AE82" s="5">
        <v>0</v>
      </c>
      <c r="AF82" s="5">
        <v>2</v>
      </c>
      <c r="AG82" s="5">
        <v>2</v>
      </c>
      <c r="AH82" s="5">
        <v>0</v>
      </c>
      <c r="AI82" s="5">
        <v>2</v>
      </c>
      <c r="AJ82" s="5">
        <v>2</v>
      </c>
      <c r="AK82" s="5">
        <v>2</v>
      </c>
      <c r="AL82" s="5">
        <v>2</v>
      </c>
      <c r="AM82" s="5">
        <v>0</v>
      </c>
      <c r="AN82" s="5">
        <v>2</v>
      </c>
      <c r="AO82" s="5">
        <v>2</v>
      </c>
      <c r="AP82" s="5">
        <v>0</v>
      </c>
      <c r="AQ82" s="5">
        <v>0</v>
      </c>
      <c r="AR82" s="5">
        <v>0</v>
      </c>
      <c r="AS82" s="5">
        <v>2</v>
      </c>
      <c r="AT82" s="5">
        <v>2</v>
      </c>
      <c r="AU82" s="5">
        <v>0</v>
      </c>
      <c r="AV82" s="5">
        <v>0</v>
      </c>
      <c r="AW82" s="40">
        <v>172.94000244140625</v>
      </c>
      <c r="AX82" s="5">
        <f t="shared" si="14"/>
        <v>20</v>
      </c>
      <c r="AY82" s="40">
        <f t="shared" si="15"/>
        <v>192.94000244140625</v>
      </c>
      <c r="AZ82" s="40">
        <f t="shared" si="16"/>
        <v>192.94000244140625</v>
      </c>
      <c r="BA82" s="40">
        <f t="shared" si="17"/>
        <v>138.02122903092945</v>
      </c>
    </row>
    <row r="83" spans="1:53" ht="45" x14ac:dyDescent="0.25">
      <c r="A83" s="5">
        <v>74</v>
      </c>
      <c r="B83" s="16" t="s">
        <v>74</v>
      </c>
      <c r="C83" s="16">
        <v>2002</v>
      </c>
      <c r="D83" s="16">
        <v>2002</v>
      </c>
      <c r="E83" s="16">
        <v>2002</v>
      </c>
      <c r="F83" s="16" t="s">
        <v>18</v>
      </c>
      <c r="G83" s="16" t="s">
        <v>70</v>
      </c>
      <c r="H83" s="16" t="s">
        <v>71</v>
      </c>
      <c r="I83" s="16" t="s">
        <v>72</v>
      </c>
      <c r="J83" s="5">
        <v>0</v>
      </c>
      <c r="K83" s="5">
        <v>50</v>
      </c>
      <c r="L83" s="5">
        <v>0</v>
      </c>
      <c r="M83" s="5">
        <v>2</v>
      </c>
      <c r="N83" s="5">
        <v>0</v>
      </c>
      <c r="O83" s="5">
        <v>2</v>
      </c>
      <c r="P83" s="5">
        <v>0</v>
      </c>
      <c r="Q83" s="5">
        <v>0</v>
      </c>
      <c r="R83" s="5">
        <v>2</v>
      </c>
      <c r="S83" s="5">
        <v>2</v>
      </c>
      <c r="T83" s="5">
        <v>0</v>
      </c>
      <c r="U83" s="5">
        <v>50</v>
      </c>
      <c r="V83" s="5">
        <v>2</v>
      </c>
      <c r="W83" s="5">
        <v>0</v>
      </c>
      <c r="X83" s="5">
        <v>0</v>
      </c>
      <c r="Y83" s="5">
        <v>2</v>
      </c>
      <c r="Z83" s="5">
        <v>0</v>
      </c>
      <c r="AA83" s="5">
        <v>2</v>
      </c>
      <c r="AB83" s="40">
        <v>150.35000610351562</v>
      </c>
      <c r="AC83" s="5">
        <f t="shared" si="12"/>
        <v>114</v>
      </c>
      <c r="AD83" s="40">
        <f t="shared" si="13"/>
        <v>264.35000610351562</v>
      </c>
      <c r="AE83" s="5">
        <v>0</v>
      </c>
      <c r="AF83" s="5">
        <v>2</v>
      </c>
      <c r="AG83" s="5">
        <v>50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2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40">
        <v>151.94999694824219</v>
      </c>
      <c r="AX83" s="5">
        <f t="shared" si="14"/>
        <v>54</v>
      </c>
      <c r="AY83" s="40">
        <f t="shared" si="15"/>
        <v>205.94999694824219</v>
      </c>
      <c r="AZ83" s="40">
        <f t="shared" si="16"/>
        <v>205.94999694824219</v>
      </c>
      <c r="BA83" s="40">
        <f t="shared" si="17"/>
        <v>154.07106236263138</v>
      </c>
    </row>
    <row r="84" spans="1:53" ht="60" x14ac:dyDescent="0.25">
      <c r="A84" s="5">
        <v>75</v>
      </c>
      <c r="B84" s="16" t="s">
        <v>17</v>
      </c>
      <c r="C84" s="16">
        <v>2002</v>
      </c>
      <c r="D84" s="16">
        <v>2002</v>
      </c>
      <c r="E84" s="16">
        <v>2002</v>
      </c>
      <c r="F84" s="16" t="s">
        <v>18</v>
      </c>
      <c r="G84" s="16" t="s">
        <v>19</v>
      </c>
      <c r="H84" s="16" t="s">
        <v>20</v>
      </c>
      <c r="I84" s="16" t="s">
        <v>21</v>
      </c>
      <c r="J84" s="5">
        <v>0</v>
      </c>
      <c r="K84" s="5">
        <v>0</v>
      </c>
      <c r="L84" s="5">
        <v>50</v>
      </c>
      <c r="M84" s="5">
        <v>50</v>
      </c>
      <c r="N84" s="5">
        <v>0</v>
      </c>
      <c r="O84" s="5">
        <v>2</v>
      </c>
      <c r="P84" s="5">
        <v>0</v>
      </c>
      <c r="Q84" s="5">
        <v>2</v>
      </c>
      <c r="R84" s="5">
        <v>2</v>
      </c>
      <c r="S84" s="5">
        <v>0</v>
      </c>
      <c r="T84" s="5">
        <v>0</v>
      </c>
      <c r="U84" s="5">
        <v>2</v>
      </c>
      <c r="V84" s="5">
        <v>50</v>
      </c>
      <c r="W84" s="5">
        <v>0</v>
      </c>
      <c r="X84" s="5">
        <v>2</v>
      </c>
      <c r="Y84" s="5">
        <v>2</v>
      </c>
      <c r="Z84" s="5">
        <v>0</v>
      </c>
      <c r="AA84" s="5">
        <v>0</v>
      </c>
      <c r="AB84" s="40">
        <v>158.11000061035156</v>
      </c>
      <c r="AC84" s="5">
        <f t="shared" si="12"/>
        <v>162</v>
      </c>
      <c r="AD84" s="40">
        <f t="shared" si="13"/>
        <v>320.11000061035156</v>
      </c>
      <c r="AE84" s="5">
        <v>0</v>
      </c>
      <c r="AF84" s="5">
        <v>2</v>
      </c>
      <c r="AG84" s="5">
        <v>50</v>
      </c>
      <c r="AH84" s="5">
        <v>2</v>
      </c>
      <c r="AI84" s="5">
        <v>0</v>
      </c>
      <c r="AJ84" s="5">
        <v>2</v>
      </c>
      <c r="AK84" s="5">
        <v>0</v>
      </c>
      <c r="AL84" s="5">
        <v>2</v>
      </c>
      <c r="AM84" s="5">
        <v>0</v>
      </c>
      <c r="AN84" s="5">
        <v>2</v>
      </c>
      <c r="AO84" s="5">
        <v>0</v>
      </c>
      <c r="AP84" s="5">
        <v>2</v>
      </c>
      <c r="AQ84" s="5">
        <v>0</v>
      </c>
      <c r="AR84" s="5">
        <v>2</v>
      </c>
      <c r="AS84" s="5">
        <v>0</v>
      </c>
      <c r="AT84" s="5">
        <v>2</v>
      </c>
      <c r="AU84" s="5">
        <v>2</v>
      </c>
      <c r="AV84" s="5">
        <v>0</v>
      </c>
      <c r="AW84" s="40">
        <v>151.80000305175781</v>
      </c>
      <c r="AX84" s="5">
        <f t="shared" si="14"/>
        <v>68</v>
      </c>
      <c r="AY84" s="40">
        <f t="shared" si="15"/>
        <v>219.80000305175781</v>
      </c>
      <c r="AZ84" s="40">
        <f t="shared" si="16"/>
        <v>219.80000305175781</v>
      </c>
      <c r="BA84" s="40">
        <f t="shared" si="17"/>
        <v>171.15717946188767</v>
      </c>
    </row>
    <row r="85" spans="1:53" ht="45" x14ac:dyDescent="0.25">
      <c r="A85" s="5">
        <v>76</v>
      </c>
      <c r="B85" s="16" t="s">
        <v>151</v>
      </c>
      <c r="C85" s="16">
        <v>2004</v>
      </c>
      <c r="D85" s="16">
        <v>2004</v>
      </c>
      <c r="E85" s="16">
        <v>2004</v>
      </c>
      <c r="F85" s="16" t="s">
        <v>37</v>
      </c>
      <c r="G85" s="16" t="s">
        <v>65</v>
      </c>
      <c r="H85" s="16" t="s">
        <v>66</v>
      </c>
      <c r="I85" s="16" t="s">
        <v>152</v>
      </c>
      <c r="J85" s="5">
        <v>0</v>
      </c>
      <c r="K85" s="5">
        <v>0</v>
      </c>
      <c r="L85" s="5">
        <v>50</v>
      </c>
      <c r="M85" s="5">
        <v>0</v>
      </c>
      <c r="N85" s="5">
        <v>0</v>
      </c>
      <c r="O85" s="5">
        <v>0</v>
      </c>
      <c r="P85" s="5">
        <v>2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50</v>
      </c>
      <c r="W85" s="5">
        <v>0</v>
      </c>
      <c r="X85" s="5">
        <v>0</v>
      </c>
      <c r="Y85" s="5">
        <v>0</v>
      </c>
      <c r="Z85" s="5">
        <v>2</v>
      </c>
      <c r="AA85" s="5">
        <v>0</v>
      </c>
      <c r="AB85" s="40">
        <v>139.83999633789062</v>
      </c>
      <c r="AC85" s="5">
        <f t="shared" si="12"/>
        <v>104</v>
      </c>
      <c r="AD85" s="40">
        <f t="shared" si="13"/>
        <v>243.83999633789062</v>
      </c>
      <c r="AE85" s="5">
        <v>0</v>
      </c>
      <c r="AF85" s="5">
        <v>50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2</v>
      </c>
      <c r="AM85" s="5">
        <v>0</v>
      </c>
      <c r="AN85" s="5">
        <v>0</v>
      </c>
      <c r="AO85" s="5">
        <v>0</v>
      </c>
      <c r="AP85" s="5">
        <v>0</v>
      </c>
      <c r="AQ85" s="5">
        <v>2</v>
      </c>
      <c r="AR85" s="5">
        <v>0</v>
      </c>
      <c r="AS85" s="5">
        <v>2</v>
      </c>
      <c r="AT85" s="5">
        <v>0</v>
      </c>
      <c r="AU85" s="5">
        <v>0</v>
      </c>
      <c r="AV85" s="5">
        <v>0</v>
      </c>
      <c r="AW85" s="40">
        <v>251.05999755859375</v>
      </c>
      <c r="AX85" s="5">
        <f t="shared" si="14"/>
        <v>56</v>
      </c>
      <c r="AY85" s="40">
        <f t="shared" si="15"/>
        <v>307.05999755859375</v>
      </c>
      <c r="AZ85" s="40">
        <f t="shared" si="16"/>
        <v>243.83999633789062</v>
      </c>
      <c r="BA85" s="40">
        <f t="shared" si="17"/>
        <v>200.81421623733985</v>
      </c>
    </row>
    <row r="86" spans="1:53" ht="45" x14ac:dyDescent="0.25">
      <c r="A86" s="5">
        <v>77</v>
      </c>
      <c r="B86" s="16" t="s">
        <v>297</v>
      </c>
      <c r="C86" s="16">
        <v>2003</v>
      </c>
      <c r="D86" s="16">
        <v>2003</v>
      </c>
      <c r="E86" s="16">
        <v>2003</v>
      </c>
      <c r="F86" s="16" t="s">
        <v>18</v>
      </c>
      <c r="G86" s="16" t="s">
        <v>70</v>
      </c>
      <c r="H86" s="16" t="s">
        <v>71</v>
      </c>
      <c r="I86" s="16" t="s">
        <v>72</v>
      </c>
      <c r="J86" s="5">
        <v>0</v>
      </c>
      <c r="K86" s="5">
        <v>2</v>
      </c>
      <c r="L86" s="5">
        <v>0</v>
      </c>
      <c r="M86" s="5">
        <v>0</v>
      </c>
      <c r="N86" s="5">
        <v>0</v>
      </c>
      <c r="O86" s="5">
        <v>0</v>
      </c>
      <c r="P86" s="5">
        <v>2</v>
      </c>
      <c r="Q86" s="5">
        <v>2</v>
      </c>
      <c r="R86" s="5">
        <v>0</v>
      </c>
      <c r="S86" s="5">
        <v>50</v>
      </c>
      <c r="T86" s="5">
        <v>0</v>
      </c>
      <c r="U86" s="5">
        <v>50</v>
      </c>
      <c r="V86" s="5">
        <v>50</v>
      </c>
      <c r="W86" s="5">
        <v>0</v>
      </c>
      <c r="X86" s="5">
        <v>0</v>
      </c>
      <c r="Y86" s="5">
        <v>0</v>
      </c>
      <c r="Z86" s="5">
        <v>0</v>
      </c>
      <c r="AA86" s="5">
        <v>2</v>
      </c>
      <c r="AB86" s="40">
        <v>170.49000549316406</v>
      </c>
      <c r="AC86" s="5">
        <f t="shared" si="12"/>
        <v>158</v>
      </c>
      <c r="AD86" s="40">
        <f t="shared" si="13"/>
        <v>328.49000549316406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2</v>
      </c>
      <c r="AN86" s="5">
        <v>50</v>
      </c>
      <c r="AO86" s="5">
        <v>2</v>
      </c>
      <c r="AP86" s="5">
        <v>2</v>
      </c>
      <c r="AQ86" s="5">
        <v>2</v>
      </c>
      <c r="AR86" s="5">
        <v>0</v>
      </c>
      <c r="AS86" s="5">
        <v>2</v>
      </c>
      <c r="AT86" s="5">
        <v>0</v>
      </c>
      <c r="AU86" s="5">
        <v>2</v>
      </c>
      <c r="AV86" s="5">
        <v>2</v>
      </c>
      <c r="AW86" s="40">
        <v>180.75</v>
      </c>
      <c r="AX86" s="5">
        <f t="shared" si="14"/>
        <v>64</v>
      </c>
      <c r="AY86" s="40">
        <f t="shared" si="15"/>
        <v>244.75</v>
      </c>
      <c r="AZ86" s="40">
        <f t="shared" si="16"/>
        <v>244.75</v>
      </c>
      <c r="BA86" s="40">
        <f t="shared" si="17"/>
        <v>201.93684600481748</v>
      </c>
    </row>
    <row r="87" spans="1:53" ht="45" x14ac:dyDescent="0.25">
      <c r="A87" s="5">
        <v>78</v>
      </c>
      <c r="B87" s="16" t="s">
        <v>370</v>
      </c>
      <c r="C87" s="16">
        <v>2004</v>
      </c>
      <c r="D87" s="16">
        <v>2004</v>
      </c>
      <c r="E87" s="16">
        <v>2004</v>
      </c>
      <c r="F87" s="16" t="s">
        <v>18</v>
      </c>
      <c r="G87" s="16" t="s">
        <v>70</v>
      </c>
      <c r="H87" s="16" t="s">
        <v>71</v>
      </c>
      <c r="I87" s="16" t="s">
        <v>72</v>
      </c>
      <c r="J87" s="5">
        <v>0</v>
      </c>
      <c r="K87" s="5">
        <v>50</v>
      </c>
      <c r="L87" s="5">
        <v>50</v>
      </c>
      <c r="M87" s="5">
        <v>2</v>
      </c>
      <c r="N87" s="5">
        <v>0</v>
      </c>
      <c r="O87" s="5">
        <v>2</v>
      </c>
      <c r="P87" s="5">
        <v>2</v>
      </c>
      <c r="Q87" s="5">
        <v>0</v>
      </c>
      <c r="R87" s="5">
        <v>0</v>
      </c>
      <c r="S87" s="5">
        <v>2</v>
      </c>
      <c r="T87" s="5">
        <v>50</v>
      </c>
      <c r="U87" s="5">
        <v>50</v>
      </c>
      <c r="V87" s="5">
        <v>0</v>
      </c>
      <c r="W87" s="5">
        <v>0</v>
      </c>
      <c r="X87" s="5">
        <v>0</v>
      </c>
      <c r="Y87" s="5">
        <v>2</v>
      </c>
      <c r="Z87" s="5">
        <v>50</v>
      </c>
      <c r="AA87" s="5">
        <v>0</v>
      </c>
      <c r="AB87" s="40">
        <v>132.75999450683594</v>
      </c>
      <c r="AC87" s="5">
        <f t="shared" si="12"/>
        <v>260</v>
      </c>
      <c r="AD87" s="40">
        <f t="shared" si="13"/>
        <v>392.75999450683594</v>
      </c>
      <c r="AE87" s="5">
        <v>0</v>
      </c>
      <c r="AF87" s="5">
        <v>0</v>
      </c>
      <c r="AG87" s="5">
        <v>50</v>
      </c>
      <c r="AH87" s="5">
        <v>0</v>
      </c>
      <c r="AI87" s="5">
        <v>0</v>
      </c>
      <c r="AJ87" s="5">
        <v>50</v>
      </c>
      <c r="AK87" s="5">
        <v>0</v>
      </c>
      <c r="AL87" s="5">
        <v>0</v>
      </c>
      <c r="AM87" s="5">
        <v>0</v>
      </c>
      <c r="AN87" s="5">
        <v>50</v>
      </c>
      <c r="AO87" s="5">
        <v>0</v>
      </c>
      <c r="AP87" s="5">
        <v>50</v>
      </c>
      <c r="AQ87" s="5">
        <v>50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40">
        <v>144.55999755859375</v>
      </c>
      <c r="AX87" s="5">
        <f t="shared" si="14"/>
        <v>250</v>
      </c>
      <c r="AY87" s="40">
        <f t="shared" si="15"/>
        <v>394.55999755859375</v>
      </c>
      <c r="AZ87" s="40">
        <f t="shared" si="16"/>
        <v>392.75999450683594</v>
      </c>
      <c r="BA87" s="40">
        <f t="shared" si="17"/>
        <v>384.52998561088242</v>
      </c>
    </row>
    <row r="89" spans="1:53" ht="18.75" x14ac:dyDescent="0.25">
      <c r="A89" s="20" t="s">
        <v>661</v>
      </c>
      <c r="B89" s="20"/>
      <c r="C89" s="20"/>
      <c r="D89" s="20"/>
      <c r="E89" s="20"/>
      <c r="F89" s="20"/>
      <c r="G89" s="20"/>
      <c r="H89" s="20"/>
      <c r="I89" s="20"/>
      <c r="J89" s="20"/>
    </row>
    <row r="90" spans="1:53" x14ac:dyDescent="0.25">
      <c r="A90" s="27" t="s">
        <v>652</v>
      </c>
      <c r="B90" s="27" t="s">
        <v>1</v>
      </c>
      <c r="C90" s="27" t="s">
        <v>2</v>
      </c>
      <c r="D90" s="27" t="s">
        <v>383</v>
      </c>
      <c r="E90" s="27" t="s">
        <v>384</v>
      </c>
      <c r="F90" s="27" t="s">
        <v>3</v>
      </c>
      <c r="G90" s="27" t="s">
        <v>4</v>
      </c>
      <c r="H90" s="27" t="s">
        <v>5</v>
      </c>
      <c r="I90" s="27" t="s">
        <v>6</v>
      </c>
      <c r="J90" s="29" t="s">
        <v>654</v>
      </c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1"/>
      <c r="AE90" s="29" t="s">
        <v>658</v>
      </c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1"/>
      <c r="AZ90" s="27" t="s">
        <v>659</v>
      </c>
      <c r="BA90" s="27" t="s">
        <v>660</v>
      </c>
    </row>
    <row r="91" spans="1:53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32">
        <v>1</v>
      </c>
      <c r="K91" s="32">
        <v>2</v>
      </c>
      <c r="L91" s="32">
        <v>3</v>
      </c>
      <c r="M91" s="32">
        <v>4</v>
      </c>
      <c r="N91" s="32">
        <v>5</v>
      </c>
      <c r="O91" s="32">
        <v>6</v>
      </c>
      <c r="P91" s="32">
        <v>7</v>
      </c>
      <c r="Q91" s="32">
        <v>8</v>
      </c>
      <c r="R91" s="32">
        <v>9</v>
      </c>
      <c r="S91" s="32">
        <v>10</v>
      </c>
      <c r="T91" s="32">
        <v>11</v>
      </c>
      <c r="U91" s="32">
        <v>12</v>
      </c>
      <c r="V91" s="32">
        <v>13</v>
      </c>
      <c r="W91" s="32">
        <v>14</v>
      </c>
      <c r="X91" s="32">
        <v>15</v>
      </c>
      <c r="Y91" s="32">
        <v>16</v>
      </c>
      <c r="Z91" s="32">
        <v>17</v>
      </c>
      <c r="AA91" s="32">
        <v>18</v>
      </c>
      <c r="AB91" s="32" t="s">
        <v>655</v>
      </c>
      <c r="AC91" s="32" t="s">
        <v>656</v>
      </c>
      <c r="AD91" s="32" t="s">
        <v>657</v>
      </c>
      <c r="AE91" s="32">
        <v>1</v>
      </c>
      <c r="AF91" s="32">
        <v>2</v>
      </c>
      <c r="AG91" s="32">
        <v>3</v>
      </c>
      <c r="AH91" s="32">
        <v>4</v>
      </c>
      <c r="AI91" s="32">
        <v>5</v>
      </c>
      <c r="AJ91" s="32">
        <v>6</v>
      </c>
      <c r="AK91" s="32">
        <v>7</v>
      </c>
      <c r="AL91" s="32">
        <v>8</v>
      </c>
      <c r="AM91" s="32">
        <v>9</v>
      </c>
      <c r="AN91" s="32">
        <v>10</v>
      </c>
      <c r="AO91" s="32">
        <v>11</v>
      </c>
      <c r="AP91" s="32">
        <v>12</v>
      </c>
      <c r="AQ91" s="32">
        <v>13</v>
      </c>
      <c r="AR91" s="32">
        <v>14</v>
      </c>
      <c r="AS91" s="32">
        <v>15</v>
      </c>
      <c r="AT91" s="32">
        <v>16</v>
      </c>
      <c r="AU91" s="32">
        <v>17</v>
      </c>
      <c r="AV91" s="32">
        <v>18</v>
      </c>
      <c r="AW91" s="32" t="s">
        <v>655</v>
      </c>
      <c r="AX91" s="32" t="s">
        <v>656</v>
      </c>
      <c r="AY91" s="32" t="s">
        <v>657</v>
      </c>
      <c r="AZ91" s="28"/>
      <c r="BA91" s="28"/>
    </row>
    <row r="92" spans="1:53" ht="90" x14ac:dyDescent="0.25">
      <c r="A92" s="37">
        <v>1</v>
      </c>
      <c r="B92" s="38" t="s">
        <v>662</v>
      </c>
      <c r="C92" s="38" t="s">
        <v>663</v>
      </c>
      <c r="D92" s="38">
        <v>2003</v>
      </c>
      <c r="E92" s="38">
        <v>2003</v>
      </c>
      <c r="F92" s="38" t="s">
        <v>664</v>
      </c>
      <c r="G92" s="38" t="s">
        <v>12</v>
      </c>
      <c r="H92" s="38" t="s">
        <v>13</v>
      </c>
      <c r="I92" s="38" t="s">
        <v>14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9">
        <v>109.87000274658203</v>
      </c>
      <c r="AC92" s="37">
        <f t="shared" ref="AC92:AC116" si="18">SUM(J92:AA92)</f>
        <v>0</v>
      </c>
      <c r="AD92" s="39">
        <f t="shared" ref="AD92:AD116" si="19">AB92+AC92</f>
        <v>109.87000274658203</v>
      </c>
      <c r="AE92" s="37">
        <v>0</v>
      </c>
      <c r="AF92" s="37">
        <v>0</v>
      </c>
      <c r="AG92" s="37">
        <v>0</v>
      </c>
      <c r="AH92" s="37">
        <v>2</v>
      </c>
      <c r="AI92" s="37">
        <v>0</v>
      </c>
      <c r="AJ92" s="37">
        <v>0</v>
      </c>
      <c r="AK92" s="37">
        <v>0</v>
      </c>
      <c r="AL92" s="37">
        <v>2</v>
      </c>
      <c r="AM92" s="37">
        <v>0</v>
      </c>
      <c r="AN92" s="37">
        <v>2</v>
      </c>
      <c r="AO92" s="37">
        <v>0</v>
      </c>
      <c r="AP92" s="37">
        <v>0</v>
      </c>
      <c r="AQ92" s="37">
        <v>0</v>
      </c>
      <c r="AR92" s="37">
        <v>0</v>
      </c>
      <c r="AS92" s="37">
        <v>0</v>
      </c>
      <c r="AT92" s="37">
        <v>0</v>
      </c>
      <c r="AU92" s="37">
        <v>2</v>
      </c>
      <c r="AV92" s="37">
        <v>0</v>
      </c>
      <c r="AW92" s="39">
        <v>110.33000183105469</v>
      </c>
      <c r="AX92" s="37">
        <f t="shared" ref="AX92:AX116" si="20">SUM(AE92:AV92)</f>
        <v>8</v>
      </c>
      <c r="AY92" s="39">
        <f t="shared" ref="AY92:AY116" si="21">AW92+AX92</f>
        <v>118.33000183105469</v>
      </c>
      <c r="AZ92" s="39">
        <f t="shared" ref="AZ92:AZ116" si="22">MIN(AY92,AD92)</f>
        <v>109.87000274658203</v>
      </c>
      <c r="BA92" s="39">
        <f t="shared" ref="BA92:BA116" si="23">IF( AND(ISNUMBER(AZ$92),ISNUMBER(AZ92)),(AZ92-AZ$92)/AZ$92*100,"")</f>
        <v>0</v>
      </c>
    </row>
    <row r="93" spans="1:53" ht="45" x14ac:dyDescent="0.25">
      <c r="A93" s="5">
        <v>2</v>
      </c>
      <c r="B93" s="16" t="s">
        <v>665</v>
      </c>
      <c r="C93" s="16" t="s">
        <v>666</v>
      </c>
      <c r="D93" s="16">
        <v>2002</v>
      </c>
      <c r="E93" s="16">
        <v>2002</v>
      </c>
      <c r="F93" s="16" t="s">
        <v>667</v>
      </c>
      <c r="G93" s="16" t="s">
        <v>25</v>
      </c>
      <c r="H93" s="16" t="s">
        <v>26</v>
      </c>
      <c r="I93" s="16" t="s">
        <v>27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40">
        <v>109.44000244140625</v>
      </c>
      <c r="AC93" s="5">
        <f t="shared" si="18"/>
        <v>2</v>
      </c>
      <c r="AD93" s="40">
        <f t="shared" si="19"/>
        <v>111.44000244140625</v>
      </c>
      <c r="AE93" s="5">
        <v>0</v>
      </c>
      <c r="AF93" s="5">
        <v>0</v>
      </c>
      <c r="AG93" s="5">
        <v>0</v>
      </c>
      <c r="AH93" s="5">
        <v>2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50</v>
      </c>
      <c r="AQ93" s="5">
        <v>50</v>
      </c>
      <c r="AR93" s="5">
        <v>0</v>
      </c>
      <c r="AS93" s="5">
        <v>0</v>
      </c>
      <c r="AT93" s="5">
        <v>0</v>
      </c>
      <c r="AU93" s="5">
        <v>2</v>
      </c>
      <c r="AV93" s="5">
        <v>0</v>
      </c>
      <c r="AW93" s="40">
        <v>123.16000366210937</v>
      </c>
      <c r="AX93" s="5">
        <f t="shared" si="20"/>
        <v>104</v>
      </c>
      <c r="AY93" s="40">
        <f t="shared" si="21"/>
        <v>227.16000366210937</v>
      </c>
      <c r="AZ93" s="40">
        <f t="shared" si="22"/>
        <v>111.44000244140625</v>
      </c>
      <c r="BA93" s="40">
        <f t="shared" si="23"/>
        <v>1.4289611864718554</v>
      </c>
    </row>
    <row r="94" spans="1:53" ht="30" x14ac:dyDescent="0.25">
      <c r="A94" s="5">
        <v>3</v>
      </c>
      <c r="B94" s="16" t="s">
        <v>668</v>
      </c>
      <c r="C94" s="16" t="s">
        <v>666</v>
      </c>
      <c r="D94" s="16">
        <v>2002</v>
      </c>
      <c r="E94" s="16">
        <v>2002</v>
      </c>
      <c r="F94" s="16" t="s">
        <v>664</v>
      </c>
      <c r="G94" s="16" t="s">
        <v>247</v>
      </c>
      <c r="H94" s="16" t="s">
        <v>51</v>
      </c>
      <c r="I94" s="16" t="s">
        <v>52</v>
      </c>
      <c r="J94" s="5">
        <v>0</v>
      </c>
      <c r="K94" s="5">
        <v>0</v>
      </c>
      <c r="L94" s="5">
        <v>2</v>
      </c>
      <c r="M94" s="5">
        <v>2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2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2</v>
      </c>
      <c r="AA94" s="5">
        <v>0</v>
      </c>
      <c r="AB94" s="40">
        <v>107.72000122070312</v>
      </c>
      <c r="AC94" s="5">
        <f t="shared" si="18"/>
        <v>8</v>
      </c>
      <c r="AD94" s="40">
        <f t="shared" si="19"/>
        <v>115.72000122070312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2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2</v>
      </c>
      <c r="AV94" s="5">
        <v>0</v>
      </c>
      <c r="AW94" s="40">
        <v>107.47000122070312</v>
      </c>
      <c r="AX94" s="5">
        <f t="shared" si="20"/>
        <v>4</v>
      </c>
      <c r="AY94" s="40">
        <f t="shared" si="21"/>
        <v>111.47000122070312</v>
      </c>
      <c r="AZ94" s="40">
        <f t="shared" si="22"/>
        <v>111.47000122070312</v>
      </c>
      <c r="BA94" s="40">
        <f t="shared" si="23"/>
        <v>1.4562650715605525</v>
      </c>
    </row>
    <row r="95" spans="1:53" ht="90" x14ac:dyDescent="0.25">
      <c r="A95" s="5">
        <v>4</v>
      </c>
      <c r="B95" s="16" t="s">
        <v>669</v>
      </c>
      <c r="C95" s="16" t="s">
        <v>666</v>
      </c>
      <c r="D95" s="16">
        <v>2002</v>
      </c>
      <c r="E95" s="16">
        <v>2002</v>
      </c>
      <c r="F95" s="16" t="s">
        <v>670</v>
      </c>
      <c r="G95" s="16" t="s">
        <v>88</v>
      </c>
      <c r="H95" s="16" t="s">
        <v>89</v>
      </c>
      <c r="I95" s="16" t="s">
        <v>489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2</v>
      </c>
      <c r="V95" s="5">
        <v>2</v>
      </c>
      <c r="W95" s="5">
        <v>0</v>
      </c>
      <c r="X95" s="5">
        <v>2</v>
      </c>
      <c r="Y95" s="5">
        <v>2</v>
      </c>
      <c r="Z95" s="5">
        <v>0</v>
      </c>
      <c r="AA95" s="5">
        <v>0</v>
      </c>
      <c r="AB95" s="40">
        <v>109.77999877929688</v>
      </c>
      <c r="AC95" s="5">
        <f t="shared" si="18"/>
        <v>8</v>
      </c>
      <c r="AD95" s="40">
        <f t="shared" si="19"/>
        <v>117.77999877929687</v>
      </c>
      <c r="AE95" s="5">
        <v>0</v>
      </c>
      <c r="AF95" s="5">
        <v>0</v>
      </c>
      <c r="AG95" s="5">
        <v>2</v>
      </c>
      <c r="AH95" s="5">
        <v>2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2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40">
        <v>116.34999847412109</v>
      </c>
      <c r="AX95" s="5">
        <f t="shared" si="20"/>
        <v>6</v>
      </c>
      <c r="AY95" s="40">
        <f t="shared" si="21"/>
        <v>122.34999847412109</v>
      </c>
      <c r="AZ95" s="40">
        <f t="shared" si="22"/>
        <v>117.77999877929687</v>
      </c>
      <c r="BA95" s="40">
        <f t="shared" si="23"/>
        <v>7.1994137025366705</v>
      </c>
    </row>
    <row r="96" spans="1:53" ht="45" x14ac:dyDescent="0.25">
      <c r="A96" s="5">
        <v>5</v>
      </c>
      <c r="B96" s="16" t="s">
        <v>671</v>
      </c>
      <c r="C96" s="16" t="s">
        <v>666</v>
      </c>
      <c r="D96" s="16">
        <v>2002</v>
      </c>
      <c r="E96" s="16">
        <v>2002</v>
      </c>
      <c r="F96" s="16" t="s">
        <v>672</v>
      </c>
      <c r="G96" s="16" t="s">
        <v>25</v>
      </c>
      <c r="H96" s="16" t="s">
        <v>26</v>
      </c>
      <c r="I96" s="16" t="s">
        <v>27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2</v>
      </c>
      <c r="W96" s="5">
        <v>0</v>
      </c>
      <c r="X96" s="5">
        <v>0</v>
      </c>
      <c r="Y96" s="5">
        <v>0</v>
      </c>
      <c r="Z96" s="5">
        <v>2</v>
      </c>
      <c r="AA96" s="5">
        <v>0</v>
      </c>
      <c r="AB96" s="40">
        <v>117.93000030517578</v>
      </c>
      <c r="AC96" s="5">
        <f t="shared" si="18"/>
        <v>4</v>
      </c>
      <c r="AD96" s="40">
        <f t="shared" si="19"/>
        <v>121.93000030517578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40"/>
      <c r="AX96" s="5">
        <f t="shared" si="20"/>
        <v>0</v>
      </c>
      <c r="AY96" s="40" t="s">
        <v>673</v>
      </c>
      <c r="AZ96" s="40">
        <f t="shared" si="22"/>
        <v>121.93000030517578</v>
      </c>
      <c r="BA96" s="40">
        <f t="shared" si="23"/>
        <v>10.976606222910945</v>
      </c>
    </row>
    <row r="97" spans="1:53" ht="75" x14ac:dyDescent="0.25">
      <c r="A97" s="5">
        <v>6</v>
      </c>
      <c r="B97" s="16" t="s">
        <v>674</v>
      </c>
      <c r="C97" s="16" t="s">
        <v>675</v>
      </c>
      <c r="D97" s="16">
        <v>2003</v>
      </c>
      <c r="E97" s="16">
        <v>2002</v>
      </c>
      <c r="F97" s="16" t="s">
        <v>676</v>
      </c>
      <c r="G97" s="16" t="s">
        <v>19</v>
      </c>
      <c r="H97" s="16" t="s">
        <v>410</v>
      </c>
      <c r="I97" s="16" t="s">
        <v>140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</v>
      </c>
      <c r="X97" s="5">
        <v>0</v>
      </c>
      <c r="Y97" s="5">
        <v>2</v>
      </c>
      <c r="Z97" s="5">
        <v>0</v>
      </c>
      <c r="AA97" s="5">
        <v>0</v>
      </c>
      <c r="AB97" s="40">
        <v>119.41000366210937</v>
      </c>
      <c r="AC97" s="5">
        <f t="shared" si="18"/>
        <v>4</v>
      </c>
      <c r="AD97" s="40">
        <f t="shared" si="19"/>
        <v>123.41000366210937</v>
      </c>
      <c r="AE97" s="5">
        <v>0</v>
      </c>
      <c r="AF97" s="5">
        <v>0</v>
      </c>
      <c r="AG97" s="5">
        <v>2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2</v>
      </c>
      <c r="AP97" s="5">
        <v>2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2</v>
      </c>
      <c r="AW97" s="40">
        <v>121.47000122070312</v>
      </c>
      <c r="AX97" s="5">
        <f t="shared" si="20"/>
        <v>8</v>
      </c>
      <c r="AY97" s="40">
        <f t="shared" si="21"/>
        <v>129.47000122070313</v>
      </c>
      <c r="AZ97" s="40">
        <f t="shared" si="22"/>
        <v>123.41000366210937</v>
      </c>
      <c r="BA97" s="40">
        <f t="shared" si="23"/>
        <v>12.323655754116709</v>
      </c>
    </row>
    <row r="98" spans="1:53" ht="30" x14ac:dyDescent="0.25">
      <c r="A98" s="5">
        <v>7</v>
      </c>
      <c r="B98" s="16" t="s">
        <v>677</v>
      </c>
      <c r="C98" s="16" t="s">
        <v>666</v>
      </c>
      <c r="D98" s="16">
        <v>2002</v>
      </c>
      <c r="E98" s="16">
        <v>2002</v>
      </c>
      <c r="F98" s="16" t="s">
        <v>678</v>
      </c>
      <c r="G98" s="16" t="s">
        <v>38</v>
      </c>
      <c r="H98" s="16" t="s">
        <v>396</v>
      </c>
      <c r="I98" s="16" t="s">
        <v>62</v>
      </c>
      <c r="J98" s="5">
        <v>0</v>
      </c>
      <c r="K98" s="5">
        <v>0</v>
      </c>
      <c r="L98" s="5">
        <v>2</v>
      </c>
      <c r="M98" s="5">
        <v>2</v>
      </c>
      <c r="N98" s="5">
        <v>0</v>
      </c>
      <c r="O98" s="5">
        <v>0</v>
      </c>
      <c r="P98" s="5">
        <v>2</v>
      </c>
      <c r="Q98" s="5">
        <v>2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2</v>
      </c>
      <c r="Y98" s="5">
        <v>0</v>
      </c>
      <c r="Z98" s="5">
        <v>2</v>
      </c>
      <c r="AA98" s="5">
        <v>0</v>
      </c>
      <c r="AB98" s="40">
        <v>112.73000335693359</v>
      </c>
      <c r="AC98" s="5">
        <f t="shared" si="18"/>
        <v>14</v>
      </c>
      <c r="AD98" s="40">
        <f t="shared" si="19"/>
        <v>126.73000335693359</v>
      </c>
      <c r="AE98" s="5">
        <v>0</v>
      </c>
      <c r="AF98" s="5">
        <v>0</v>
      </c>
      <c r="AG98" s="5">
        <v>0</v>
      </c>
      <c r="AH98" s="5">
        <v>2</v>
      </c>
      <c r="AI98" s="5">
        <v>0</v>
      </c>
      <c r="AJ98" s="5">
        <v>0</v>
      </c>
      <c r="AK98" s="5">
        <v>0</v>
      </c>
      <c r="AL98" s="5">
        <v>2</v>
      </c>
      <c r="AM98" s="5">
        <v>0</v>
      </c>
      <c r="AN98" s="5">
        <v>0</v>
      </c>
      <c r="AO98" s="5">
        <v>0</v>
      </c>
      <c r="AP98" s="5">
        <v>2</v>
      </c>
      <c r="AQ98" s="5">
        <v>0</v>
      </c>
      <c r="AR98" s="5">
        <v>0</v>
      </c>
      <c r="AS98" s="5">
        <v>0</v>
      </c>
      <c r="AT98" s="5">
        <v>0</v>
      </c>
      <c r="AU98" s="5">
        <v>2</v>
      </c>
      <c r="AV98" s="5">
        <v>0</v>
      </c>
      <c r="AW98" s="40">
        <v>116.02999877929687</v>
      </c>
      <c r="AX98" s="5">
        <f t="shared" si="20"/>
        <v>8</v>
      </c>
      <c r="AY98" s="40">
        <f t="shared" si="21"/>
        <v>124.02999877929687</v>
      </c>
      <c r="AZ98" s="40">
        <f t="shared" si="22"/>
        <v>124.02999877929687</v>
      </c>
      <c r="BA98" s="40">
        <f t="shared" si="23"/>
        <v>12.887954563335397</v>
      </c>
    </row>
    <row r="99" spans="1:53" ht="75" x14ac:dyDescent="0.25">
      <c r="A99" s="5">
        <v>8</v>
      </c>
      <c r="B99" s="16" t="s">
        <v>679</v>
      </c>
      <c r="C99" s="16" t="s">
        <v>680</v>
      </c>
      <c r="D99" s="16">
        <v>2004</v>
      </c>
      <c r="E99" s="16">
        <v>2002</v>
      </c>
      <c r="F99" s="16" t="s">
        <v>681</v>
      </c>
      <c r="G99" s="16" t="s">
        <v>65</v>
      </c>
      <c r="H99" s="16" t="s">
        <v>66</v>
      </c>
      <c r="I99" s="16" t="s">
        <v>484</v>
      </c>
      <c r="J99" s="5">
        <v>0</v>
      </c>
      <c r="K99" s="5">
        <v>2</v>
      </c>
      <c r="L99" s="5">
        <v>0</v>
      </c>
      <c r="M99" s="5">
        <v>0</v>
      </c>
      <c r="N99" s="5">
        <v>0</v>
      </c>
      <c r="O99" s="5">
        <v>2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0</v>
      </c>
      <c r="W99" s="5">
        <v>0</v>
      </c>
      <c r="X99" s="5">
        <v>0</v>
      </c>
      <c r="Y99" s="5">
        <v>2</v>
      </c>
      <c r="Z99" s="5">
        <v>2</v>
      </c>
      <c r="AA99" s="5">
        <v>0</v>
      </c>
      <c r="AB99" s="40">
        <v>118.62999725341797</v>
      </c>
      <c r="AC99" s="5">
        <f t="shared" si="18"/>
        <v>10</v>
      </c>
      <c r="AD99" s="40">
        <f t="shared" si="19"/>
        <v>128.62999725341797</v>
      </c>
      <c r="AE99" s="5">
        <v>0</v>
      </c>
      <c r="AF99" s="5">
        <v>2</v>
      </c>
      <c r="AG99" s="5">
        <v>0</v>
      </c>
      <c r="AH99" s="5">
        <v>0</v>
      </c>
      <c r="AI99" s="5">
        <v>0</v>
      </c>
      <c r="AJ99" s="5">
        <v>2</v>
      </c>
      <c r="AK99" s="5">
        <v>0</v>
      </c>
      <c r="AL99" s="5">
        <v>0</v>
      </c>
      <c r="AM99" s="5">
        <v>2</v>
      </c>
      <c r="AN99" s="5">
        <v>0</v>
      </c>
      <c r="AO99" s="5">
        <v>0</v>
      </c>
      <c r="AP99" s="5">
        <v>2</v>
      </c>
      <c r="AQ99" s="5">
        <v>0</v>
      </c>
      <c r="AR99" s="5">
        <v>0</v>
      </c>
      <c r="AS99" s="5">
        <v>2</v>
      </c>
      <c r="AT99" s="5">
        <v>2</v>
      </c>
      <c r="AU99" s="5">
        <v>0</v>
      </c>
      <c r="AV99" s="5">
        <v>0</v>
      </c>
      <c r="AW99" s="40">
        <v>162.46000671386719</v>
      </c>
      <c r="AX99" s="5">
        <f t="shared" si="20"/>
        <v>12</v>
      </c>
      <c r="AY99" s="40">
        <f t="shared" si="21"/>
        <v>174.46000671386719</v>
      </c>
      <c r="AZ99" s="40">
        <f t="shared" si="22"/>
        <v>128.62999725341797</v>
      </c>
      <c r="BA99" s="40">
        <f t="shared" si="23"/>
        <v>17.074719248079337</v>
      </c>
    </row>
    <row r="100" spans="1:53" ht="60" x14ac:dyDescent="0.25">
      <c r="A100" s="5">
        <v>9</v>
      </c>
      <c r="B100" s="16" t="s">
        <v>682</v>
      </c>
      <c r="C100" s="16" t="s">
        <v>666</v>
      </c>
      <c r="D100" s="16">
        <v>2002</v>
      </c>
      <c r="E100" s="16">
        <v>2002</v>
      </c>
      <c r="F100" s="16" t="s">
        <v>683</v>
      </c>
      <c r="G100" s="16" t="s">
        <v>88</v>
      </c>
      <c r="H100" s="16" t="s">
        <v>89</v>
      </c>
      <c r="I100" s="16" t="s">
        <v>545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40"/>
      <c r="AC100" s="5">
        <f t="shared" si="18"/>
        <v>0</v>
      </c>
      <c r="AD100" s="40" t="s">
        <v>673</v>
      </c>
      <c r="AE100" s="5">
        <v>0</v>
      </c>
      <c r="AF100" s="5">
        <v>2</v>
      </c>
      <c r="AG100" s="5">
        <v>2</v>
      </c>
      <c r="AH100" s="5">
        <v>2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2</v>
      </c>
      <c r="AR100" s="5">
        <v>0</v>
      </c>
      <c r="AS100" s="5">
        <v>0</v>
      </c>
      <c r="AT100" s="5">
        <v>0</v>
      </c>
      <c r="AU100" s="5">
        <v>2</v>
      </c>
      <c r="AV100" s="5">
        <v>2</v>
      </c>
      <c r="AW100" s="40">
        <v>123.23999786376953</v>
      </c>
      <c r="AX100" s="5">
        <f t="shared" si="20"/>
        <v>12</v>
      </c>
      <c r="AY100" s="40">
        <f t="shared" si="21"/>
        <v>135.23999786376953</v>
      </c>
      <c r="AZ100" s="40">
        <f t="shared" si="22"/>
        <v>135.23999786376953</v>
      </c>
      <c r="BA100" s="40">
        <f t="shared" si="23"/>
        <v>23.090920617981638</v>
      </c>
    </row>
    <row r="101" spans="1:53" ht="45" x14ac:dyDescent="0.25">
      <c r="A101" s="5">
        <v>10</v>
      </c>
      <c r="B101" s="16" t="s">
        <v>684</v>
      </c>
      <c r="C101" s="16" t="s">
        <v>675</v>
      </c>
      <c r="D101" s="16">
        <v>2003</v>
      </c>
      <c r="E101" s="16">
        <v>2002</v>
      </c>
      <c r="F101" s="16" t="s">
        <v>685</v>
      </c>
      <c r="G101" s="16" t="s">
        <v>55</v>
      </c>
      <c r="H101" s="16" t="s">
        <v>446</v>
      </c>
      <c r="I101" s="16" t="s">
        <v>280</v>
      </c>
      <c r="J101" s="5">
        <v>0</v>
      </c>
      <c r="K101" s="5">
        <v>2</v>
      </c>
      <c r="L101" s="5">
        <v>0</v>
      </c>
      <c r="M101" s="5">
        <v>2</v>
      </c>
      <c r="N101" s="5">
        <v>0</v>
      </c>
      <c r="O101" s="5">
        <v>50</v>
      </c>
      <c r="P101" s="5">
        <v>2</v>
      </c>
      <c r="Q101" s="5">
        <v>0</v>
      </c>
      <c r="R101" s="5">
        <v>0</v>
      </c>
      <c r="S101" s="5">
        <v>0</v>
      </c>
      <c r="T101" s="5">
        <v>0</v>
      </c>
      <c r="U101" s="5">
        <v>2</v>
      </c>
      <c r="V101" s="5">
        <v>2</v>
      </c>
      <c r="W101" s="5">
        <v>2</v>
      </c>
      <c r="X101" s="5">
        <v>0</v>
      </c>
      <c r="Y101" s="5">
        <v>0</v>
      </c>
      <c r="Z101" s="5">
        <v>2</v>
      </c>
      <c r="AA101" s="5">
        <v>0</v>
      </c>
      <c r="AB101" s="40">
        <v>115.73000335693359</v>
      </c>
      <c r="AC101" s="5">
        <f t="shared" si="18"/>
        <v>64</v>
      </c>
      <c r="AD101" s="40">
        <f t="shared" si="19"/>
        <v>179.73000335693359</v>
      </c>
      <c r="AE101" s="5">
        <v>0</v>
      </c>
      <c r="AF101" s="5">
        <v>0</v>
      </c>
      <c r="AG101" s="5">
        <v>0</v>
      </c>
      <c r="AH101" s="5">
        <v>2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2</v>
      </c>
      <c r="AQ101" s="5">
        <v>2</v>
      </c>
      <c r="AR101" s="5">
        <v>0</v>
      </c>
      <c r="AS101" s="5">
        <v>2</v>
      </c>
      <c r="AT101" s="5">
        <v>2</v>
      </c>
      <c r="AU101" s="5">
        <v>0</v>
      </c>
      <c r="AV101" s="5">
        <v>2</v>
      </c>
      <c r="AW101" s="40">
        <v>123.33999633789063</v>
      </c>
      <c r="AX101" s="5">
        <f t="shared" si="20"/>
        <v>12</v>
      </c>
      <c r="AY101" s="40">
        <f t="shared" si="21"/>
        <v>135.33999633789063</v>
      </c>
      <c r="AZ101" s="40">
        <f t="shared" si="22"/>
        <v>135.33999633789063</v>
      </c>
      <c r="BA101" s="40">
        <f t="shared" si="23"/>
        <v>23.181935882950494</v>
      </c>
    </row>
    <row r="102" spans="1:53" ht="75" x14ac:dyDescent="0.25">
      <c r="A102" s="5">
        <v>11</v>
      </c>
      <c r="B102" s="16" t="s">
        <v>686</v>
      </c>
      <c r="C102" s="16" t="s">
        <v>687</v>
      </c>
      <c r="D102" s="16">
        <v>2004</v>
      </c>
      <c r="E102" s="16">
        <v>2002</v>
      </c>
      <c r="F102" s="16" t="s">
        <v>688</v>
      </c>
      <c r="G102" s="16" t="s">
        <v>19</v>
      </c>
      <c r="H102" s="16" t="s">
        <v>410</v>
      </c>
      <c r="I102" s="16" t="s">
        <v>140</v>
      </c>
      <c r="J102" s="5">
        <v>0</v>
      </c>
      <c r="K102" s="5">
        <v>2</v>
      </c>
      <c r="L102" s="5">
        <v>2</v>
      </c>
      <c r="M102" s="5">
        <v>0</v>
      </c>
      <c r="N102" s="5">
        <v>0</v>
      </c>
      <c r="O102" s="5">
        <v>0</v>
      </c>
      <c r="P102" s="5">
        <v>2</v>
      </c>
      <c r="Q102" s="5">
        <v>2</v>
      </c>
      <c r="R102" s="5">
        <v>0</v>
      </c>
      <c r="S102" s="5">
        <v>0</v>
      </c>
      <c r="T102" s="5">
        <v>0</v>
      </c>
      <c r="U102" s="5">
        <v>2</v>
      </c>
      <c r="V102" s="5">
        <v>2</v>
      </c>
      <c r="W102" s="5">
        <v>0</v>
      </c>
      <c r="X102" s="5">
        <v>2</v>
      </c>
      <c r="Y102" s="5">
        <v>0</v>
      </c>
      <c r="Z102" s="5">
        <v>2</v>
      </c>
      <c r="AA102" s="5">
        <v>0</v>
      </c>
      <c r="AB102" s="40">
        <v>141.27999877929687</v>
      </c>
      <c r="AC102" s="5">
        <f t="shared" si="18"/>
        <v>16</v>
      </c>
      <c r="AD102" s="40">
        <f t="shared" si="19"/>
        <v>157.27999877929687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2</v>
      </c>
      <c r="AL102" s="5">
        <v>0</v>
      </c>
      <c r="AM102" s="5">
        <v>0</v>
      </c>
      <c r="AN102" s="5">
        <v>0</v>
      </c>
      <c r="AO102" s="5">
        <v>0</v>
      </c>
      <c r="AP102" s="5">
        <v>2</v>
      </c>
      <c r="AQ102" s="5">
        <v>2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40">
        <v>129.49000549316406</v>
      </c>
      <c r="AX102" s="5">
        <f t="shared" si="20"/>
        <v>6</v>
      </c>
      <c r="AY102" s="40">
        <f t="shared" si="21"/>
        <v>135.49000549316406</v>
      </c>
      <c r="AZ102" s="40">
        <f t="shared" si="22"/>
        <v>135.49000549316406</v>
      </c>
      <c r="BA102" s="40">
        <f t="shared" si="23"/>
        <v>23.318469196433188</v>
      </c>
    </row>
    <row r="103" spans="1:53" ht="90" x14ac:dyDescent="0.25">
      <c r="A103" s="5">
        <v>12</v>
      </c>
      <c r="B103" s="16" t="s">
        <v>689</v>
      </c>
      <c r="C103" s="16" t="s">
        <v>690</v>
      </c>
      <c r="D103" s="16">
        <v>2003</v>
      </c>
      <c r="E103" s="16">
        <v>2002</v>
      </c>
      <c r="F103" s="16" t="s">
        <v>664</v>
      </c>
      <c r="G103" s="16" t="s">
        <v>12</v>
      </c>
      <c r="H103" s="16" t="s">
        <v>13</v>
      </c>
      <c r="I103" s="16" t="s">
        <v>14</v>
      </c>
      <c r="J103" s="5">
        <v>0</v>
      </c>
      <c r="K103" s="5">
        <v>2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v>0</v>
      </c>
      <c r="X103" s="5">
        <v>0</v>
      </c>
      <c r="Y103" s="5">
        <v>2</v>
      </c>
      <c r="Z103" s="5">
        <v>2</v>
      </c>
      <c r="AA103" s="5">
        <v>0</v>
      </c>
      <c r="AB103" s="40">
        <v>126.51000213623047</v>
      </c>
      <c r="AC103" s="5">
        <f t="shared" si="18"/>
        <v>10</v>
      </c>
      <c r="AD103" s="40">
        <f t="shared" si="19"/>
        <v>136.51000213623047</v>
      </c>
      <c r="AE103" s="5">
        <v>0</v>
      </c>
      <c r="AF103" s="5">
        <v>0</v>
      </c>
      <c r="AG103" s="5">
        <v>0</v>
      </c>
      <c r="AH103" s="5">
        <v>2</v>
      </c>
      <c r="AI103" s="5">
        <v>0</v>
      </c>
      <c r="AJ103" s="5">
        <v>2</v>
      </c>
      <c r="AK103" s="5">
        <v>0</v>
      </c>
      <c r="AL103" s="5">
        <v>0</v>
      </c>
      <c r="AM103" s="5">
        <v>0</v>
      </c>
      <c r="AN103" s="5">
        <v>0</v>
      </c>
      <c r="AO103" s="5">
        <v>50</v>
      </c>
      <c r="AP103" s="5">
        <v>0</v>
      </c>
      <c r="AQ103" s="5">
        <v>2</v>
      </c>
      <c r="AR103" s="5">
        <v>0</v>
      </c>
      <c r="AS103" s="5">
        <v>2</v>
      </c>
      <c r="AT103" s="5">
        <v>0</v>
      </c>
      <c r="AU103" s="5">
        <v>0</v>
      </c>
      <c r="AV103" s="5">
        <v>0</v>
      </c>
      <c r="AW103" s="40">
        <v>120.58999633789062</v>
      </c>
      <c r="AX103" s="5">
        <f t="shared" si="20"/>
        <v>58</v>
      </c>
      <c r="AY103" s="40">
        <f t="shared" si="21"/>
        <v>178.58999633789062</v>
      </c>
      <c r="AZ103" s="40">
        <f t="shared" si="22"/>
        <v>136.51000213623047</v>
      </c>
      <c r="BA103" s="40">
        <f t="shared" si="23"/>
        <v>24.246836009546914</v>
      </c>
    </row>
    <row r="104" spans="1:53" ht="75" x14ac:dyDescent="0.25">
      <c r="A104" s="5">
        <v>13</v>
      </c>
      <c r="B104" s="16" t="s">
        <v>691</v>
      </c>
      <c r="C104" s="16" t="s">
        <v>666</v>
      </c>
      <c r="D104" s="16">
        <v>2002</v>
      </c>
      <c r="E104" s="16">
        <v>2002</v>
      </c>
      <c r="F104" s="16" t="s">
        <v>664</v>
      </c>
      <c r="G104" s="16" t="s">
        <v>83</v>
      </c>
      <c r="H104" s="16" t="s">
        <v>421</v>
      </c>
      <c r="I104" s="16" t="s">
        <v>510</v>
      </c>
      <c r="J104" s="5">
        <v>0</v>
      </c>
      <c r="K104" s="5">
        <v>0</v>
      </c>
      <c r="L104" s="5">
        <v>0</v>
      </c>
      <c r="M104" s="5">
        <v>2</v>
      </c>
      <c r="N104" s="5">
        <v>0</v>
      </c>
      <c r="O104" s="5">
        <v>0</v>
      </c>
      <c r="P104" s="5">
        <v>0</v>
      </c>
      <c r="Q104" s="5">
        <v>2</v>
      </c>
      <c r="R104" s="5">
        <v>0</v>
      </c>
      <c r="S104" s="5">
        <v>2</v>
      </c>
      <c r="T104" s="5">
        <v>2</v>
      </c>
      <c r="U104" s="5">
        <v>0</v>
      </c>
      <c r="V104" s="5">
        <v>2</v>
      </c>
      <c r="W104" s="5">
        <v>0</v>
      </c>
      <c r="X104" s="5">
        <v>0</v>
      </c>
      <c r="Y104" s="5">
        <v>0</v>
      </c>
      <c r="Z104" s="5">
        <v>2</v>
      </c>
      <c r="AA104" s="5">
        <v>0</v>
      </c>
      <c r="AB104" s="40">
        <v>127.58999633789062</v>
      </c>
      <c r="AC104" s="5">
        <f t="shared" si="18"/>
        <v>12</v>
      </c>
      <c r="AD104" s="40">
        <f t="shared" si="19"/>
        <v>139.58999633789063</v>
      </c>
      <c r="AE104" s="5">
        <v>0</v>
      </c>
      <c r="AF104" s="5">
        <v>0</v>
      </c>
      <c r="AG104" s="5">
        <v>2</v>
      </c>
      <c r="AH104" s="5">
        <v>2</v>
      </c>
      <c r="AI104" s="5">
        <v>0</v>
      </c>
      <c r="AJ104" s="5">
        <v>0</v>
      </c>
      <c r="AK104" s="5">
        <v>0</v>
      </c>
      <c r="AL104" s="5">
        <v>0</v>
      </c>
      <c r="AM104" s="5">
        <v>2</v>
      </c>
      <c r="AN104" s="5">
        <v>2</v>
      </c>
      <c r="AO104" s="5">
        <v>0</v>
      </c>
      <c r="AP104" s="5">
        <v>0</v>
      </c>
      <c r="AQ104" s="5">
        <v>2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40">
        <v>129.21000671386719</v>
      </c>
      <c r="AX104" s="5">
        <f t="shared" si="20"/>
        <v>10</v>
      </c>
      <c r="AY104" s="40">
        <f t="shared" si="21"/>
        <v>139.21000671386719</v>
      </c>
      <c r="AZ104" s="40">
        <f t="shared" si="22"/>
        <v>139.21000671386719</v>
      </c>
      <c r="BA104" s="40">
        <f t="shared" si="23"/>
        <v>26.704289827823729</v>
      </c>
    </row>
    <row r="105" spans="1:53" ht="60" x14ac:dyDescent="0.25">
      <c r="A105" s="5">
        <v>14</v>
      </c>
      <c r="B105" s="16" t="s">
        <v>692</v>
      </c>
      <c r="C105" s="16" t="s">
        <v>693</v>
      </c>
      <c r="D105" s="16">
        <v>2004</v>
      </c>
      <c r="E105" s="16">
        <v>2003</v>
      </c>
      <c r="F105" s="16" t="s">
        <v>688</v>
      </c>
      <c r="G105" s="16" t="s">
        <v>19</v>
      </c>
      <c r="H105" s="16" t="s">
        <v>108</v>
      </c>
      <c r="I105" s="16" t="s">
        <v>109</v>
      </c>
      <c r="J105" s="5">
        <v>0</v>
      </c>
      <c r="K105" s="5">
        <v>0</v>
      </c>
      <c r="L105" s="5">
        <v>50</v>
      </c>
      <c r="M105" s="5">
        <v>0</v>
      </c>
      <c r="N105" s="5">
        <v>0</v>
      </c>
      <c r="O105" s="5">
        <v>2</v>
      </c>
      <c r="P105" s="5">
        <v>2</v>
      </c>
      <c r="Q105" s="5">
        <v>0</v>
      </c>
      <c r="R105" s="5">
        <v>0</v>
      </c>
      <c r="S105" s="5">
        <v>0</v>
      </c>
      <c r="T105" s="5">
        <v>0</v>
      </c>
      <c r="U105" s="5">
        <v>2</v>
      </c>
      <c r="V105" s="5">
        <v>0</v>
      </c>
      <c r="W105" s="5">
        <v>2</v>
      </c>
      <c r="X105" s="5">
        <v>0</v>
      </c>
      <c r="Y105" s="5">
        <v>0</v>
      </c>
      <c r="Z105" s="5">
        <v>2</v>
      </c>
      <c r="AA105" s="5">
        <v>0</v>
      </c>
      <c r="AB105" s="40">
        <v>142.50999450683594</v>
      </c>
      <c r="AC105" s="5">
        <f t="shared" si="18"/>
        <v>60</v>
      </c>
      <c r="AD105" s="40">
        <f t="shared" si="19"/>
        <v>202.50999450683594</v>
      </c>
      <c r="AE105" s="5">
        <v>0</v>
      </c>
      <c r="AF105" s="5">
        <v>0</v>
      </c>
      <c r="AG105" s="5">
        <v>0</v>
      </c>
      <c r="AH105" s="5">
        <v>2</v>
      </c>
      <c r="AI105" s="5">
        <v>0</v>
      </c>
      <c r="AJ105" s="5">
        <v>0</v>
      </c>
      <c r="AK105" s="5">
        <v>2</v>
      </c>
      <c r="AL105" s="5">
        <v>0</v>
      </c>
      <c r="AM105" s="5">
        <v>0</v>
      </c>
      <c r="AN105" s="5">
        <v>0</v>
      </c>
      <c r="AO105" s="5">
        <v>2</v>
      </c>
      <c r="AP105" s="5">
        <v>0</v>
      </c>
      <c r="AQ105" s="5">
        <v>2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40">
        <v>131.83000183105469</v>
      </c>
      <c r="AX105" s="5">
        <f t="shared" si="20"/>
        <v>8</v>
      </c>
      <c r="AY105" s="40">
        <f t="shared" si="21"/>
        <v>139.83000183105469</v>
      </c>
      <c r="AZ105" s="40">
        <f t="shared" si="22"/>
        <v>139.83000183105469</v>
      </c>
      <c r="BA105" s="40">
        <f t="shared" si="23"/>
        <v>27.268588637042413</v>
      </c>
    </row>
    <row r="106" spans="1:53" ht="45" x14ac:dyDescent="0.25">
      <c r="A106" s="5">
        <v>15</v>
      </c>
      <c r="B106" s="16" t="s">
        <v>694</v>
      </c>
      <c r="C106" s="16" t="s">
        <v>690</v>
      </c>
      <c r="D106" s="16">
        <v>2003</v>
      </c>
      <c r="E106" s="16">
        <v>2002</v>
      </c>
      <c r="F106" s="16" t="s">
        <v>678</v>
      </c>
      <c r="G106" s="16" t="s">
        <v>101</v>
      </c>
      <c r="H106" s="16" t="s">
        <v>102</v>
      </c>
      <c r="I106" s="16" t="s">
        <v>103</v>
      </c>
      <c r="J106" s="5">
        <v>0</v>
      </c>
      <c r="K106" s="5">
        <v>0</v>
      </c>
      <c r="L106" s="5">
        <v>2</v>
      </c>
      <c r="M106" s="5">
        <v>2</v>
      </c>
      <c r="N106" s="5">
        <v>0</v>
      </c>
      <c r="O106" s="5">
        <v>2</v>
      </c>
      <c r="P106" s="5">
        <v>2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2</v>
      </c>
      <c r="W106" s="5">
        <v>0</v>
      </c>
      <c r="X106" s="5">
        <v>2</v>
      </c>
      <c r="Y106" s="5">
        <v>2</v>
      </c>
      <c r="Z106" s="5">
        <v>2</v>
      </c>
      <c r="AA106" s="5">
        <v>0</v>
      </c>
      <c r="AB106" s="40">
        <v>147.92999267578125</v>
      </c>
      <c r="AC106" s="5">
        <f t="shared" si="18"/>
        <v>16</v>
      </c>
      <c r="AD106" s="40">
        <f t="shared" si="19"/>
        <v>163.92999267578125</v>
      </c>
      <c r="AE106" s="5">
        <v>0</v>
      </c>
      <c r="AF106" s="5">
        <v>2</v>
      </c>
      <c r="AG106" s="5">
        <v>2</v>
      </c>
      <c r="AH106" s="5">
        <v>2</v>
      </c>
      <c r="AI106" s="5">
        <v>0</v>
      </c>
      <c r="AJ106" s="5">
        <v>2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2</v>
      </c>
      <c r="AR106" s="5">
        <v>2</v>
      </c>
      <c r="AS106" s="5">
        <v>2</v>
      </c>
      <c r="AT106" s="5">
        <v>0</v>
      </c>
      <c r="AU106" s="5">
        <v>2</v>
      </c>
      <c r="AV106" s="5">
        <v>0</v>
      </c>
      <c r="AW106" s="40">
        <v>131.00999450683594</v>
      </c>
      <c r="AX106" s="5">
        <f t="shared" si="20"/>
        <v>16</v>
      </c>
      <c r="AY106" s="40">
        <f t="shared" si="21"/>
        <v>147.00999450683594</v>
      </c>
      <c r="AZ106" s="40">
        <f t="shared" si="22"/>
        <v>147.00999450683594</v>
      </c>
      <c r="BA106" s="40">
        <f t="shared" si="23"/>
        <v>33.80357771166917</v>
      </c>
    </row>
    <row r="107" spans="1:53" ht="60" x14ac:dyDescent="0.25">
      <c r="A107" s="5">
        <v>16</v>
      </c>
      <c r="B107" s="16" t="s">
        <v>695</v>
      </c>
      <c r="C107" s="16" t="s">
        <v>687</v>
      </c>
      <c r="D107" s="16">
        <v>2004</v>
      </c>
      <c r="E107" s="16">
        <v>2002</v>
      </c>
      <c r="F107" s="16" t="s">
        <v>696</v>
      </c>
      <c r="G107" s="16" t="s">
        <v>65</v>
      </c>
      <c r="H107" s="16" t="s">
        <v>66</v>
      </c>
      <c r="I107" s="16" t="s">
        <v>516</v>
      </c>
      <c r="J107" s="5">
        <v>0</v>
      </c>
      <c r="K107" s="5">
        <v>2</v>
      </c>
      <c r="L107" s="5">
        <v>2</v>
      </c>
      <c r="M107" s="5">
        <v>0</v>
      </c>
      <c r="N107" s="5">
        <v>0</v>
      </c>
      <c r="O107" s="5">
        <v>0</v>
      </c>
      <c r="P107" s="5">
        <v>0</v>
      </c>
      <c r="Q107" s="5">
        <v>2</v>
      </c>
      <c r="R107" s="5">
        <v>0</v>
      </c>
      <c r="S107" s="5">
        <v>0</v>
      </c>
      <c r="T107" s="5">
        <v>0</v>
      </c>
      <c r="U107" s="5">
        <v>2</v>
      </c>
      <c r="V107" s="5">
        <v>2</v>
      </c>
      <c r="W107" s="5">
        <v>0</v>
      </c>
      <c r="X107" s="5">
        <v>50</v>
      </c>
      <c r="Y107" s="5">
        <v>0</v>
      </c>
      <c r="Z107" s="5">
        <v>2</v>
      </c>
      <c r="AA107" s="5">
        <v>0</v>
      </c>
      <c r="AB107" s="40">
        <v>140.97999572753906</v>
      </c>
      <c r="AC107" s="5">
        <f t="shared" si="18"/>
        <v>62</v>
      </c>
      <c r="AD107" s="40">
        <f t="shared" si="19"/>
        <v>202.97999572753906</v>
      </c>
      <c r="AE107" s="5">
        <v>0</v>
      </c>
      <c r="AF107" s="5">
        <v>2</v>
      </c>
      <c r="AG107" s="5">
        <v>2</v>
      </c>
      <c r="AH107" s="5">
        <v>0</v>
      </c>
      <c r="AI107" s="5">
        <v>0</v>
      </c>
      <c r="AJ107" s="5">
        <v>2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2</v>
      </c>
      <c r="AQ107" s="5">
        <v>2</v>
      </c>
      <c r="AR107" s="5">
        <v>2</v>
      </c>
      <c r="AS107" s="5">
        <v>0</v>
      </c>
      <c r="AT107" s="5">
        <v>0</v>
      </c>
      <c r="AU107" s="5">
        <v>0</v>
      </c>
      <c r="AV107" s="5">
        <v>0</v>
      </c>
      <c r="AW107" s="40">
        <v>141.72999572753906</v>
      </c>
      <c r="AX107" s="5">
        <f t="shared" si="20"/>
        <v>12</v>
      </c>
      <c r="AY107" s="40">
        <f t="shared" si="21"/>
        <v>153.72999572753906</v>
      </c>
      <c r="AZ107" s="40">
        <f t="shared" si="22"/>
        <v>153.72999572753906</v>
      </c>
      <c r="BA107" s="40">
        <f t="shared" si="23"/>
        <v>39.919897956243098</v>
      </c>
    </row>
    <row r="108" spans="1:53" ht="60" x14ac:dyDescent="0.25">
      <c r="A108" s="5">
        <v>17</v>
      </c>
      <c r="B108" s="16" t="s">
        <v>697</v>
      </c>
      <c r="C108" s="16" t="s">
        <v>663</v>
      </c>
      <c r="D108" s="16">
        <v>2003</v>
      </c>
      <c r="E108" s="16">
        <v>2003</v>
      </c>
      <c r="F108" s="16" t="s">
        <v>696</v>
      </c>
      <c r="G108" s="16" t="s">
        <v>38</v>
      </c>
      <c r="H108" s="16" t="s">
        <v>396</v>
      </c>
      <c r="I108" s="16" t="s">
        <v>532</v>
      </c>
      <c r="J108" s="5">
        <v>0</v>
      </c>
      <c r="K108" s="5">
        <v>2</v>
      </c>
      <c r="L108" s="5">
        <v>2</v>
      </c>
      <c r="M108" s="5">
        <v>2</v>
      </c>
      <c r="N108" s="5">
        <v>0</v>
      </c>
      <c r="O108" s="5">
        <v>2</v>
      </c>
      <c r="P108" s="5">
        <v>0</v>
      </c>
      <c r="Q108" s="5">
        <v>0</v>
      </c>
      <c r="R108" s="5">
        <v>0</v>
      </c>
      <c r="S108" s="5">
        <v>0</v>
      </c>
      <c r="T108" s="5">
        <v>2</v>
      </c>
      <c r="U108" s="5">
        <v>2</v>
      </c>
      <c r="V108" s="5">
        <v>2</v>
      </c>
      <c r="W108" s="5">
        <v>0</v>
      </c>
      <c r="X108" s="5">
        <v>0</v>
      </c>
      <c r="Y108" s="5">
        <v>0</v>
      </c>
      <c r="Z108" s="5">
        <v>0</v>
      </c>
      <c r="AA108" s="5">
        <v>2</v>
      </c>
      <c r="AB108" s="40">
        <v>138.69999694824219</v>
      </c>
      <c r="AC108" s="5">
        <f t="shared" si="18"/>
        <v>16</v>
      </c>
      <c r="AD108" s="40">
        <f t="shared" si="19"/>
        <v>154.69999694824219</v>
      </c>
      <c r="AE108" s="5">
        <v>0</v>
      </c>
      <c r="AF108" s="5">
        <v>0</v>
      </c>
      <c r="AG108" s="5">
        <v>50</v>
      </c>
      <c r="AH108" s="5">
        <v>2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2</v>
      </c>
      <c r="AP108" s="5">
        <v>2</v>
      </c>
      <c r="AQ108" s="5">
        <v>2</v>
      </c>
      <c r="AR108" s="5">
        <v>0</v>
      </c>
      <c r="AS108" s="5">
        <v>0</v>
      </c>
      <c r="AT108" s="5">
        <v>0</v>
      </c>
      <c r="AU108" s="5">
        <v>2</v>
      </c>
      <c r="AV108" s="5">
        <v>2</v>
      </c>
      <c r="AW108" s="40">
        <v>142.3699951171875</v>
      </c>
      <c r="AX108" s="5">
        <f t="shared" si="20"/>
        <v>62</v>
      </c>
      <c r="AY108" s="40">
        <f t="shared" si="21"/>
        <v>204.3699951171875</v>
      </c>
      <c r="AZ108" s="40">
        <f t="shared" si="22"/>
        <v>154.69999694824219</v>
      </c>
      <c r="BA108" s="40">
        <f t="shared" si="23"/>
        <v>40.802760608882195</v>
      </c>
    </row>
    <row r="109" spans="1:53" ht="75" x14ac:dyDescent="0.25">
      <c r="A109" s="5">
        <v>18</v>
      </c>
      <c r="B109" s="16" t="s">
        <v>698</v>
      </c>
      <c r="C109" s="16" t="s">
        <v>690</v>
      </c>
      <c r="D109" s="16">
        <v>2003</v>
      </c>
      <c r="E109" s="16">
        <v>2002</v>
      </c>
      <c r="F109" s="16" t="s">
        <v>667</v>
      </c>
      <c r="G109" s="16" t="s">
        <v>19</v>
      </c>
      <c r="H109" s="16" t="s">
        <v>410</v>
      </c>
      <c r="I109" s="16" t="s">
        <v>140</v>
      </c>
      <c r="J109" s="5">
        <v>0</v>
      </c>
      <c r="K109" s="5">
        <v>2</v>
      </c>
      <c r="L109" s="5">
        <v>0</v>
      </c>
      <c r="M109" s="5">
        <v>0</v>
      </c>
      <c r="N109" s="5">
        <v>0</v>
      </c>
      <c r="O109" s="5">
        <v>0</v>
      </c>
      <c r="P109" s="5">
        <v>2</v>
      </c>
      <c r="Q109" s="5">
        <v>0</v>
      </c>
      <c r="R109" s="5">
        <v>0</v>
      </c>
      <c r="S109" s="5">
        <v>0</v>
      </c>
      <c r="T109" s="5">
        <v>2</v>
      </c>
      <c r="U109" s="5">
        <v>0</v>
      </c>
      <c r="V109" s="5">
        <v>2</v>
      </c>
      <c r="W109" s="5">
        <v>0</v>
      </c>
      <c r="X109" s="5">
        <v>0</v>
      </c>
      <c r="Y109" s="5">
        <v>0</v>
      </c>
      <c r="Z109" s="5">
        <v>2</v>
      </c>
      <c r="AA109" s="5">
        <v>0</v>
      </c>
      <c r="AB109" s="40">
        <v>144.91999816894531</v>
      </c>
      <c r="AC109" s="5">
        <f t="shared" si="18"/>
        <v>10</v>
      </c>
      <c r="AD109" s="40">
        <f t="shared" si="19"/>
        <v>154.91999816894531</v>
      </c>
      <c r="AE109" s="5">
        <v>0</v>
      </c>
      <c r="AF109" s="5">
        <v>2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2</v>
      </c>
      <c r="AP109" s="5">
        <v>50</v>
      </c>
      <c r="AQ109" s="5">
        <v>50</v>
      </c>
      <c r="AR109" s="5">
        <v>2</v>
      </c>
      <c r="AS109" s="5">
        <v>0</v>
      </c>
      <c r="AT109" s="5">
        <v>2</v>
      </c>
      <c r="AU109" s="5">
        <v>2</v>
      </c>
      <c r="AV109" s="5">
        <v>0</v>
      </c>
      <c r="AW109" s="40">
        <v>151.30000305175781</v>
      </c>
      <c r="AX109" s="5">
        <f t="shared" si="20"/>
        <v>110</v>
      </c>
      <c r="AY109" s="40">
        <f t="shared" si="21"/>
        <v>261.30000305175781</v>
      </c>
      <c r="AZ109" s="40">
        <f t="shared" si="22"/>
        <v>154.91999816894531</v>
      </c>
      <c r="BA109" s="40">
        <f t="shared" si="23"/>
        <v>41.002998358225447</v>
      </c>
    </row>
    <row r="110" spans="1:53" ht="30" x14ac:dyDescent="0.25">
      <c r="A110" s="5">
        <v>19</v>
      </c>
      <c r="B110" s="16" t="s">
        <v>699</v>
      </c>
      <c r="C110" s="16" t="s">
        <v>675</v>
      </c>
      <c r="D110" s="16">
        <v>2003</v>
      </c>
      <c r="E110" s="16">
        <v>2002</v>
      </c>
      <c r="F110" s="16" t="s">
        <v>700</v>
      </c>
      <c r="G110" s="16" t="s">
        <v>46</v>
      </c>
      <c r="H110" s="16" t="s">
        <v>47</v>
      </c>
      <c r="I110" s="16" t="s">
        <v>48</v>
      </c>
      <c r="J110" s="5">
        <v>0</v>
      </c>
      <c r="K110" s="5">
        <v>0</v>
      </c>
      <c r="L110" s="5">
        <v>2</v>
      </c>
      <c r="M110" s="5">
        <v>2</v>
      </c>
      <c r="N110" s="5">
        <v>2</v>
      </c>
      <c r="O110" s="5">
        <v>0</v>
      </c>
      <c r="P110" s="5">
        <v>2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5">
        <v>0</v>
      </c>
      <c r="W110" s="5">
        <v>0</v>
      </c>
      <c r="X110" s="5">
        <v>2</v>
      </c>
      <c r="Y110" s="5">
        <v>0</v>
      </c>
      <c r="Z110" s="5">
        <v>2</v>
      </c>
      <c r="AA110" s="5">
        <v>0</v>
      </c>
      <c r="AB110" s="40">
        <v>143.83000183105469</v>
      </c>
      <c r="AC110" s="5">
        <f t="shared" si="18"/>
        <v>14</v>
      </c>
      <c r="AD110" s="40">
        <f t="shared" si="19"/>
        <v>157.83000183105469</v>
      </c>
      <c r="AE110" s="5">
        <v>2</v>
      </c>
      <c r="AF110" s="5">
        <v>2</v>
      </c>
      <c r="AG110" s="5">
        <v>0</v>
      </c>
      <c r="AH110" s="5">
        <v>0</v>
      </c>
      <c r="AI110" s="5">
        <v>0</v>
      </c>
      <c r="AJ110" s="5">
        <v>0</v>
      </c>
      <c r="AK110" s="5">
        <v>2</v>
      </c>
      <c r="AL110" s="5">
        <v>0</v>
      </c>
      <c r="AM110" s="5">
        <v>0</v>
      </c>
      <c r="AN110" s="5">
        <v>0</v>
      </c>
      <c r="AO110" s="5">
        <v>0</v>
      </c>
      <c r="AP110" s="5">
        <v>2</v>
      </c>
      <c r="AQ110" s="5">
        <v>2</v>
      </c>
      <c r="AR110" s="5">
        <v>0</v>
      </c>
      <c r="AS110" s="5">
        <v>0</v>
      </c>
      <c r="AT110" s="5">
        <v>0</v>
      </c>
      <c r="AU110" s="5">
        <v>0</v>
      </c>
      <c r="AV110" s="5">
        <v>2</v>
      </c>
      <c r="AW110" s="40">
        <v>147.72999572753906</v>
      </c>
      <c r="AX110" s="5">
        <f t="shared" si="20"/>
        <v>12</v>
      </c>
      <c r="AY110" s="40">
        <f t="shared" si="21"/>
        <v>159.72999572753906</v>
      </c>
      <c r="AZ110" s="40">
        <f t="shared" si="22"/>
        <v>157.83000183105469</v>
      </c>
      <c r="BA110" s="40">
        <f t="shared" si="23"/>
        <v>43.65158631614274</v>
      </c>
    </row>
    <row r="111" spans="1:53" ht="30" x14ac:dyDescent="0.25">
      <c r="A111" s="5">
        <v>20</v>
      </c>
      <c r="B111" s="16" t="s">
        <v>701</v>
      </c>
      <c r="C111" s="16" t="s">
        <v>663</v>
      </c>
      <c r="D111" s="16">
        <v>2003</v>
      </c>
      <c r="E111" s="16">
        <v>2003</v>
      </c>
      <c r="F111" s="16" t="s">
        <v>678</v>
      </c>
      <c r="G111" s="16" t="s">
        <v>38</v>
      </c>
      <c r="H111" s="16" t="s">
        <v>396</v>
      </c>
      <c r="I111" s="16" t="s">
        <v>62</v>
      </c>
      <c r="J111" s="5">
        <v>2</v>
      </c>
      <c r="K111" s="5">
        <v>2</v>
      </c>
      <c r="L111" s="5">
        <v>2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2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50</v>
      </c>
      <c r="AA111" s="5">
        <v>0</v>
      </c>
      <c r="AB111" s="40">
        <v>119.30999755859375</v>
      </c>
      <c r="AC111" s="5">
        <f t="shared" si="18"/>
        <v>60</v>
      </c>
      <c r="AD111" s="40">
        <f t="shared" si="19"/>
        <v>179.30999755859375</v>
      </c>
      <c r="AE111" s="5">
        <v>0</v>
      </c>
      <c r="AF111" s="5">
        <v>2</v>
      </c>
      <c r="AG111" s="5">
        <v>2</v>
      </c>
      <c r="AH111" s="5">
        <v>0</v>
      </c>
      <c r="AI111" s="5">
        <v>0</v>
      </c>
      <c r="AJ111" s="5">
        <v>0</v>
      </c>
      <c r="AK111" s="5">
        <v>2</v>
      </c>
      <c r="AL111" s="5">
        <v>0</v>
      </c>
      <c r="AM111" s="5">
        <v>0</v>
      </c>
      <c r="AN111" s="5">
        <v>0</v>
      </c>
      <c r="AO111" s="5">
        <v>2</v>
      </c>
      <c r="AP111" s="5">
        <v>0</v>
      </c>
      <c r="AQ111" s="5">
        <v>2</v>
      </c>
      <c r="AR111" s="5">
        <v>50</v>
      </c>
      <c r="AS111" s="5">
        <v>0</v>
      </c>
      <c r="AT111" s="5">
        <v>0</v>
      </c>
      <c r="AU111" s="5">
        <v>2</v>
      </c>
      <c r="AV111" s="5">
        <v>0</v>
      </c>
      <c r="AW111" s="40">
        <v>126.33000183105469</v>
      </c>
      <c r="AX111" s="5">
        <f t="shared" si="20"/>
        <v>62</v>
      </c>
      <c r="AY111" s="40">
        <f t="shared" si="21"/>
        <v>188.33000183105469</v>
      </c>
      <c r="AZ111" s="40">
        <f t="shared" si="22"/>
        <v>179.30999755859375</v>
      </c>
      <c r="BA111" s="40">
        <f t="shared" si="23"/>
        <v>63.201959657884821</v>
      </c>
    </row>
    <row r="112" spans="1:53" ht="75" x14ac:dyDescent="0.25">
      <c r="A112" s="5">
        <v>21</v>
      </c>
      <c r="B112" s="16" t="s">
        <v>702</v>
      </c>
      <c r="C112" s="16" t="s">
        <v>703</v>
      </c>
      <c r="D112" s="16">
        <v>2004</v>
      </c>
      <c r="E112" s="16">
        <v>2004</v>
      </c>
      <c r="F112" s="16" t="s">
        <v>696</v>
      </c>
      <c r="G112" s="16" t="s">
        <v>83</v>
      </c>
      <c r="H112" s="16" t="s">
        <v>421</v>
      </c>
      <c r="I112" s="16" t="s">
        <v>85</v>
      </c>
      <c r="J112" s="5">
        <v>0</v>
      </c>
      <c r="K112" s="5">
        <v>0</v>
      </c>
      <c r="L112" s="5">
        <v>2</v>
      </c>
      <c r="M112" s="5">
        <v>2</v>
      </c>
      <c r="N112" s="5">
        <v>0</v>
      </c>
      <c r="O112" s="5">
        <v>2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2</v>
      </c>
      <c r="V112" s="5">
        <v>2</v>
      </c>
      <c r="W112" s="5">
        <v>2</v>
      </c>
      <c r="X112" s="5">
        <v>0</v>
      </c>
      <c r="Y112" s="5">
        <v>0</v>
      </c>
      <c r="Z112" s="5">
        <v>2</v>
      </c>
      <c r="AA112" s="5">
        <v>0</v>
      </c>
      <c r="AB112" s="40">
        <v>167.03999328613281</v>
      </c>
      <c r="AC112" s="5">
        <f t="shared" si="18"/>
        <v>14</v>
      </c>
      <c r="AD112" s="40">
        <f t="shared" si="19"/>
        <v>181.03999328613281</v>
      </c>
      <c r="AE112" s="5">
        <v>0</v>
      </c>
      <c r="AF112" s="5">
        <v>0</v>
      </c>
      <c r="AG112" s="5">
        <v>2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50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2</v>
      </c>
      <c r="AV112" s="5">
        <v>0</v>
      </c>
      <c r="AW112" s="40">
        <v>167.97000122070312</v>
      </c>
      <c r="AX112" s="5">
        <f t="shared" si="20"/>
        <v>54</v>
      </c>
      <c r="AY112" s="40">
        <f t="shared" si="21"/>
        <v>221.97000122070312</v>
      </c>
      <c r="AZ112" s="40">
        <f t="shared" si="22"/>
        <v>181.03999328613281</v>
      </c>
      <c r="BA112" s="40">
        <f t="shared" si="23"/>
        <v>64.776543879502924</v>
      </c>
    </row>
    <row r="113" spans="1:53" ht="30" x14ac:dyDescent="0.25">
      <c r="A113" s="5">
        <v>22</v>
      </c>
      <c r="B113" s="16" t="s">
        <v>704</v>
      </c>
      <c r="C113" s="16" t="s">
        <v>666</v>
      </c>
      <c r="D113" s="16">
        <v>2002</v>
      </c>
      <c r="E113" s="16">
        <v>2002</v>
      </c>
      <c r="F113" s="16" t="s">
        <v>705</v>
      </c>
      <c r="G113" s="16" t="s">
        <v>46</v>
      </c>
      <c r="H113" s="16" t="s">
        <v>47</v>
      </c>
      <c r="I113" s="16" t="s">
        <v>48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2</v>
      </c>
      <c r="V113" s="5">
        <v>50</v>
      </c>
      <c r="W113" s="5">
        <v>2</v>
      </c>
      <c r="X113" s="5">
        <v>2</v>
      </c>
      <c r="Y113" s="5">
        <v>0</v>
      </c>
      <c r="Z113" s="5">
        <v>2</v>
      </c>
      <c r="AA113" s="5">
        <v>0</v>
      </c>
      <c r="AB113" s="40">
        <v>138.85000610351562</v>
      </c>
      <c r="AC113" s="5">
        <f t="shared" si="18"/>
        <v>58</v>
      </c>
      <c r="AD113" s="40">
        <f t="shared" si="19"/>
        <v>196.85000610351562</v>
      </c>
      <c r="AE113" s="5">
        <v>0</v>
      </c>
      <c r="AF113" s="5">
        <v>2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50</v>
      </c>
      <c r="AP113" s="5">
        <v>50</v>
      </c>
      <c r="AQ113" s="5">
        <v>0</v>
      </c>
      <c r="AR113" s="5">
        <v>0</v>
      </c>
      <c r="AS113" s="5">
        <v>2</v>
      </c>
      <c r="AT113" s="5">
        <v>0</v>
      </c>
      <c r="AU113" s="5">
        <v>2</v>
      </c>
      <c r="AV113" s="5">
        <v>0</v>
      </c>
      <c r="AW113" s="40">
        <v>141.38999938964844</v>
      </c>
      <c r="AX113" s="5">
        <f t="shared" si="20"/>
        <v>106</v>
      </c>
      <c r="AY113" s="40">
        <f t="shared" si="21"/>
        <v>247.38999938964844</v>
      </c>
      <c r="AZ113" s="40">
        <f t="shared" si="22"/>
        <v>196.85000610351562</v>
      </c>
      <c r="BA113" s="40">
        <f t="shared" si="23"/>
        <v>79.166288506932318</v>
      </c>
    </row>
    <row r="114" spans="1:53" ht="60" x14ac:dyDescent="0.25">
      <c r="A114" s="5">
        <v>23</v>
      </c>
      <c r="B114" s="16" t="s">
        <v>706</v>
      </c>
      <c r="C114" s="16" t="s">
        <v>693</v>
      </c>
      <c r="D114" s="16">
        <v>2004</v>
      </c>
      <c r="E114" s="16">
        <v>2003</v>
      </c>
      <c r="F114" s="16" t="s">
        <v>707</v>
      </c>
      <c r="G114" s="16" t="s">
        <v>88</v>
      </c>
      <c r="H114" s="16" t="s">
        <v>89</v>
      </c>
      <c r="I114" s="16" t="s">
        <v>198</v>
      </c>
      <c r="J114" s="5">
        <v>0</v>
      </c>
      <c r="K114" s="5">
        <v>50</v>
      </c>
      <c r="L114" s="5">
        <v>2</v>
      </c>
      <c r="M114" s="5">
        <v>2</v>
      </c>
      <c r="N114" s="5">
        <v>0</v>
      </c>
      <c r="O114" s="5">
        <v>0</v>
      </c>
      <c r="P114" s="5">
        <v>0</v>
      </c>
      <c r="Q114" s="5">
        <v>2</v>
      </c>
      <c r="R114" s="5">
        <v>0</v>
      </c>
      <c r="S114" s="5">
        <v>0</v>
      </c>
      <c r="T114" s="5">
        <v>2</v>
      </c>
      <c r="U114" s="5">
        <v>2</v>
      </c>
      <c r="V114" s="5">
        <v>2</v>
      </c>
      <c r="W114" s="5">
        <v>2</v>
      </c>
      <c r="X114" s="5">
        <v>0</v>
      </c>
      <c r="Y114" s="5">
        <v>0</v>
      </c>
      <c r="Z114" s="5">
        <v>50</v>
      </c>
      <c r="AA114" s="5">
        <v>0</v>
      </c>
      <c r="AB114" s="40">
        <v>130.96000671386719</v>
      </c>
      <c r="AC114" s="5">
        <f t="shared" si="18"/>
        <v>114</v>
      </c>
      <c r="AD114" s="40">
        <f t="shared" si="19"/>
        <v>244.96000671386719</v>
      </c>
      <c r="AE114" s="5">
        <v>0</v>
      </c>
      <c r="AF114" s="5">
        <v>2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50</v>
      </c>
      <c r="AQ114" s="5">
        <v>2</v>
      </c>
      <c r="AR114" s="5">
        <v>0</v>
      </c>
      <c r="AS114" s="5">
        <v>0</v>
      </c>
      <c r="AT114" s="5">
        <v>2</v>
      </c>
      <c r="AU114" s="5">
        <v>0</v>
      </c>
      <c r="AV114" s="5">
        <v>0</v>
      </c>
      <c r="AW114" s="40">
        <v>141.17999267578125</v>
      </c>
      <c r="AX114" s="5">
        <f t="shared" si="20"/>
        <v>56</v>
      </c>
      <c r="AY114" s="40">
        <f t="shared" si="21"/>
        <v>197.17999267578125</v>
      </c>
      <c r="AZ114" s="40">
        <f t="shared" si="22"/>
        <v>197.17999267578125</v>
      </c>
      <c r="BA114" s="40">
        <f t="shared" si="23"/>
        <v>79.46663124290798</v>
      </c>
    </row>
    <row r="115" spans="1:53" ht="30" x14ac:dyDescent="0.25">
      <c r="A115" s="5">
        <v>24</v>
      </c>
      <c r="B115" s="16" t="s">
        <v>708</v>
      </c>
      <c r="C115" s="16" t="s">
        <v>709</v>
      </c>
      <c r="D115" s="16">
        <v>2006</v>
      </c>
      <c r="E115" s="16">
        <v>2005</v>
      </c>
      <c r="F115" s="16" t="s">
        <v>710</v>
      </c>
      <c r="G115" s="16" t="s">
        <v>46</v>
      </c>
      <c r="H115" s="16" t="s">
        <v>47</v>
      </c>
      <c r="I115" s="16" t="s">
        <v>206</v>
      </c>
      <c r="J115" s="5">
        <v>2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50</v>
      </c>
      <c r="U115" s="5">
        <v>2</v>
      </c>
      <c r="V115" s="5">
        <v>2</v>
      </c>
      <c r="W115" s="5">
        <v>0</v>
      </c>
      <c r="X115" s="5">
        <v>0</v>
      </c>
      <c r="Y115" s="5">
        <v>2</v>
      </c>
      <c r="Z115" s="5">
        <v>2</v>
      </c>
      <c r="AA115" s="5">
        <v>0</v>
      </c>
      <c r="AB115" s="40">
        <v>142.66999816894531</v>
      </c>
      <c r="AC115" s="5">
        <f t="shared" si="18"/>
        <v>60</v>
      </c>
      <c r="AD115" s="40">
        <f t="shared" si="19"/>
        <v>202.66999816894531</v>
      </c>
      <c r="AE115" s="5">
        <v>2</v>
      </c>
      <c r="AF115" s="5">
        <v>50</v>
      </c>
      <c r="AG115" s="5">
        <v>2</v>
      </c>
      <c r="AH115" s="5">
        <v>2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50</v>
      </c>
      <c r="AP115" s="5">
        <v>2</v>
      </c>
      <c r="AQ115" s="5">
        <v>2</v>
      </c>
      <c r="AR115" s="5">
        <v>0</v>
      </c>
      <c r="AS115" s="5">
        <v>0</v>
      </c>
      <c r="AT115" s="5">
        <v>0</v>
      </c>
      <c r="AU115" s="5">
        <v>2</v>
      </c>
      <c r="AV115" s="5">
        <v>0</v>
      </c>
      <c r="AW115" s="40">
        <v>149.07000732421875</v>
      </c>
      <c r="AX115" s="5">
        <f t="shared" si="20"/>
        <v>112</v>
      </c>
      <c r="AY115" s="40">
        <f t="shared" si="21"/>
        <v>261.07000732421875</v>
      </c>
      <c r="AZ115" s="40">
        <f t="shared" si="22"/>
        <v>202.66999816894531</v>
      </c>
      <c r="BA115" s="40">
        <f t="shared" si="23"/>
        <v>84.463450534727698</v>
      </c>
    </row>
    <row r="116" spans="1:53" ht="90" x14ac:dyDescent="0.25">
      <c r="A116" s="5">
        <v>25</v>
      </c>
      <c r="B116" s="16" t="s">
        <v>711</v>
      </c>
      <c r="C116" s="16" t="s">
        <v>712</v>
      </c>
      <c r="D116" s="16">
        <v>2006</v>
      </c>
      <c r="E116" s="16">
        <v>2005</v>
      </c>
      <c r="F116" s="16" t="s">
        <v>667</v>
      </c>
      <c r="G116" s="16" t="s">
        <v>12</v>
      </c>
      <c r="H116" s="16" t="s">
        <v>526</v>
      </c>
      <c r="I116" s="16" t="s">
        <v>14</v>
      </c>
      <c r="J116" s="5">
        <v>0</v>
      </c>
      <c r="K116" s="5">
        <v>50</v>
      </c>
      <c r="L116" s="5">
        <v>50</v>
      </c>
      <c r="M116" s="5">
        <v>2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2</v>
      </c>
      <c r="V116" s="5">
        <v>50</v>
      </c>
      <c r="W116" s="5">
        <v>2</v>
      </c>
      <c r="X116" s="5">
        <v>2</v>
      </c>
      <c r="Y116" s="5">
        <v>0</v>
      </c>
      <c r="Z116" s="5">
        <v>0</v>
      </c>
      <c r="AA116" s="5">
        <v>0</v>
      </c>
      <c r="AB116" s="40">
        <v>131.69999694824219</v>
      </c>
      <c r="AC116" s="5">
        <f t="shared" si="18"/>
        <v>158</v>
      </c>
      <c r="AD116" s="40">
        <f t="shared" si="19"/>
        <v>289.69999694824219</v>
      </c>
      <c r="AE116" s="5">
        <v>0</v>
      </c>
      <c r="AF116" s="5">
        <v>0</v>
      </c>
      <c r="AG116" s="5">
        <v>50</v>
      </c>
      <c r="AH116" s="5">
        <v>0</v>
      </c>
      <c r="AI116" s="5">
        <v>0</v>
      </c>
      <c r="AJ116" s="5">
        <v>2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50</v>
      </c>
      <c r="AQ116" s="5">
        <v>0</v>
      </c>
      <c r="AR116" s="5">
        <v>0</v>
      </c>
      <c r="AS116" s="5">
        <v>2</v>
      </c>
      <c r="AT116" s="5">
        <v>0</v>
      </c>
      <c r="AU116" s="5">
        <v>2</v>
      </c>
      <c r="AV116" s="5">
        <v>0</v>
      </c>
      <c r="AW116" s="40">
        <v>139.42999267578125</v>
      </c>
      <c r="AX116" s="5">
        <f t="shared" si="20"/>
        <v>106</v>
      </c>
      <c r="AY116" s="40">
        <f t="shared" si="21"/>
        <v>245.42999267578125</v>
      </c>
      <c r="AZ116" s="40">
        <f t="shared" si="22"/>
        <v>245.42999267578125</v>
      </c>
      <c r="BA116" s="40">
        <f t="shared" si="23"/>
        <v>123.38216668827413</v>
      </c>
    </row>
    <row r="118" spans="1:53" ht="18.75" x14ac:dyDescent="0.25">
      <c r="A118" s="20" t="s">
        <v>713</v>
      </c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53" x14ac:dyDescent="0.25">
      <c r="A119" s="27" t="s">
        <v>652</v>
      </c>
      <c r="B119" s="27" t="s">
        <v>1</v>
      </c>
      <c r="C119" s="27" t="s">
        <v>2</v>
      </c>
      <c r="D119" s="27" t="s">
        <v>383</v>
      </c>
      <c r="E119" s="27" t="s">
        <v>384</v>
      </c>
      <c r="F119" s="27" t="s">
        <v>3</v>
      </c>
      <c r="G119" s="27" t="s">
        <v>4</v>
      </c>
      <c r="H119" s="27" t="s">
        <v>5</v>
      </c>
      <c r="I119" s="27" t="s">
        <v>6</v>
      </c>
      <c r="J119" s="29" t="s">
        <v>654</v>
      </c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1"/>
      <c r="AE119" s="29" t="s">
        <v>658</v>
      </c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1"/>
      <c r="AZ119" s="27" t="s">
        <v>659</v>
      </c>
      <c r="BA119" s="27" t="s">
        <v>660</v>
      </c>
    </row>
    <row r="120" spans="1:53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32">
        <v>1</v>
      </c>
      <c r="K120" s="32">
        <v>2</v>
      </c>
      <c r="L120" s="32">
        <v>3</v>
      </c>
      <c r="M120" s="32">
        <v>4</v>
      </c>
      <c r="N120" s="32">
        <v>5</v>
      </c>
      <c r="O120" s="32">
        <v>6</v>
      </c>
      <c r="P120" s="32">
        <v>7</v>
      </c>
      <c r="Q120" s="32">
        <v>8</v>
      </c>
      <c r="R120" s="32">
        <v>9</v>
      </c>
      <c r="S120" s="32">
        <v>10</v>
      </c>
      <c r="T120" s="32">
        <v>11</v>
      </c>
      <c r="U120" s="32">
        <v>12</v>
      </c>
      <c r="V120" s="32">
        <v>13</v>
      </c>
      <c r="W120" s="32">
        <v>14</v>
      </c>
      <c r="X120" s="32">
        <v>15</v>
      </c>
      <c r="Y120" s="32">
        <v>16</v>
      </c>
      <c r="Z120" s="32">
        <v>17</v>
      </c>
      <c r="AA120" s="32">
        <v>18</v>
      </c>
      <c r="AB120" s="32" t="s">
        <v>655</v>
      </c>
      <c r="AC120" s="32" t="s">
        <v>656</v>
      </c>
      <c r="AD120" s="32" t="s">
        <v>657</v>
      </c>
      <c r="AE120" s="32">
        <v>1</v>
      </c>
      <c r="AF120" s="32">
        <v>2</v>
      </c>
      <c r="AG120" s="32">
        <v>3</v>
      </c>
      <c r="AH120" s="32">
        <v>4</v>
      </c>
      <c r="AI120" s="32">
        <v>5</v>
      </c>
      <c r="AJ120" s="32">
        <v>6</v>
      </c>
      <c r="AK120" s="32">
        <v>7</v>
      </c>
      <c r="AL120" s="32">
        <v>8</v>
      </c>
      <c r="AM120" s="32">
        <v>9</v>
      </c>
      <c r="AN120" s="32">
        <v>10</v>
      </c>
      <c r="AO120" s="32">
        <v>11</v>
      </c>
      <c r="AP120" s="32">
        <v>12</v>
      </c>
      <c r="AQ120" s="32">
        <v>13</v>
      </c>
      <c r="AR120" s="32">
        <v>14</v>
      </c>
      <c r="AS120" s="32">
        <v>15</v>
      </c>
      <c r="AT120" s="32">
        <v>16</v>
      </c>
      <c r="AU120" s="32">
        <v>17</v>
      </c>
      <c r="AV120" s="32">
        <v>18</v>
      </c>
      <c r="AW120" s="32" t="s">
        <v>655</v>
      </c>
      <c r="AX120" s="32" t="s">
        <v>656</v>
      </c>
      <c r="AY120" s="32" t="s">
        <v>657</v>
      </c>
      <c r="AZ120" s="28"/>
      <c r="BA120" s="28"/>
    </row>
    <row r="121" spans="1:53" ht="45" x14ac:dyDescent="0.25">
      <c r="A121" s="37">
        <v>1</v>
      </c>
      <c r="B121" s="38" t="s">
        <v>249</v>
      </c>
      <c r="C121" s="38">
        <v>2003</v>
      </c>
      <c r="D121" s="38">
        <v>2003</v>
      </c>
      <c r="E121" s="38">
        <v>2003</v>
      </c>
      <c r="F121" s="38" t="s">
        <v>77</v>
      </c>
      <c r="G121" s="38" t="s">
        <v>55</v>
      </c>
      <c r="H121" s="38" t="s">
        <v>446</v>
      </c>
      <c r="I121" s="38" t="s">
        <v>250</v>
      </c>
      <c r="J121" s="37">
        <v>0</v>
      </c>
      <c r="K121" s="37">
        <v>0</v>
      </c>
      <c r="L121" s="37">
        <v>0</v>
      </c>
      <c r="M121" s="37">
        <v>2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2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9">
        <v>94.5</v>
      </c>
      <c r="AC121" s="37">
        <f t="shared" ref="AC121:AC155" si="24">SUM(J121:AA121)</f>
        <v>4</v>
      </c>
      <c r="AD121" s="39">
        <f t="shared" ref="AD121:AD155" si="25">AB121+AC121</f>
        <v>98.5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9">
        <v>91.089996337890625</v>
      </c>
      <c r="AX121" s="37">
        <f t="shared" ref="AX121:AX155" si="26">SUM(AE121:AV121)</f>
        <v>0</v>
      </c>
      <c r="AY121" s="39">
        <f t="shared" ref="AY121:AY155" si="27">AW121+AX121</f>
        <v>91.089996337890625</v>
      </c>
      <c r="AZ121" s="39">
        <f t="shared" ref="AZ121:AZ155" si="28">MIN(AY121,AD121)</f>
        <v>91.089996337890625</v>
      </c>
      <c r="BA121" s="39">
        <f t="shared" ref="BA121:BA155" si="29">IF( AND(ISNUMBER(AZ$121),ISNUMBER(AZ121)),(AZ121-AZ$121)/AZ$121*100,"")</f>
        <v>0</v>
      </c>
    </row>
    <row r="122" spans="1:53" ht="45" x14ac:dyDescent="0.25">
      <c r="A122" s="5">
        <v>2</v>
      </c>
      <c r="B122" s="16" t="s">
        <v>76</v>
      </c>
      <c r="C122" s="16">
        <v>2002</v>
      </c>
      <c r="D122" s="16">
        <v>2002</v>
      </c>
      <c r="E122" s="16">
        <v>2002</v>
      </c>
      <c r="F122" s="16" t="s">
        <v>77</v>
      </c>
      <c r="G122" s="16" t="s">
        <v>65</v>
      </c>
      <c r="H122" s="16" t="s">
        <v>66</v>
      </c>
      <c r="I122" s="16" t="s">
        <v>78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2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40">
        <v>92.769996643066406</v>
      </c>
      <c r="AC122" s="5">
        <f t="shared" si="24"/>
        <v>4</v>
      </c>
      <c r="AD122" s="40">
        <f t="shared" si="25"/>
        <v>96.769996643066406</v>
      </c>
      <c r="AE122" s="5">
        <v>0</v>
      </c>
      <c r="AF122" s="5">
        <v>2</v>
      </c>
      <c r="AG122" s="5">
        <v>0</v>
      </c>
      <c r="AH122" s="5">
        <v>2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40">
        <v>89.650001525878906</v>
      </c>
      <c r="AX122" s="5">
        <f t="shared" si="26"/>
        <v>6</v>
      </c>
      <c r="AY122" s="40">
        <f t="shared" si="27"/>
        <v>95.650001525878906</v>
      </c>
      <c r="AZ122" s="40">
        <f t="shared" si="28"/>
        <v>95.650001525878906</v>
      </c>
      <c r="BA122" s="40">
        <f t="shared" si="29"/>
        <v>5.0060438811231567</v>
      </c>
    </row>
    <row r="123" spans="1:53" ht="30" x14ac:dyDescent="0.25">
      <c r="A123" s="5">
        <v>3</v>
      </c>
      <c r="B123" s="16" t="s">
        <v>246</v>
      </c>
      <c r="C123" s="16">
        <v>2002</v>
      </c>
      <c r="D123" s="16">
        <v>2002</v>
      </c>
      <c r="E123" s="16">
        <v>2002</v>
      </c>
      <c r="F123" s="16">
        <v>1</v>
      </c>
      <c r="G123" s="16" t="s">
        <v>247</v>
      </c>
      <c r="H123" s="16" t="s">
        <v>51</v>
      </c>
      <c r="I123" s="16" t="s">
        <v>52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0</v>
      </c>
      <c r="X123" s="5">
        <v>0</v>
      </c>
      <c r="Y123" s="5">
        <v>2</v>
      </c>
      <c r="Z123" s="5">
        <v>0</v>
      </c>
      <c r="AA123" s="5">
        <v>0</v>
      </c>
      <c r="AB123" s="40">
        <v>100.37000274658203</v>
      </c>
      <c r="AC123" s="5">
        <f t="shared" si="24"/>
        <v>4</v>
      </c>
      <c r="AD123" s="40">
        <f t="shared" si="25"/>
        <v>104.37000274658203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2</v>
      </c>
      <c r="AP123" s="5">
        <v>0</v>
      </c>
      <c r="AQ123" s="5">
        <v>2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40">
        <v>96.80999755859375</v>
      </c>
      <c r="AX123" s="5">
        <f t="shared" si="26"/>
        <v>4</v>
      </c>
      <c r="AY123" s="40">
        <f t="shared" si="27"/>
        <v>100.80999755859375</v>
      </c>
      <c r="AZ123" s="40">
        <f t="shared" si="28"/>
        <v>100.80999755859375</v>
      </c>
      <c r="BA123" s="40">
        <f t="shared" si="29"/>
        <v>10.670766946402768</v>
      </c>
    </row>
    <row r="124" spans="1:53" ht="30" x14ac:dyDescent="0.25">
      <c r="A124" s="5">
        <v>4</v>
      </c>
      <c r="B124" s="16" t="s">
        <v>159</v>
      </c>
      <c r="C124" s="16">
        <v>2002</v>
      </c>
      <c r="D124" s="16">
        <v>2002</v>
      </c>
      <c r="E124" s="16">
        <v>2002</v>
      </c>
      <c r="F124" s="16">
        <v>1</v>
      </c>
      <c r="G124" s="16" t="s">
        <v>38</v>
      </c>
      <c r="H124" s="16" t="s">
        <v>396</v>
      </c>
      <c r="I124" s="16" t="s">
        <v>62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40">
        <v>102.45999908447266</v>
      </c>
      <c r="AC124" s="5">
        <f t="shared" si="24"/>
        <v>0</v>
      </c>
      <c r="AD124" s="40">
        <f t="shared" si="25"/>
        <v>102.45999908447266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2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40">
        <v>125.19000244140625</v>
      </c>
      <c r="AX124" s="5">
        <f t="shared" si="26"/>
        <v>2</v>
      </c>
      <c r="AY124" s="40">
        <f t="shared" si="27"/>
        <v>127.19000244140625</v>
      </c>
      <c r="AZ124" s="40">
        <f t="shared" si="28"/>
        <v>102.45999908447266</v>
      </c>
      <c r="BA124" s="40">
        <f t="shared" si="29"/>
        <v>12.482164017666626</v>
      </c>
    </row>
    <row r="125" spans="1:53" ht="30" x14ac:dyDescent="0.25">
      <c r="A125" s="5">
        <v>5</v>
      </c>
      <c r="B125" s="16" t="s">
        <v>277</v>
      </c>
      <c r="C125" s="16">
        <v>2002</v>
      </c>
      <c r="D125" s="16">
        <v>2002</v>
      </c>
      <c r="E125" s="16">
        <v>2002</v>
      </c>
      <c r="F125" s="16">
        <v>2</v>
      </c>
      <c r="G125" s="16" t="s">
        <v>46</v>
      </c>
      <c r="H125" s="16" t="s">
        <v>47</v>
      </c>
      <c r="I125" s="16" t="s">
        <v>206</v>
      </c>
      <c r="J125" s="5">
        <v>0</v>
      </c>
      <c r="K125" s="5">
        <v>2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40">
        <v>100.80000305175781</v>
      </c>
      <c r="AC125" s="5">
        <f t="shared" si="24"/>
        <v>2</v>
      </c>
      <c r="AD125" s="40">
        <f t="shared" si="25"/>
        <v>102.80000305175781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2</v>
      </c>
      <c r="AP125" s="5">
        <v>0</v>
      </c>
      <c r="AQ125" s="5">
        <v>0</v>
      </c>
      <c r="AR125" s="5">
        <v>0</v>
      </c>
      <c r="AS125" s="5">
        <v>2</v>
      </c>
      <c r="AT125" s="5">
        <v>0</v>
      </c>
      <c r="AU125" s="5">
        <v>0</v>
      </c>
      <c r="AV125" s="5">
        <v>0</v>
      </c>
      <c r="AW125" s="40">
        <v>106.11000061035156</v>
      </c>
      <c r="AX125" s="5">
        <f t="shared" si="26"/>
        <v>4</v>
      </c>
      <c r="AY125" s="40">
        <f t="shared" si="27"/>
        <v>110.11000061035156</v>
      </c>
      <c r="AZ125" s="40">
        <f t="shared" si="28"/>
        <v>102.80000305175781</v>
      </c>
      <c r="BA125" s="40">
        <f t="shared" si="29"/>
        <v>12.855425606155377</v>
      </c>
    </row>
    <row r="126" spans="1:53" ht="30" x14ac:dyDescent="0.25">
      <c r="A126" s="5">
        <v>6</v>
      </c>
      <c r="B126" s="16" t="s">
        <v>260</v>
      </c>
      <c r="C126" s="16">
        <v>2004</v>
      </c>
      <c r="D126" s="16">
        <v>2004</v>
      </c>
      <c r="E126" s="16">
        <v>2004</v>
      </c>
      <c r="F126" s="16">
        <v>3</v>
      </c>
      <c r="G126" s="16" t="s">
        <v>46</v>
      </c>
      <c r="H126" s="16" t="s">
        <v>47</v>
      </c>
      <c r="I126" s="16" t="s">
        <v>48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40">
        <v>109.63999938964844</v>
      </c>
      <c r="AC126" s="5">
        <f t="shared" si="24"/>
        <v>0</v>
      </c>
      <c r="AD126" s="40">
        <f t="shared" si="25"/>
        <v>109.63999938964844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40">
        <v>105.33000183105469</v>
      </c>
      <c r="AX126" s="5">
        <f t="shared" si="26"/>
        <v>0</v>
      </c>
      <c r="AY126" s="40">
        <f t="shared" si="27"/>
        <v>105.33000183105469</v>
      </c>
      <c r="AZ126" s="40">
        <f t="shared" si="28"/>
        <v>105.33000183105469</v>
      </c>
      <c r="BA126" s="40">
        <f t="shared" si="29"/>
        <v>15.632897206782145</v>
      </c>
    </row>
    <row r="127" spans="1:53" ht="30" x14ac:dyDescent="0.25">
      <c r="A127" s="5">
        <v>7</v>
      </c>
      <c r="B127" s="16" t="s">
        <v>307</v>
      </c>
      <c r="C127" s="16">
        <v>2004</v>
      </c>
      <c r="D127" s="16">
        <v>2004</v>
      </c>
      <c r="E127" s="16">
        <v>2004</v>
      </c>
      <c r="F127" s="16">
        <v>3</v>
      </c>
      <c r="G127" s="16" t="s">
        <v>46</v>
      </c>
      <c r="H127" s="16" t="s">
        <v>47</v>
      </c>
      <c r="I127" s="16" t="s">
        <v>206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40">
        <v>107.05999755859375</v>
      </c>
      <c r="AC127" s="5">
        <f t="shared" si="24"/>
        <v>0</v>
      </c>
      <c r="AD127" s="40">
        <f t="shared" si="25"/>
        <v>107.05999755859375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2</v>
      </c>
      <c r="AP127" s="5">
        <v>0</v>
      </c>
      <c r="AQ127" s="5">
        <v>0</v>
      </c>
      <c r="AR127" s="5">
        <v>2</v>
      </c>
      <c r="AS127" s="5">
        <v>0</v>
      </c>
      <c r="AT127" s="5">
        <v>0</v>
      </c>
      <c r="AU127" s="5">
        <v>0</v>
      </c>
      <c r="AV127" s="5">
        <v>0</v>
      </c>
      <c r="AW127" s="40">
        <v>108.87999725341797</v>
      </c>
      <c r="AX127" s="5">
        <f t="shared" si="26"/>
        <v>4</v>
      </c>
      <c r="AY127" s="40">
        <f t="shared" si="27"/>
        <v>112.87999725341797</v>
      </c>
      <c r="AZ127" s="40">
        <f t="shared" si="28"/>
        <v>107.05999755859375</v>
      </c>
      <c r="BA127" s="40">
        <f t="shared" si="29"/>
        <v>17.532113143866816</v>
      </c>
    </row>
    <row r="128" spans="1:53" ht="30" x14ac:dyDescent="0.25">
      <c r="A128" s="5">
        <v>8</v>
      </c>
      <c r="B128" s="16" t="s">
        <v>336</v>
      </c>
      <c r="C128" s="16">
        <v>2002</v>
      </c>
      <c r="D128" s="16">
        <v>2002</v>
      </c>
      <c r="E128" s="16">
        <v>2002</v>
      </c>
      <c r="F128" s="16" t="s">
        <v>45</v>
      </c>
      <c r="G128" s="16" t="s">
        <v>46</v>
      </c>
      <c r="H128" s="16" t="s">
        <v>47</v>
      </c>
      <c r="I128" s="16" t="s">
        <v>48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40">
        <v>105.58000183105469</v>
      </c>
      <c r="AC128" s="5">
        <f t="shared" si="24"/>
        <v>2</v>
      </c>
      <c r="AD128" s="40">
        <f t="shared" si="25"/>
        <v>107.58000183105469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2</v>
      </c>
      <c r="AO128" s="5">
        <v>2</v>
      </c>
      <c r="AP128" s="5">
        <v>0</v>
      </c>
      <c r="AQ128" s="5">
        <v>2</v>
      </c>
      <c r="AR128" s="5">
        <v>0</v>
      </c>
      <c r="AS128" s="5">
        <v>0</v>
      </c>
      <c r="AT128" s="5">
        <v>0</v>
      </c>
      <c r="AU128" s="5">
        <v>2</v>
      </c>
      <c r="AV128" s="5">
        <v>0</v>
      </c>
      <c r="AW128" s="40">
        <v>108.69999694824219</v>
      </c>
      <c r="AX128" s="5">
        <f t="shared" si="26"/>
        <v>8</v>
      </c>
      <c r="AY128" s="40">
        <f t="shared" si="27"/>
        <v>116.69999694824219</v>
      </c>
      <c r="AZ128" s="40">
        <f t="shared" si="28"/>
        <v>107.58000183105469</v>
      </c>
      <c r="BA128" s="40">
        <f t="shared" si="29"/>
        <v>18.102981837869201</v>
      </c>
    </row>
    <row r="129" spans="1:53" ht="75" x14ac:dyDescent="0.25">
      <c r="A129" s="5">
        <v>9</v>
      </c>
      <c r="B129" s="16" t="s">
        <v>232</v>
      </c>
      <c r="C129" s="16">
        <v>2003</v>
      </c>
      <c r="D129" s="16">
        <v>2003</v>
      </c>
      <c r="E129" s="16">
        <v>2003</v>
      </c>
      <c r="F129" s="16">
        <v>1</v>
      </c>
      <c r="G129" s="16" t="s">
        <v>19</v>
      </c>
      <c r="H129" s="16" t="s">
        <v>410</v>
      </c>
      <c r="I129" s="16" t="s">
        <v>140</v>
      </c>
      <c r="J129" s="5">
        <v>0</v>
      </c>
      <c r="K129" s="5">
        <v>0</v>
      </c>
      <c r="L129" s="5">
        <v>0</v>
      </c>
      <c r="M129" s="5">
        <v>0</v>
      </c>
      <c r="N129" s="5">
        <v>2</v>
      </c>
      <c r="O129" s="5">
        <v>2</v>
      </c>
      <c r="P129" s="5">
        <v>0</v>
      </c>
      <c r="Q129" s="5">
        <v>0</v>
      </c>
      <c r="R129" s="5">
        <v>0</v>
      </c>
      <c r="S129" s="5">
        <v>0</v>
      </c>
      <c r="T129" s="5">
        <v>2</v>
      </c>
      <c r="U129" s="5">
        <v>2</v>
      </c>
      <c r="V129" s="5">
        <v>0</v>
      </c>
      <c r="W129" s="5">
        <v>50</v>
      </c>
      <c r="X129" s="5">
        <v>0</v>
      </c>
      <c r="Y129" s="5">
        <v>0</v>
      </c>
      <c r="Z129" s="5">
        <v>0</v>
      </c>
      <c r="AA129" s="5">
        <v>2</v>
      </c>
      <c r="AB129" s="40">
        <v>105.98999786376953</v>
      </c>
      <c r="AC129" s="5">
        <f t="shared" si="24"/>
        <v>60</v>
      </c>
      <c r="AD129" s="40">
        <f t="shared" si="25"/>
        <v>165.98999786376953</v>
      </c>
      <c r="AE129" s="5">
        <v>0</v>
      </c>
      <c r="AF129" s="5">
        <v>0</v>
      </c>
      <c r="AG129" s="5">
        <v>2</v>
      </c>
      <c r="AH129" s="5">
        <v>0</v>
      </c>
      <c r="AI129" s="5">
        <v>0</v>
      </c>
      <c r="AJ129" s="5">
        <v>2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40">
        <v>103.83000183105469</v>
      </c>
      <c r="AX129" s="5">
        <f t="shared" si="26"/>
        <v>4</v>
      </c>
      <c r="AY129" s="40">
        <f t="shared" si="27"/>
        <v>107.83000183105469</v>
      </c>
      <c r="AZ129" s="40">
        <f t="shared" si="28"/>
        <v>107.83000183105469</v>
      </c>
      <c r="BA129" s="40">
        <f t="shared" si="29"/>
        <v>18.377435685767765</v>
      </c>
    </row>
    <row r="130" spans="1:53" ht="45" x14ac:dyDescent="0.25">
      <c r="A130" s="5">
        <v>10</v>
      </c>
      <c r="B130" s="16" t="s">
        <v>178</v>
      </c>
      <c r="C130" s="16">
        <v>2002</v>
      </c>
      <c r="D130" s="16">
        <v>2002</v>
      </c>
      <c r="E130" s="16">
        <v>2002</v>
      </c>
      <c r="F130" s="16">
        <v>3</v>
      </c>
      <c r="G130" s="16" t="s">
        <v>65</v>
      </c>
      <c r="H130" s="16" t="s">
        <v>66</v>
      </c>
      <c r="I130" s="16" t="s">
        <v>78</v>
      </c>
      <c r="J130" s="5">
        <v>0</v>
      </c>
      <c r="K130" s="5">
        <v>2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0</v>
      </c>
      <c r="S130" s="5">
        <v>0</v>
      </c>
      <c r="T130" s="5">
        <v>2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40">
        <v>103.97000122070312</v>
      </c>
      <c r="AC130" s="5">
        <f t="shared" si="24"/>
        <v>6</v>
      </c>
      <c r="AD130" s="40">
        <f t="shared" si="25"/>
        <v>109.97000122070312</v>
      </c>
      <c r="AE130" s="5">
        <v>0</v>
      </c>
      <c r="AF130" s="5">
        <v>0</v>
      </c>
      <c r="AG130" s="5">
        <v>0</v>
      </c>
      <c r="AH130" s="5">
        <v>2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2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40">
        <v>113.98999786376953</v>
      </c>
      <c r="AX130" s="5">
        <f t="shared" si="26"/>
        <v>4</v>
      </c>
      <c r="AY130" s="40">
        <f t="shared" si="27"/>
        <v>117.98999786376953</v>
      </c>
      <c r="AZ130" s="40">
        <f t="shared" si="28"/>
        <v>109.97000122070312</v>
      </c>
      <c r="BA130" s="40">
        <f t="shared" si="29"/>
        <v>20.726759953726116</v>
      </c>
    </row>
    <row r="131" spans="1:53" ht="30" x14ac:dyDescent="0.25">
      <c r="A131" s="5">
        <v>11</v>
      </c>
      <c r="B131" s="16" t="s">
        <v>299</v>
      </c>
      <c r="C131" s="16">
        <v>2002</v>
      </c>
      <c r="D131" s="16">
        <v>2002</v>
      </c>
      <c r="E131" s="16">
        <v>2002</v>
      </c>
      <c r="F131" s="16">
        <v>2</v>
      </c>
      <c r="G131" s="16" t="s">
        <v>46</v>
      </c>
      <c r="H131" s="16" t="s">
        <v>47</v>
      </c>
      <c r="I131" s="16" t="s">
        <v>157</v>
      </c>
      <c r="J131" s="5">
        <v>0</v>
      </c>
      <c r="K131" s="5">
        <v>0</v>
      </c>
      <c r="L131" s="5">
        <v>2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2</v>
      </c>
      <c r="X131" s="5">
        <v>2</v>
      </c>
      <c r="Y131" s="5">
        <v>0</v>
      </c>
      <c r="Z131" s="5">
        <v>0</v>
      </c>
      <c r="AA131" s="5">
        <v>2</v>
      </c>
      <c r="AB131" s="40">
        <v>109.88999938964844</v>
      </c>
      <c r="AC131" s="5">
        <f t="shared" si="24"/>
        <v>10</v>
      </c>
      <c r="AD131" s="40">
        <f t="shared" si="25"/>
        <v>119.88999938964844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2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40">
        <v>108.83999633789062</v>
      </c>
      <c r="AX131" s="5">
        <f t="shared" si="26"/>
        <v>2</v>
      </c>
      <c r="AY131" s="40">
        <f t="shared" si="27"/>
        <v>110.83999633789062</v>
      </c>
      <c r="AZ131" s="40">
        <f t="shared" si="28"/>
        <v>110.83999633789062</v>
      </c>
      <c r="BA131" s="40">
        <f t="shared" si="29"/>
        <v>21.681853983986397</v>
      </c>
    </row>
    <row r="132" spans="1:53" ht="45" x14ac:dyDescent="0.25">
      <c r="A132" s="5">
        <v>12</v>
      </c>
      <c r="B132" s="16" t="s">
        <v>212</v>
      </c>
      <c r="C132" s="16">
        <v>2005</v>
      </c>
      <c r="D132" s="16">
        <v>2005</v>
      </c>
      <c r="E132" s="16">
        <v>2005</v>
      </c>
      <c r="F132" s="16" t="s">
        <v>37</v>
      </c>
      <c r="G132" s="16" t="s">
        <v>101</v>
      </c>
      <c r="H132" s="16" t="s">
        <v>102</v>
      </c>
      <c r="I132" s="16" t="s">
        <v>103</v>
      </c>
      <c r="J132" s="5">
        <v>0</v>
      </c>
      <c r="K132" s="5">
        <v>0</v>
      </c>
      <c r="L132" s="5">
        <v>2</v>
      </c>
      <c r="M132" s="5">
        <v>0</v>
      </c>
      <c r="N132" s="5">
        <v>0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2</v>
      </c>
      <c r="U132" s="5">
        <v>2</v>
      </c>
      <c r="V132" s="5">
        <v>0</v>
      </c>
      <c r="W132" s="5">
        <v>0</v>
      </c>
      <c r="X132" s="5">
        <v>0</v>
      </c>
      <c r="Y132" s="5">
        <v>0</v>
      </c>
      <c r="Z132" s="5">
        <v>2</v>
      </c>
      <c r="AA132" s="5">
        <v>0</v>
      </c>
      <c r="AB132" s="40">
        <v>119.94999694824219</v>
      </c>
      <c r="AC132" s="5">
        <f t="shared" si="24"/>
        <v>10</v>
      </c>
      <c r="AD132" s="40">
        <f t="shared" si="25"/>
        <v>129.94999694824219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2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40">
        <v>110.16999816894531</v>
      </c>
      <c r="AX132" s="5">
        <f t="shared" si="26"/>
        <v>2</v>
      </c>
      <c r="AY132" s="40">
        <f t="shared" si="27"/>
        <v>112.16999816894531</v>
      </c>
      <c r="AZ132" s="40">
        <f t="shared" si="28"/>
        <v>112.16999816894531</v>
      </c>
      <c r="BA132" s="40">
        <f t="shared" si="29"/>
        <v>23.141950464966762</v>
      </c>
    </row>
    <row r="133" spans="1:53" ht="75" x14ac:dyDescent="0.25">
      <c r="A133" s="5">
        <v>13</v>
      </c>
      <c r="B133" s="16" t="s">
        <v>29</v>
      </c>
      <c r="C133" s="16">
        <v>2003</v>
      </c>
      <c r="D133" s="16">
        <v>2003</v>
      </c>
      <c r="E133" s="16">
        <v>2003</v>
      </c>
      <c r="F133" s="16">
        <v>3</v>
      </c>
      <c r="G133" s="16" t="s">
        <v>31</v>
      </c>
      <c r="H133" s="16" t="s">
        <v>32</v>
      </c>
      <c r="I133" s="16" t="s">
        <v>33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2</v>
      </c>
      <c r="S133" s="5">
        <v>0</v>
      </c>
      <c r="T133" s="5">
        <v>2</v>
      </c>
      <c r="U133" s="5">
        <v>0</v>
      </c>
      <c r="V133" s="5">
        <v>0</v>
      </c>
      <c r="W133" s="5">
        <v>2</v>
      </c>
      <c r="X133" s="5">
        <v>0</v>
      </c>
      <c r="Y133" s="5">
        <v>2</v>
      </c>
      <c r="Z133" s="5">
        <v>0</v>
      </c>
      <c r="AA133" s="5">
        <v>0</v>
      </c>
      <c r="AB133" s="40">
        <v>108.44000244140625</v>
      </c>
      <c r="AC133" s="5">
        <f t="shared" si="24"/>
        <v>8</v>
      </c>
      <c r="AD133" s="40">
        <f t="shared" si="25"/>
        <v>116.44000244140625</v>
      </c>
      <c r="AE133" s="5">
        <v>0</v>
      </c>
      <c r="AF133" s="5">
        <v>0</v>
      </c>
      <c r="AG133" s="5">
        <v>2</v>
      </c>
      <c r="AH133" s="5">
        <v>0</v>
      </c>
      <c r="AI133" s="5">
        <v>0</v>
      </c>
      <c r="AJ133" s="5">
        <v>0</v>
      </c>
      <c r="AK133" s="5">
        <v>2</v>
      </c>
      <c r="AL133" s="5">
        <v>0</v>
      </c>
      <c r="AM133" s="5">
        <v>0</v>
      </c>
      <c r="AN133" s="5">
        <v>2</v>
      </c>
      <c r="AO133" s="5">
        <v>0</v>
      </c>
      <c r="AP133" s="5">
        <v>0</v>
      </c>
      <c r="AQ133" s="5">
        <v>2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40">
        <v>107.43000030517578</v>
      </c>
      <c r="AX133" s="5">
        <f t="shared" si="26"/>
        <v>8</v>
      </c>
      <c r="AY133" s="40">
        <f t="shared" si="27"/>
        <v>115.43000030517578</v>
      </c>
      <c r="AZ133" s="40">
        <f t="shared" si="28"/>
        <v>115.43000030517578</v>
      </c>
      <c r="BA133" s="40">
        <f t="shared" si="29"/>
        <v>26.720830986750698</v>
      </c>
    </row>
    <row r="134" spans="1:53" ht="30" x14ac:dyDescent="0.25">
      <c r="A134" s="5">
        <v>14</v>
      </c>
      <c r="B134" s="16" t="s">
        <v>348</v>
      </c>
      <c r="C134" s="16">
        <v>2003</v>
      </c>
      <c r="D134" s="16">
        <v>2003</v>
      </c>
      <c r="E134" s="16">
        <v>2003</v>
      </c>
      <c r="F134" s="16">
        <v>2</v>
      </c>
      <c r="G134" s="16" t="s">
        <v>38</v>
      </c>
      <c r="H134" s="16" t="s">
        <v>396</v>
      </c>
      <c r="I134" s="16" t="s">
        <v>40</v>
      </c>
      <c r="J134" s="5">
        <v>0</v>
      </c>
      <c r="K134" s="5">
        <v>2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2</v>
      </c>
      <c r="V134" s="5">
        <v>2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40">
        <v>110.20999908447266</v>
      </c>
      <c r="AC134" s="5">
        <f t="shared" si="24"/>
        <v>6</v>
      </c>
      <c r="AD134" s="40">
        <f t="shared" si="25"/>
        <v>116.20999908447266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2</v>
      </c>
      <c r="AQ134" s="5">
        <v>0</v>
      </c>
      <c r="AR134" s="5">
        <v>0</v>
      </c>
      <c r="AS134" s="5">
        <v>2</v>
      </c>
      <c r="AT134" s="5">
        <v>0</v>
      </c>
      <c r="AU134" s="5">
        <v>0</v>
      </c>
      <c r="AV134" s="5">
        <v>0</v>
      </c>
      <c r="AW134" s="40">
        <v>126.23999786376953</v>
      </c>
      <c r="AX134" s="5">
        <f t="shared" si="26"/>
        <v>4</v>
      </c>
      <c r="AY134" s="40">
        <f t="shared" si="27"/>
        <v>130.23999786376953</v>
      </c>
      <c r="AZ134" s="40">
        <f t="shared" si="28"/>
        <v>116.20999908447266</v>
      </c>
      <c r="BA134" s="40">
        <f t="shared" si="29"/>
        <v>27.577125652087535</v>
      </c>
    </row>
    <row r="135" spans="1:53" ht="30" x14ac:dyDescent="0.25">
      <c r="A135" s="5">
        <v>15</v>
      </c>
      <c r="B135" s="16" t="s">
        <v>293</v>
      </c>
      <c r="C135" s="16">
        <v>2005</v>
      </c>
      <c r="D135" s="16">
        <v>2005</v>
      </c>
      <c r="E135" s="16">
        <v>2005</v>
      </c>
      <c r="F135" s="16" t="s">
        <v>37</v>
      </c>
      <c r="G135" s="16" t="s">
        <v>46</v>
      </c>
      <c r="H135" s="16" t="s">
        <v>47</v>
      </c>
      <c r="I135" s="16" t="s">
        <v>48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2</v>
      </c>
      <c r="W135" s="5">
        <v>2</v>
      </c>
      <c r="X135" s="5">
        <v>0</v>
      </c>
      <c r="Y135" s="5">
        <v>0</v>
      </c>
      <c r="Z135" s="5">
        <v>0</v>
      </c>
      <c r="AA135" s="5">
        <v>0</v>
      </c>
      <c r="AB135" s="40">
        <v>114.04000091552734</v>
      </c>
      <c r="AC135" s="5">
        <f t="shared" si="24"/>
        <v>6</v>
      </c>
      <c r="AD135" s="40">
        <f t="shared" si="25"/>
        <v>120.04000091552734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2</v>
      </c>
      <c r="AS135" s="5">
        <v>0</v>
      </c>
      <c r="AT135" s="5">
        <v>0</v>
      </c>
      <c r="AU135" s="5">
        <v>0</v>
      </c>
      <c r="AV135" s="5">
        <v>0</v>
      </c>
      <c r="AW135" s="40">
        <v>115.51999664306641</v>
      </c>
      <c r="AX135" s="5">
        <f t="shared" si="26"/>
        <v>2</v>
      </c>
      <c r="AY135" s="40">
        <f t="shared" si="27"/>
        <v>117.51999664306641</v>
      </c>
      <c r="AZ135" s="40">
        <f t="shared" si="28"/>
        <v>117.51999664306641</v>
      </c>
      <c r="BA135" s="40">
        <f t="shared" si="29"/>
        <v>29.015261134862641</v>
      </c>
    </row>
    <row r="136" spans="1:53" ht="45" x14ac:dyDescent="0.25">
      <c r="A136" s="5">
        <v>16</v>
      </c>
      <c r="B136" s="16" t="s">
        <v>352</v>
      </c>
      <c r="C136" s="16">
        <v>2002</v>
      </c>
      <c r="D136" s="16">
        <v>2002</v>
      </c>
      <c r="E136" s="16">
        <v>2002</v>
      </c>
      <c r="F136" s="16">
        <v>3</v>
      </c>
      <c r="G136" s="16" t="s">
        <v>181</v>
      </c>
      <c r="H136" s="16" t="s">
        <v>438</v>
      </c>
      <c r="I136" s="16" t="s">
        <v>183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40">
        <v>120.06999969482422</v>
      </c>
      <c r="AC136" s="5">
        <f t="shared" si="24"/>
        <v>0</v>
      </c>
      <c r="AD136" s="40">
        <f t="shared" si="25"/>
        <v>120.06999969482422</v>
      </c>
      <c r="AE136" s="5">
        <v>2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2</v>
      </c>
      <c r="AQ136" s="5">
        <v>2</v>
      </c>
      <c r="AR136" s="5">
        <v>2</v>
      </c>
      <c r="AS136" s="5">
        <v>0</v>
      </c>
      <c r="AT136" s="5">
        <v>0</v>
      </c>
      <c r="AU136" s="5">
        <v>2</v>
      </c>
      <c r="AV136" s="5">
        <v>0</v>
      </c>
      <c r="AW136" s="40">
        <v>113.90000152587891</v>
      </c>
      <c r="AX136" s="5">
        <f t="shared" si="26"/>
        <v>10</v>
      </c>
      <c r="AY136" s="40">
        <f t="shared" si="27"/>
        <v>123.90000152587891</v>
      </c>
      <c r="AZ136" s="40">
        <f t="shared" si="28"/>
        <v>120.06999969482422</v>
      </c>
      <c r="BA136" s="40">
        <f t="shared" si="29"/>
        <v>31.814693733694671</v>
      </c>
    </row>
    <row r="137" spans="1:53" ht="45" x14ac:dyDescent="0.25">
      <c r="A137" s="5">
        <v>17</v>
      </c>
      <c r="B137" s="16" t="s">
        <v>142</v>
      </c>
      <c r="C137" s="16">
        <v>2003</v>
      </c>
      <c r="D137" s="16">
        <v>2003</v>
      </c>
      <c r="E137" s="16">
        <v>2003</v>
      </c>
      <c r="F137" s="16" t="s">
        <v>37</v>
      </c>
      <c r="G137" s="16" t="s">
        <v>65</v>
      </c>
      <c r="H137" s="16" t="s">
        <v>66</v>
      </c>
      <c r="I137" s="16" t="s">
        <v>143</v>
      </c>
      <c r="J137" s="5">
        <v>0</v>
      </c>
      <c r="K137" s="5">
        <v>2</v>
      </c>
      <c r="L137" s="5">
        <v>2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2</v>
      </c>
      <c r="U137" s="5">
        <v>0</v>
      </c>
      <c r="V137" s="5">
        <v>0</v>
      </c>
      <c r="W137" s="5">
        <v>0</v>
      </c>
      <c r="X137" s="5">
        <v>0</v>
      </c>
      <c r="Y137" s="5">
        <v>2</v>
      </c>
      <c r="Z137" s="5">
        <v>2</v>
      </c>
      <c r="AA137" s="5">
        <v>2</v>
      </c>
      <c r="AB137" s="40">
        <v>110.36000061035156</v>
      </c>
      <c r="AC137" s="5">
        <f t="shared" si="24"/>
        <v>12</v>
      </c>
      <c r="AD137" s="40">
        <f t="shared" si="25"/>
        <v>122.36000061035156</v>
      </c>
      <c r="AE137" s="5">
        <v>0</v>
      </c>
      <c r="AF137" s="5">
        <v>2</v>
      </c>
      <c r="AG137" s="5">
        <v>2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2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40">
        <v>123.22000122070312</v>
      </c>
      <c r="AX137" s="5">
        <f t="shared" si="26"/>
        <v>6</v>
      </c>
      <c r="AY137" s="40">
        <f t="shared" si="27"/>
        <v>129.22000122070312</v>
      </c>
      <c r="AZ137" s="40">
        <f t="shared" si="28"/>
        <v>122.36000061035156</v>
      </c>
      <c r="BA137" s="40">
        <f t="shared" si="29"/>
        <v>34.328691985525509</v>
      </c>
    </row>
    <row r="138" spans="1:53" ht="30" x14ac:dyDescent="0.25">
      <c r="A138" s="5">
        <v>18</v>
      </c>
      <c r="B138" s="16" t="s">
        <v>200</v>
      </c>
      <c r="C138" s="16">
        <v>2003</v>
      </c>
      <c r="D138" s="16">
        <v>2003</v>
      </c>
      <c r="E138" s="16">
        <v>2003</v>
      </c>
      <c r="F138" s="16" t="s">
        <v>37</v>
      </c>
      <c r="G138" s="16" t="s">
        <v>201</v>
      </c>
      <c r="H138" s="16" t="s">
        <v>202</v>
      </c>
      <c r="I138" s="16" t="s">
        <v>203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</v>
      </c>
      <c r="T138" s="5">
        <v>0</v>
      </c>
      <c r="U138" s="5">
        <v>50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40">
        <v>120.02999877929687</v>
      </c>
      <c r="AC138" s="5">
        <f t="shared" si="24"/>
        <v>52</v>
      </c>
      <c r="AD138" s="40">
        <f t="shared" si="25"/>
        <v>172.02999877929687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2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40">
        <v>122.76000213623047</v>
      </c>
      <c r="AX138" s="5">
        <f t="shared" si="26"/>
        <v>2</v>
      </c>
      <c r="AY138" s="40">
        <f t="shared" si="27"/>
        <v>124.76000213623047</v>
      </c>
      <c r="AZ138" s="40">
        <f t="shared" si="28"/>
        <v>124.76000213623047</v>
      </c>
      <c r="BA138" s="40">
        <f t="shared" si="29"/>
        <v>36.963450600485054</v>
      </c>
    </row>
    <row r="139" spans="1:53" ht="45" x14ac:dyDescent="0.25">
      <c r="A139" s="5">
        <v>19</v>
      </c>
      <c r="B139" s="16" t="s">
        <v>122</v>
      </c>
      <c r="C139" s="16">
        <v>2005</v>
      </c>
      <c r="D139" s="16">
        <v>2005</v>
      </c>
      <c r="E139" s="16">
        <v>2005</v>
      </c>
      <c r="F139" s="16">
        <v>2</v>
      </c>
      <c r="G139" s="16" t="s">
        <v>55</v>
      </c>
      <c r="H139" s="16" t="s">
        <v>446</v>
      </c>
      <c r="I139" s="16" t="s">
        <v>57</v>
      </c>
      <c r="J139" s="5">
        <v>0</v>
      </c>
      <c r="K139" s="5">
        <v>0</v>
      </c>
      <c r="L139" s="5">
        <v>2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2</v>
      </c>
      <c r="U139" s="5">
        <v>0</v>
      </c>
      <c r="V139" s="5">
        <v>0</v>
      </c>
      <c r="W139" s="5">
        <v>2</v>
      </c>
      <c r="X139" s="5">
        <v>0</v>
      </c>
      <c r="Y139" s="5">
        <v>0</v>
      </c>
      <c r="Z139" s="5">
        <v>0</v>
      </c>
      <c r="AA139" s="5">
        <v>2</v>
      </c>
      <c r="AB139" s="40">
        <v>117.58999633789063</v>
      </c>
      <c r="AC139" s="5">
        <f t="shared" si="24"/>
        <v>8</v>
      </c>
      <c r="AD139" s="40">
        <f t="shared" si="25"/>
        <v>125.58999633789062</v>
      </c>
      <c r="AE139" s="5">
        <v>0</v>
      </c>
      <c r="AF139" s="5">
        <v>50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2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40">
        <v>112.69000244140625</v>
      </c>
      <c r="AX139" s="5">
        <f t="shared" si="26"/>
        <v>52</v>
      </c>
      <c r="AY139" s="40">
        <f t="shared" si="27"/>
        <v>164.69000244140625</v>
      </c>
      <c r="AZ139" s="40">
        <f t="shared" si="28"/>
        <v>125.58999633789062</v>
      </c>
      <c r="BA139" s="40">
        <f t="shared" si="29"/>
        <v>37.874631010001551</v>
      </c>
    </row>
    <row r="140" spans="1:53" ht="75" x14ac:dyDescent="0.25">
      <c r="A140" s="5">
        <v>20</v>
      </c>
      <c r="B140" s="16" t="s">
        <v>271</v>
      </c>
      <c r="C140" s="16">
        <v>2005</v>
      </c>
      <c r="D140" s="16">
        <v>2005</v>
      </c>
      <c r="E140" s="16">
        <v>2005</v>
      </c>
      <c r="F140" s="16" t="s">
        <v>37</v>
      </c>
      <c r="G140" s="16" t="s">
        <v>88</v>
      </c>
      <c r="H140" s="16" t="s">
        <v>89</v>
      </c>
      <c r="I140" s="16" t="s">
        <v>272</v>
      </c>
      <c r="J140" s="5">
        <v>0</v>
      </c>
      <c r="K140" s="5">
        <v>0</v>
      </c>
      <c r="L140" s="5">
        <v>50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2</v>
      </c>
      <c r="W140" s="5">
        <v>0</v>
      </c>
      <c r="X140" s="5">
        <v>0</v>
      </c>
      <c r="Y140" s="5">
        <v>2</v>
      </c>
      <c r="Z140" s="5">
        <v>0</v>
      </c>
      <c r="AA140" s="5">
        <v>0</v>
      </c>
      <c r="AB140" s="40">
        <v>165.05000305175781</v>
      </c>
      <c r="AC140" s="5">
        <f t="shared" si="24"/>
        <v>54</v>
      </c>
      <c r="AD140" s="40">
        <f t="shared" si="25"/>
        <v>219.05000305175781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40">
        <v>127.58000183105469</v>
      </c>
      <c r="AX140" s="5">
        <f t="shared" si="26"/>
        <v>0</v>
      </c>
      <c r="AY140" s="40">
        <f t="shared" si="27"/>
        <v>127.58000183105469</v>
      </c>
      <c r="AZ140" s="40">
        <f t="shared" si="28"/>
        <v>127.58000183105469</v>
      </c>
      <c r="BA140" s="40">
        <f t="shared" si="29"/>
        <v>40.059289669754165</v>
      </c>
    </row>
    <row r="141" spans="1:53" ht="45" x14ac:dyDescent="0.25">
      <c r="A141" s="5">
        <v>21</v>
      </c>
      <c r="B141" s="16" t="s">
        <v>42</v>
      </c>
      <c r="C141" s="16">
        <v>2002</v>
      </c>
      <c r="D141" s="16">
        <v>2002</v>
      </c>
      <c r="E141" s="16">
        <v>2002</v>
      </c>
      <c r="F141" s="16">
        <v>2</v>
      </c>
      <c r="G141" s="16" t="s">
        <v>25</v>
      </c>
      <c r="H141" s="16" t="s">
        <v>26</v>
      </c>
      <c r="I141" s="16" t="s">
        <v>27</v>
      </c>
      <c r="J141" s="5">
        <v>0</v>
      </c>
      <c r="K141" s="5">
        <v>2</v>
      </c>
      <c r="L141" s="5">
        <v>2</v>
      </c>
      <c r="M141" s="5">
        <v>0</v>
      </c>
      <c r="N141" s="5">
        <v>0</v>
      </c>
      <c r="O141" s="5">
        <v>0</v>
      </c>
      <c r="P141" s="5">
        <v>2</v>
      </c>
      <c r="Q141" s="5">
        <v>0</v>
      </c>
      <c r="R141" s="5">
        <v>0</v>
      </c>
      <c r="S141" s="5">
        <v>2</v>
      </c>
      <c r="T141" s="5">
        <v>2</v>
      </c>
      <c r="U141" s="5">
        <v>0</v>
      </c>
      <c r="V141" s="5">
        <v>2</v>
      </c>
      <c r="W141" s="5">
        <v>0</v>
      </c>
      <c r="X141" s="5">
        <v>0</v>
      </c>
      <c r="Y141" s="5">
        <v>2</v>
      </c>
      <c r="Z141" s="5">
        <v>0</v>
      </c>
      <c r="AA141" s="5">
        <v>0</v>
      </c>
      <c r="AB141" s="40">
        <v>140.86000061035156</v>
      </c>
      <c r="AC141" s="5">
        <f t="shared" si="24"/>
        <v>14</v>
      </c>
      <c r="AD141" s="40">
        <f t="shared" si="25"/>
        <v>154.86000061035156</v>
      </c>
      <c r="AE141" s="5">
        <v>2</v>
      </c>
      <c r="AF141" s="5">
        <v>0</v>
      </c>
      <c r="AG141" s="5">
        <v>2</v>
      </c>
      <c r="AH141" s="5">
        <v>0</v>
      </c>
      <c r="AI141" s="5">
        <v>0</v>
      </c>
      <c r="AJ141" s="5">
        <v>2</v>
      </c>
      <c r="AK141" s="5">
        <v>0</v>
      </c>
      <c r="AL141" s="5">
        <v>0</v>
      </c>
      <c r="AM141" s="5">
        <v>0</v>
      </c>
      <c r="AN141" s="5">
        <v>0</v>
      </c>
      <c r="AO141" s="5">
        <v>2</v>
      </c>
      <c r="AP141" s="5">
        <v>0</v>
      </c>
      <c r="AQ141" s="5">
        <v>0</v>
      </c>
      <c r="AR141" s="5">
        <v>0</v>
      </c>
      <c r="AS141" s="5">
        <v>2</v>
      </c>
      <c r="AT141" s="5">
        <v>0</v>
      </c>
      <c r="AU141" s="5">
        <v>0</v>
      </c>
      <c r="AV141" s="5">
        <v>0</v>
      </c>
      <c r="AW141" s="40">
        <v>119.33999633789062</v>
      </c>
      <c r="AX141" s="5">
        <f t="shared" si="26"/>
        <v>10</v>
      </c>
      <c r="AY141" s="40">
        <f t="shared" si="27"/>
        <v>129.33999633789063</v>
      </c>
      <c r="AZ141" s="40">
        <f t="shared" si="28"/>
        <v>129.33999633789063</v>
      </c>
      <c r="BA141" s="40">
        <f t="shared" si="29"/>
        <v>41.991438728479977</v>
      </c>
    </row>
    <row r="142" spans="1:53" ht="30" x14ac:dyDescent="0.25">
      <c r="A142" s="5">
        <v>22</v>
      </c>
      <c r="B142" s="16" t="s">
        <v>105</v>
      </c>
      <c r="C142" s="16">
        <v>2004</v>
      </c>
      <c r="D142" s="16">
        <v>2004</v>
      </c>
      <c r="E142" s="16">
        <v>2004</v>
      </c>
      <c r="F142" s="16">
        <v>3</v>
      </c>
      <c r="G142" s="16" t="s">
        <v>38</v>
      </c>
      <c r="H142" s="16" t="s">
        <v>396</v>
      </c>
      <c r="I142" s="16" t="s">
        <v>40</v>
      </c>
      <c r="J142" s="5">
        <v>2</v>
      </c>
      <c r="K142" s="5">
        <v>2</v>
      </c>
      <c r="L142" s="5">
        <v>0</v>
      </c>
      <c r="M142" s="5">
        <v>0</v>
      </c>
      <c r="N142" s="5">
        <v>0</v>
      </c>
      <c r="O142" s="5">
        <v>2</v>
      </c>
      <c r="P142" s="5">
        <v>0</v>
      </c>
      <c r="Q142" s="5">
        <v>0</v>
      </c>
      <c r="R142" s="5">
        <v>0</v>
      </c>
      <c r="S142" s="5">
        <v>0</v>
      </c>
      <c r="T142" s="5">
        <v>2</v>
      </c>
      <c r="U142" s="5">
        <v>2</v>
      </c>
      <c r="V142" s="5">
        <v>0</v>
      </c>
      <c r="W142" s="5">
        <v>0</v>
      </c>
      <c r="X142" s="5">
        <v>0</v>
      </c>
      <c r="Y142" s="5">
        <v>0</v>
      </c>
      <c r="Z142" s="5">
        <v>2</v>
      </c>
      <c r="AA142" s="5">
        <v>0</v>
      </c>
      <c r="AB142" s="40">
        <v>126.72000122070312</v>
      </c>
      <c r="AC142" s="5">
        <f t="shared" si="24"/>
        <v>12</v>
      </c>
      <c r="AD142" s="40">
        <f t="shared" si="25"/>
        <v>138.72000122070312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2</v>
      </c>
      <c r="AO142" s="5">
        <v>2</v>
      </c>
      <c r="AP142" s="5">
        <v>2</v>
      </c>
      <c r="AQ142" s="5">
        <v>2</v>
      </c>
      <c r="AR142" s="5">
        <v>0</v>
      </c>
      <c r="AS142" s="5">
        <v>0</v>
      </c>
      <c r="AT142" s="5">
        <v>0</v>
      </c>
      <c r="AU142" s="5">
        <v>2</v>
      </c>
      <c r="AV142" s="5">
        <v>0</v>
      </c>
      <c r="AW142" s="40">
        <v>121.44999694824219</v>
      </c>
      <c r="AX142" s="5">
        <f t="shared" si="26"/>
        <v>10</v>
      </c>
      <c r="AY142" s="40">
        <f t="shared" si="27"/>
        <v>131.44999694824219</v>
      </c>
      <c r="AZ142" s="40">
        <f t="shared" si="28"/>
        <v>131.44999694824219</v>
      </c>
      <c r="BA142" s="40">
        <f t="shared" si="29"/>
        <v>44.307829874797186</v>
      </c>
    </row>
    <row r="143" spans="1:53" ht="60" x14ac:dyDescent="0.25">
      <c r="A143" s="5">
        <v>23</v>
      </c>
      <c r="B143" s="16" t="s">
        <v>324</v>
      </c>
      <c r="C143" s="16">
        <v>2004</v>
      </c>
      <c r="D143" s="16">
        <v>2004</v>
      </c>
      <c r="E143" s="16">
        <v>2004</v>
      </c>
      <c r="F143" s="16">
        <v>3</v>
      </c>
      <c r="G143" s="16" t="s">
        <v>55</v>
      </c>
      <c r="H143" s="16" t="s">
        <v>325</v>
      </c>
      <c r="I143" s="16" t="s">
        <v>326</v>
      </c>
      <c r="J143" s="5">
        <v>0</v>
      </c>
      <c r="K143" s="5">
        <v>0</v>
      </c>
      <c r="L143" s="5">
        <v>2</v>
      </c>
      <c r="M143" s="5">
        <v>0</v>
      </c>
      <c r="N143" s="5">
        <v>0</v>
      </c>
      <c r="O143" s="5">
        <v>0</v>
      </c>
      <c r="P143" s="5">
        <v>0</v>
      </c>
      <c r="Q143" s="5">
        <v>2</v>
      </c>
      <c r="R143" s="5">
        <v>0</v>
      </c>
      <c r="S143" s="5">
        <v>0</v>
      </c>
      <c r="T143" s="5">
        <v>2</v>
      </c>
      <c r="U143" s="5">
        <v>0</v>
      </c>
      <c r="V143" s="5">
        <v>2</v>
      </c>
      <c r="W143" s="5">
        <v>2</v>
      </c>
      <c r="X143" s="5">
        <v>0</v>
      </c>
      <c r="Y143" s="5">
        <v>0</v>
      </c>
      <c r="Z143" s="5">
        <v>2</v>
      </c>
      <c r="AA143" s="5">
        <v>0</v>
      </c>
      <c r="AB143" s="40">
        <v>119.55999755859375</v>
      </c>
      <c r="AC143" s="5">
        <f t="shared" si="24"/>
        <v>12</v>
      </c>
      <c r="AD143" s="40">
        <f t="shared" si="25"/>
        <v>131.55999755859375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2</v>
      </c>
      <c r="AK143" s="5">
        <v>2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2</v>
      </c>
      <c r="AR143" s="5">
        <v>0</v>
      </c>
      <c r="AS143" s="5">
        <v>0</v>
      </c>
      <c r="AT143" s="5">
        <v>0</v>
      </c>
      <c r="AU143" s="5">
        <v>0</v>
      </c>
      <c r="AV143" s="5">
        <v>2</v>
      </c>
      <c r="AW143" s="40">
        <v>155.42999267578125</v>
      </c>
      <c r="AX143" s="5">
        <f t="shared" si="26"/>
        <v>8</v>
      </c>
      <c r="AY143" s="40">
        <f t="shared" si="27"/>
        <v>163.42999267578125</v>
      </c>
      <c r="AZ143" s="40">
        <f t="shared" si="28"/>
        <v>131.55999755859375</v>
      </c>
      <c r="BA143" s="40">
        <f t="shared" si="29"/>
        <v>44.428590237925889</v>
      </c>
    </row>
    <row r="144" spans="1:53" ht="45" x14ac:dyDescent="0.25">
      <c r="A144" s="5">
        <v>24</v>
      </c>
      <c r="B144" s="16" t="s">
        <v>54</v>
      </c>
      <c r="C144" s="16">
        <v>2004</v>
      </c>
      <c r="D144" s="16">
        <v>2004</v>
      </c>
      <c r="E144" s="16">
        <v>2004</v>
      </c>
      <c r="F144" s="16">
        <v>2</v>
      </c>
      <c r="G144" s="16" t="s">
        <v>55</v>
      </c>
      <c r="H144" s="16" t="s">
        <v>446</v>
      </c>
      <c r="I144" s="16" t="s">
        <v>57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40"/>
      <c r="AC144" s="5">
        <f t="shared" si="24"/>
        <v>0</v>
      </c>
      <c r="AD144" s="40" t="s">
        <v>673</v>
      </c>
      <c r="AE144" s="5">
        <v>0</v>
      </c>
      <c r="AF144" s="5">
        <v>2</v>
      </c>
      <c r="AG144" s="5">
        <v>0</v>
      </c>
      <c r="AH144" s="5">
        <v>0</v>
      </c>
      <c r="AI144" s="5">
        <v>0</v>
      </c>
      <c r="AJ144" s="5">
        <v>2</v>
      </c>
      <c r="AK144" s="5">
        <v>0</v>
      </c>
      <c r="AL144" s="5">
        <v>2</v>
      </c>
      <c r="AM144" s="5">
        <v>0</v>
      </c>
      <c r="AN144" s="5">
        <v>0</v>
      </c>
      <c r="AO144" s="5">
        <v>0</v>
      </c>
      <c r="AP144" s="5">
        <v>2</v>
      </c>
      <c r="AQ144" s="5">
        <v>2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40">
        <v>122.51999664306641</v>
      </c>
      <c r="AX144" s="5">
        <f t="shared" si="26"/>
        <v>10</v>
      </c>
      <c r="AY144" s="40">
        <f t="shared" si="27"/>
        <v>132.51999664306641</v>
      </c>
      <c r="AZ144" s="40">
        <f t="shared" si="28"/>
        <v>132.51999664306641</v>
      </c>
      <c r="BA144" s="40">
        <f t="shared" si="29"/>
        <v>45.482492008776362</v>
      </c>
    </row>
    <row r="145" spans="1:53" ht="75" x14ac:dyDescent="0.25">
      <c r="A145" s="5">
        <v>25</v>
      </c>
      <c r="B145" s="16" t="s">
        <v>185</v>
      </c>
      <c r="C145" s="16">
        <v>2002</v>
      </c>
      <c r="D145" s="16">
        <v>2002</v>
      </c>
      <c r="E145" s="16">
        <v>2002</v>
      </c>
      <c r="F145" s="16" t="s">
        <v>37</v>
      </c>
      <c r="G145" s="16" t="s">
        <v>31</v>
      </c>
      <c r="H145" s="16" t="s">
        <v>32</v>
      </c>
      <c r="I145" s="16" t="s">
        <v>186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2</v>
      </c>
      <c r="V145" s="5">
        <v>50</v>
      </c>
      <c r="W145" s="5">
        <v>0</v>
      </c>
      <c r="X145" s="5">
        <v>2</v>
      </c>
      <c r="Y145" s="5">
        <v>0</v>
      </c>
      <c r="Z145" s="5">
        <v>2</v>
      </c>
      <c r="AA145" s="5">
        <v>0</v>
      </c>
      <c r="AB145" s="40">
        <v>139.08999633789062</v>
      </c>
      <c r="AC145" s="5">
        <f t="shared" si="24"/>
        <v>58</v>
      </c>
      <c r="AD145" s="40">
        <f t="shared" si="25"/>
        <v>197.08999633789062</v>
      </c>
      <c r="AE145" s="5">
        <v>0</v>
      </c>
      <c r="AF145" s="5">
        <v>0</v>
      </c>
      <c r="AG145" s="5">
        <v>2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2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40">
        <v>129.83999633789062</v>
      </c>
      <c r="AX145" s="5">
        <f t="shared" si="26"/>
        <v>4</v>
      </c>
      <c r="AY145" s="40">
        <f t="shared" si="27"/>
        <v>133.83999633789063</v>
      </c>
      <c r="AZ145" s="40">
        <f t="shared" si="28"/>
        <v>133.83999633789063</v>
      </c>
      <c r="BA145" s="40">
        <f t="shared" si="29"/>
        <v>46.931607990654093</v>
      </c>
    </row>
    <row r="146" spans="1:53" ht="75" x14ac:dyDescent="0.25">
      <c r="A146" s="5">
        <v>26</v>
      </c>
      <c r="B146" s="16" t="s">
        <v>269</v>
      </c>
      <c r="C146" s="16">
        <v>2004</v>
      </c>
      <c r="D146" s="16">
        <v>2004</v>
      </c>
      <c r="E146" s="16">
        <v>2004</v>
      </c>
      <c r="F146" s="16" t="s">
        <v>18</v>
      </c>
      <c r="G146" s="16" t="s">
        <v>31</v>
      </c>
      <c r="H146" s="16" t="s">
        <v>32</v>
      </c>
      <c r="I146" s="16" t="s">
        <v>33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2</v>
      </c>
      <c r="Q146" s="5">
        <v>2</v>
      </c>
      <c r="R146" s="5">
        <v>0</v>
      </c>
      <c r="S146" s="5">
        <v>0</v>
      </c>
      <c r="T146" s="5">
        <v>0</v>
      </c>
      <c r="U146" s="5">
        <v>0</v>
      </c>
      <c r="V146" s="5">
        <v>2</v>
      </c>
      <c r="W146" s="5">
        <v>0</v>
      </c>
      <c r="X146" s="5">
        <v>2</v>
      </c>
      <c r="Y146" s="5">
        <v>0</v>
      </c>
      <c r="Z146" s="5">
        <v>0</v>
      </c>
      <c r="AA146" s="5">
        <v>0</v>
      </c>
      <c r="AB146" s="40">
        <v>127.18000030517578</v>
      </c>
      <c r="AC146" s="5">
        <f t="shared" si="24"/>
        <v>10</v>
      </c>
      <c r="AD146" s="40">
        <f t="shared" si="25"/>
        <v>137.18000030517578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2</v>
      </c>
      <c r="AK146" s="5">
        <v>0</v>
      </c>
      <c r="AL146" s="5">
        <v>0</v>
      </c>
      <c r="AM146" s="5">
        <v>2</v>
      </c>
      <c r="AN146" s="5">
        <v>2</v>
      </c>
      <c r="AO146" s="5">
        <v>0</v>
      </c>
      <c r="AP146" s="5">
        <v>0</v>
      </c>
      <c r="AQ146" s="5">
        <v>2</v>
      </c>
      <c r="AR146" s="5">
        <v>0</v>
      </c>
      <c r="AS146" s="5">
        <v>0</v>
      </c>
      <c r="AT146" s="5">
        <v>0</v>
      </c>
      <c r="AU146" s="5">
        <v>2</v>
      </c>
      <c r="AV146" s="5">
        <v>0</v>
      </c>
      <c r="AW146" s="40">
        <v>125.55999755859375</v>
      </c>
      <c r="AX146" s="5">
        <f t="shared" si="26"/>
        <v>10</v>
      </c>
      <c r="AY146" s="40">
        <f t="shared" si="27"/>
        <v>135.55999755859375</v>
      </c>
      <c r="AZ146" s="40">
        <f t="shared" si="28"/>
        <v>135.55999755859375</v>
      </c>
      <c r="BA146" s="40">
        <f t="shared" si="29"/>
        <v>48.819851804302886</v>
      </c>
    </row>
    <row r="147" spans="1:53" ht="45" x14ac:dyDescent="0.25">
      <c r="A147" s="5">
        <v>27</v>
      </c>
      <c r="B147" s="16" t="s">
        <v>124</v>
      </c>
      <c r="C147" s="16">
        <v>2002</v>
      </c>
      <c r="D147" s="16">
        <v>2002</v>
      </c>
      <c r="E147" s="16">
        <v>2002</v>
      </c>
      <c r="F147" s="16" t="s">
        <v>18</v>
      </c>
      <c r="G147" s="16" t="s">
        <v>70</v>
      </c>
      <c r="H147" s="16" t="s">
        <v>71</v>
      </c>
      <c r="I147" s="16" t="s">
        <v>72</v>
      </c>
      <c r="J147" s="5">
        <v>0</v>
      </c>
      <c r="K147" s="5">
        <v>2</v>
      </c>
      <c r="L147" s="5">
        <v>50</v>
      </c>
      <c r="M147" s="5">
        <v>0</v>
      </c>
      <c r="N147" s="5">
        <v>0</v>
      </c>
      <c r="O147" s="5">
        <v>0</v>
      </c>
      <c r="P147" s="5">
        <v>0</v>
      </c>
      <c r="Q147" s="5">
        <v>2</v>
      </c>
      <c r="R147" s="5">
        <v>0</v>
      </c>
      <c r="S147" s="5">
        <v>0</v>
      </c>
      <c r="T147" s="5">
        <v>2</v>
      </c>
      <c r="U147" s="5">
        <v>2</v>
      </c>
      <c r="V147" s="5">
        <v>0</v>
      </c>
      <c r="W147" s="5">
        <v>0</v>
      </c>
      <c r="X147" s="5">
        <v>2</v>
      </c>
      <c r="Y147" s="5">
        <v>0</v>
      </c>
      <c r="Z147" s="5">
        <v>0</v>
      </c>
      <c r="AA147" s="5">
        <v>0</v>
      </c>
      <c r="AB147" s="40">
        <v>151.80999755859375</v>
      </c>
      <c r="AC147" s="5">
        <f t="shared" si="24"/>
        <v>60</v>
      </c>
      <c r="AD147" s="40">
        <f t="shared" si="25"/>
        <v>211.80999755859375</v>
      </c>
      <c r="AE147" s="5">
        <v>0</v>
      </c>
      <c r="AF147" s="5">
        <v>0</v>
      </c>
      <c r="AG147" s="5">
        <v>2</v>
      </c>
      <c r="AH147" s="5">
        <v>0</v>
      </c>
      <c r="AI147" s="5">
        <v>0</v>
      </c>
      <c r="AJ147" s="5">
        <v>2</v>
      </c>
      <c r="AK147" s="5">
        <v>0</v>
      </c>
      <c r="AL147" s="5">
        <v>2</v>
      </c>
      <c r="AM147" s="5">
        <v>0</v>
      </c>
      <c r="AN147" s="5">
        <v>0</v>
      </c>
      <c r="AO147" s="5">
        <v>0</v>
      </c>
      <c r="AP147" s="5">
        <v>2</v>
      </c>
      <c r="AQ147" s="5">
        <v>0</v>
      </c>
      <c r="AR147" s="5">
        <v>0</v>
      </c>
      <c r="AS147" s="5">
        <v>0</v>
      </c>
      <c r="AT147" s="5">
        <v>0</v>
      </c>
      <c r="AU147" s="5">
        <v>2</v>
      </c>
      <c r="AV147" s="5">
        <v>0</v>
      </c>
      <c r="AW147" s="40">
        <v>126.05000305175781</v>
      </c>
      <c r="AX147" s="5">
        <f t="shared" si="26"/>
        <v>10</v>
      </c>
      <c r="AY147" s="40">
        <f t="shared" si="27"/>
        <v>136.05000305175781</v>
      </c>
      <c r="AZ147" s="40">
        <f t="shared" si="28"/>
        <v>136.05000305175781</v>
      </c>
      <c r="BA147" s="40">
        <f t="shared" si="29"/>
        <v>49.35778737666412</v>
      </c>
    </row>
    <row r="148" spans="1:53" ht="45" x14ac:dyDescent="0.25">
      <c r="A148" s="5">
        <v>28</v>
      </c>
      <c r="B148" s="16" t="s">
        <v>180</v>
      </c>
      <c r="C148" s="16">
        <v>2006</v>
      </c>
      <c r="D148" s="16">
        <v>2006</v>
      </c>
      <c r="E148" s="16">
        <v>2006</v>
      </c>
      <c r="F148" s="16">
        <v>2</v>
      </c>
      <c r="G148" s="16" t="s">
        <v>181</v>
      </c>
      <c r="H148" s="16" t="s">
        <v>182</v>
      </c>
      <c r="I148" s="16" t="s">
        <v>183</v>
      </c>
      <c r="J148" s="5">
        <v>0</v>
      </c>
      <c r="K148" s="5">
        <v>2</v>
      </c>
      <c r="L148" s="5">
        <v>2</v>
      </c>
      <c r="M148" s="5">
        <v>0</v>
      </c>
      <c r="N148" s="5">
        <v>0</v>
      </c>
      <c r="O148" s="5">
        <v>2</v>
      </c>
      <c r="P148" s="5">
        <v>0</v>
      </c>
      <c r="Q148" s="5">
        <v>0</v>
      </c>
      <c r="R148" s="5">
        <v>0</v>
      </c>
      <c r="S148" s="5">
        <v>2</v>
      </c>
      <c r="T148" s="5">
        <v>0</v>
      </c>
      <c r="U148" s="5">
        <v>2</v>
      </c>
      <c r="V148" s="5">
        <v>2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40">
        <v>126.26000213623047</v>
      </c>
      <c r="AC148" s="5">
        <f t="shared" si="24"/>
        <v>12</v>
      </c>
      <c r="AD148" s="40">
        <f t="shared" si="25"/>
        <v>138.26000213623047</v>
      </c>
      <c r="AE148" s="5">
        <v>0</v>
      </c>
      <c r="AF148" s="5">
        <v>2</v>
      </c>
      <c r="AG148" s="5">
        <v>2</v>
      </c>
      <c r="AH148" s="5">
        <v>0</v>
      </c>
      <c r="AI148" s="5">
        <v>0</v>
      </c>
      <c r="AJ148" s="5">
        <v>2</v>
      </c>
      <c r="AK148" s="5">
        <v>2</v>
      </c>
      <c r="AL148" s="5">
        <v>0</v>
      </c>
      <c r="AM148" s="5">
        <v>0</v>
      </c>
      <c r="AN148" s="5">
        <v>0</v>
      </c>
      <c r="AO148" s="5">
        <v>2</v>
      </c>
      <c r="AP148" s="5">
        <v>2</v>
      </c>
      <c r="AQ148" s="5">
        <v>2</v>
      </c>
      <c r="AR148" s="5">
        <v>2</v>
      </c>
      <c r="AS148" s="5">
        <v>0</v>
      </c>
      <c r="AT148" s="5">
        <v>0</v>
      </c>
      <c r="AU148" s="5">
        <v>2</v>
      </c>
      <c r="AV148" s="5">
        <v>0</v>
      </c>
      <c r="AW148" s="40">
        <v>126.80999755859375</v>
      </c>
      <c r="AX148" s="5">
        <f t="shared" si="26"/>
        <v>18</v>
      </c>
      <c r="AY148" s="40">
        <f t="shared" si="27"/>
        <v>144.80999755859375</v>
      </c>
      <c r="AZ148" s="40">
        <f t="shared" si="28"/>
        <v>138.26000213623047</v>
      </c>
      <c r="BA148" s="40">
        <f t="shared" si="29"/>
        <v>51.783958387007402</v>
      </c>
    </row>
    <row r="149" spans="1:53" ht="30" x14ac:dyDescent="0.25">
      <c r="A149" s="5">
        <v>29</v>
      </c>
      <c r="B149" s="16" t="s">
        <v>366</v>
      </c>
      <c r="C149" s="16">
        <v>2004</v>
      </c>
      <c r="D149" s="16">
        <v>2004</v>
      </c>
      <c r="E149" s="16">
        <v>2004</v>
      </c>
      <c r="F149" s="16" t="s">
        <v>37</v>
      </c>
      <c r="G149" s="16" t="s">
        <v>31</v>
      </c>
      <c r="H149" s="16" t="s">
        <v>227</v>
      </c>
      <c r="I149" s="16" t="s">
        <v>186</v>
      </c>
      <c r="J149" s="5">
        <v>0</v>
      </c>
      <c r="K149" s="5">
        <v>50</v>
      </c>
      <c r="L149" s="5">
        <v>2</v>
      </c>
      <c r="M149" s="5">
        <v>2</v>
      </c>
      <c r="N149" s="5">
        <v>0</v>
      </c>
      <c r="O149" s="5">
        <v>2</v>
      </c>
      <c r="P149" s="5">
        <v>0</v>
      </c>
      <c r="Q149" s="5">
        <v>0</v>
      </c>
      <c r="R149" s="5">
        <v>2</v>
      </c>
      <c r="S149" s="5">
        <v>0</v>
      </c>
      <c r="T149" s="5">
        <v>2</v>
      </c>
      <c r="U149" s="5">
        <v>0</v>
      </c>
      <c r="V149" s="5">
        <v>0</v>
      </c>
      <c r="W149" s="5">
        <v>50</v>
      </c>
      <c r="X149" s="5">
        <v>2</v>
      </c>
      <c r="Y149" s="5">
        <v>2</v>
      </c>
      <c r="Z149" s="5">
        <v>0</v>
      </c>
      <c r="AA149" s="5">
        <v>2</v>
      </c>
      <c r="AB149" s="40">
        <v>118.16000366210937</v>
      </c>
      <c r="AC149" s="5">
        <f t="shared" si="24"/>
        <v>116</v>
      </c>
      <c r="AD149" s="40">
        <f t="shared" si="25"/>
        <v>234.16000366210937</v>
      </c>
      <c r="AE149" s="5">
        <v>0</v>
      </c>
      <c r="AF149" s="5">
        <v>0</v>
      </c>
      <c r="AG149" s="5">
        <v>2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2</v>
      </c>
      <c r="AQ149" s="5">
        <v>0</v>
      </c>
      <c r="AR149" s="5">
        <v>0</v>
      </c>
      <c r="AS149" s="5">
        <v>0</v>
      </c>
      <c r="AT149" s="5">
        <v>0</v>
      </c>
      <c r="AU149" s="5">
        <v>2</v>
      </c>
      <c r="AV149" s="5">
        <v>0</v>
      </c>
      <c r="AW149" s="40">
        <v>143.44000244140625</v>
      </c>
      <c r="AX149" s="5">
        <f t="shared" si="26"/>
        <v>6</v>
      </c>
      <c r="AY149" s="40">
        <f t="shared" si="27"/>
        <v>149.44000244140625</v>
      </c>
      <c r="AZ149" s="40">
        <f t="shared" si="28"/>
        <v>149.44000244140625</v>
      </c>
      <c r="BA149" s="40">
        <f t="shared" si="29"/>
        <v>64.057534800057752</v>
      </c>
    </row>
    <row r="150" spans="1:53" ht="90" x14ac:dyDescent="0.25">
      <c r="A150" s="5">
        <v>30</v>
      </c>
      <c r="B150" s="16" t="s">
        <v>117</v>
      </c>
      <c r="C150" s="16">
        <v>2005</v>
      </c>
      <c r="D150" s="16">
        <v>2005</v>
      </c>
      <c r="E150" s="16">
        <v>2005</v>
      </c>
      <c r="F150" s="16" t="s">
        <v>18</v>
      </c>
      <c r="G150" s="16" t="s">
        <v>12</v>
      </c>
      <c r="H150" s="16" t="s">
        <v>13</v>
      </c>
      <c r="I150" s="16" t="s">
        <v>14</v>
      </c>
      <c r="J150" s="5">
        <v>0</v>
      </c>
      <c r="K150" s="5">
        <v>0</v>
      </c>
      <c r="L150" s="5">
        <v>50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50</v>
      </c>
      <c r="U150" s="5">
        <v>0</v>
      </c>
      <c r="V150" s="5">
        <v>50</v>
      </c>
      <c r="W150" s="5">
        <v>0</v>
      </c>
      <c r="X150" s="5">
        <v>2</v>
      </c>
      <c r="Y150" s="5">
        <v>0</v>
      </c>
      <c r="Z150" s="5">
        <v>0</v>
      </c>
      <c r="AA150" s="5">
        <v>0</v>
      </c>
      <c r="AB150" s="40">
        <v>181.75</v>
      </c>
      <c r="AC150" s="5">
        <f t="shared" si="24"/>
        <v>152</v>
      </c>
      <c r="AD150" s="40">
        <f t="shared" si="25"/>
        <v>333.75</v>
      </c>
      <c r="AE150" s="5">
        <v>0</v>
      </c>
      <c r="AF150" s="5">
        <v>2</v>
      </c>
      <c r="AG150" s="5">
        <v>2</v>
      </c>
      <c r="AH150" s="5">
        <v>0</v>
      </c>
      <c r="AI150" s="5">
        <v>0</v>
      </c>
      <c r="AJ150" s="5">
        <v>2</v>
      </c>
      <c r="AK150" s="5">
        <v>2</v>
      </c>
      <c r="AL150" s="5">
        <v>0</v>
      </c>
      <c r="AM150" s="5">
        <v>0</v>
      </c>
      <c r="AN150" s="5">
        <v>0</v>
      </c>
      <c r="AO150" s="5">
        <v>0</v>
      </c>
      <c r="AP150" s="5">
        <v>2</v>
      </c>
      <c r="AQ150" s="5">
        <v>2</v>
      </c>
      <c r="AR150" s="5">
        <v>2</v>
      </c>
      <c r="AS150" s="5">
        <v>0</v>
      </c>
      <c r="AT150" s="5">
        <v>0</v>
      </c>
      <c r="AU150" s="5">
        <v>0</v>
      </c>
      <c r="AV150" s="5">
        <v>2</v>
      </c>
      <c r="AW150" s="40">
        <v>200.22000122070312</v>
      </c>
      <c r="AX150" s="5">
        <f t="shared" si="26"/>
        <v>16</v>
      </c>
      <c r="AY150" s="40">
        <f t="shared" si="27"/>
        <v>216.22000122070312</v>
      </c>
      <c r="AZ150" s="40">
        <f t="shared" si="28"/>
        <v>216.22000122070312</v>
      </c>
      <c r="BA150" s="40">
        <f t="shared" si="29"/>
        <v>137.36964531061494</v>
      </c>
    </row>
    <row r="151" spans="1:53" ht="75" x14ac:dyDescent="0.25">
      <c r="A151" s="5">
        <v>31</v>
      </c>
      <c r="B151" s="16" t="s">
        <v>230</v>
      </c>
      <c r="C151" s="16">
        <v>2003</v>
      </c>
      <c r="D151" s="16">
        <v>2003</v>
      </c>
      <c r="E151" s="16">
        <v>2003</v>
      </c>
      <c r="F151" s="16">
        <v>3</v>
      </c>
      <c r="G151" s="16" t="s">
        <v>19</v>
      </c>
      <c r="H151" s="16" t="s">
        <v>410</v>
      </c>
      <c r="I151" s="16" t="s">
        <v>140</v>
      </c>
      <c r="J151" s="5">
        <v>0</v>
      </c>
      <c r="K151" s="5">
        <v>50</v>
      </c>
      <c r="L151" s="5">
        <v>50</v>
      </c>
      <c r="M151" s="5">
        <v>0</v>
      </c>
      <c r="N151" s="5">
        <v>0</v>
      </c>
      <c r="O151" s="5">
        <v>2</v>
      </c>
      <c r="P151" s="5">
        <v>2</v>
      </c>
      <c r="Q151" s="5">
        <v>0</v>
      </c>
      <c r="R151" s="5">
        <v>0</v>
      </c>
      <c r="S151" s="5">
        <v>50</v>
      </c>
      <c r="T151" s="5">
        <v>0</v>
      </c>
      <c r="U151" s="5">
        <v>50</v>
      </c>
      <c r="V151" s="5">
        <v>0</v>
      </c>
      <c r="W151" s="5">
        <v>2</v>
      </c>
      <c r="X151" s="5">
        <v>0</v>
      </c>
      <c r="Y151" s="5">
        <v>0</v>
      </c>
      <c r="Z151" s="5">
        <v>2</v>
      </c>
      <c r="AA151" s="5">
        <v>0</v>
      </c>
      <c r="AB151" s="40">
        <v>168.32000732421875</v>
      </c>
      <c r="AC151" s="5">
        <f t="shared" si="24"/>
        <v>208</v>
      </c>
      <c r="AD151" s="40">
        <f t="shared" si="25"/>
        <v>376.32000732421875</v>
      </c>
      <c r="AE151" s="5">
        <v>0</v>
      </c>
      <c r="AF151" s="5">
        <v>50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2</v>
      </c>
      <c r="AM151" s="5">
        <v>0</v>
      </c>
      <c r="AN151" s="5">
        <v>0</v>
      </c>
      <c r="AO151" s="5">
        <v>0</v>
      </c>
      <c r="AP151" s="5">
        <v>2</v>
      </c>
      <c r="AQ151" s="5">
        <v>0</v>
      </c>
      <c r="AR151" s="5">
        <v>0</v>
      </c>
      <c r="AS151" s="5">
        <v>2</v>
      </c>
      <c r="AT151" s="5">
        <v>0</v>
      </c>
      <c r="AU151" s="5">
        <v>0</v>
      </c>
      <c r="AV151" s="5">
        <v>0</v>
      </c>
      <c r="AW151" s="40">
        <v>162.44999694824219</v>
      </c>
      <c r="AX151" s="5">
        <f t="shared" si="26"/>
        <v>56</v>
      </c>
      <c r="AY151" s="40">
        <f t="shared" si="27"/>
        <v>218.44999694824219</v>
      </c>
      <c r="AZ151" s="40">
        <f t="shared" si="28"/>
        <v>218.44999694824219</v>
      </c>
      <c r="BA151" s="40">
        <f t="shared" si="29"/>
        <v>139.81776894349676</v>
      </c>
    </row>
    <row r="152" spans="1:53" ht="90" x14ac:dyDescent="0.25">
      <c r="A152" s="5">
        <v>32</v>
      </c>
      <c r="B152" s="16" t="s">
        <v>368</v>
      </c>
      <c r="C152" s="16">
        <v>2005</v>
      </c>
      <c r="D152" s="16">
        <v>2005</v>
      </c>
      <c r="E152" s="16">
        <v>2005</v>
      </c>
      <c r="F152" s="16">
        <v>3</v>
      </c>
      <c r="G152" s="16" t="s">
        <v>12</v>
      </c>
      <c r="H152" s="16" t="s">
        <v>13</v>
      </c>
      <c r="I152" s="16" t="s">
        <v>14</v>
      </c>
      <c r="J152" s="5">
        <v>0</v>
      </c>
      <c r="K152" s="5">
        <v>2</v>
      </c>
      <c r="L152" s="5">
        <v>2</v>
      </c>
      <c r="M152" s="5">
        <v>0</v>
      </c>
      <c r="N152" s="5">
        <v>0</v>
      </c>
      <c r="O152" s="5">
        <v>2</v>
      </c>
      <c r="P152" s="5">
        <v>0</v>
      </c>
      <c r="Q152" s="5">
        <v>0</v>
      </c>
      <c r="R152" s="5">
        <v>0</v>
      </c>
      <c r="S152" s="5">
        <v>50</v>
      </c>
      <c r="T152" s="5">
        <v>0</v>
      </c>
      <c r="U152" s="5">
        <v>50</v>
      </c>
      <c r="V152" s="5">
        <v>2</v>
      </c>
      <c r="W152" s="5">
        <v>2</v>
      </c>
      <c r="X152" s="5">
        <v>0</v>
      </c>
      <c r="Y152" s="5">
        <v>50</v>
      </c>
      <c r="Z152" s="5">
        <v>2</v>
      </c>
      <c r="AA152" s="5">
        <v>0</v>
      </c>
      <c r="AB152" s="40">
        <v>187.1300048828125</v>
      </c>
      <c r="AC152" s="5">
        <f t="shared" si="24"/>
        <v>162</v>
      </c>
      <c r="AD152" s="40">
        <f t="shared" si="25"/>
        <v>349.1300048828125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2</v>
      </c>
      <c r="AL152" s="5">
        <v>0</v>
      </c>
      <c r="AM152" s="5">
        <v>2</v>
      </c>
      <c r="AN152" s="5">
        <v>2</v>
      </c>
      <c r="AO152" s="5">
        <v>50</v>
      </c>
      <c r="AP152" s="5">
        <v>50</v>
      </c>
      <c r="AQ152" s="5">
        <v>2</v>
      </c>
      <c r="AR152" s="5">
        <v>2</v>
      </c>
      <c r="AS152" s="5">
        <v>0</v>
      </c>
      <c r="AT152" s="5">
        <v>50</v>
      </c>
      <c r="AU152" s="5">
        <v>50</v>
      </c>
      <c r="AV152" s="5">
        <v>0</v>
      </c>
      <c r="AW152" s="40">
        <v>158.22000122070312</v>
      </c>
      <c r="AX152" s="5">
        <f t="shared" si="26"/>
        <v>210</v>
      </c>
      <c r="AY152" s="40">
        <f t="shared" si="27"/>
        <v>368.22000122070312</v>
      </c>
      <c r="AZ152" s="40">
        <f t="shared" si="28"/>
        <v>349.1300048828125</v>
      </c>
      <c r="BA152" s="40">
        <f t="shared" si="29"/>
        <v>283.28029302772649</v>
      </c>
    </row>
    <row r="153" spans="1:53" ht="45" x14ac:dyDescent="0.25">
      <c r="A153" s="5">
        <v>33</v>
      </c>
      <c r="B153" s="16" t="s">
        <v>69</v>
      </c>
      <c r="C153" s="16">
        <v>2005</v>
      </c>
      <c r="D153" s="16">
        <v>2005</v>
      </c>
      <c r="E153" s="16">
        <v>2005</v>
      </c>
      <c r="F153" s="16" t="s">
        <v>18</v>
      </c>
      <c r="G153" s="16" t="s">
        <v>70</v>
      </c>
      <c r="H153" s="16" t="s">
        <v>71</v>
      </c>
      <c r="I153" s="16" t="s">
        <v>72</v>
      </c>
      <c r="J153" s="5">
        <v>0</v>
      </c>
      <c r="K153" s="5">
        <v>2</v>
      </c>
      <c r="L153" s="5">
        <v>50</v>
      </c>
      <c r="M153" s="5">
        <v>0</v>
      </c>
      <c r="N153" s="5">
        <v>0</v>
      </c>
      <c r="O153" s="5">
        <v>2</v>
      </c>
      <c r="P153" s="5">
        <v>0</v>
      </c>
      <c r="Q153" s="5">
        <v>2</v>
      </c>
      <c r="R153" s="5">
        <v>0</v>
      </c>
      <c r="S153" s="5">
        <v>50</v>
      </c>
      <c r="T153" s="5">
        <v>0</v>
      </c>
      <c r="U153" s="5">
        <v>50</v>
      </c>
      <c r="V153" s="5">
        <v>2</v>
      </c>
      <c r="W153" s="5">
        <v>0</v>
      </c>
      <c r="X153" s="5">
        <v>0</v>
      </c>
      <c r="Y153" s="5">
        <v>2</v>
      </c>
      <c r="Z153" s="5">
        <v>50</v>
      </c>
      <c r="AA153" s="5">
        <v>2</v>
      </c>
      <c r="AB153" s="40">
        <v>143.80000305175781</v>
      </c>
      <c r="AC153" s="5">
        <f t="shared" si="24"/>
        <v>212</v>
      </c>
      <c r="AD153" s="40">
        <f t="shared" si="25"/>
        <v>355.80000305175781</v>
      </c>
      <c r="AE153" s="5">
        <v>2</v>
      </c>
      <c r="AF153" s="5">
        <v>50</v>
      </c>
      <c r="AG153" s="5">
        <v>0</v>
      </c>
      <c r="AH153" s="5">
        <v>2</v>
      </c>
      <c r="AI153" s="5">
        <v>0</v>
      </c>
      <c r="AJ153" s="5">
        <v>2</v>
      </c>
      <c r="AK153" s="5">
        <v>0</v>
      </c>
      <c r="AL153" s="5">
        <v>0</v>
      </c>
      <c r="AM153" s="5">
        <v>0</v>
      </c>
      <c r="AN153" s="5">
        <v>50</v>
      </c>
      <c r="AO153" s="5">
        <v>50</v>
      </c>
      <c r="AP153" s="5">
        <v>50</v>
      </c>
      <c r="AQ153" s="5">
        <v>0</v>
      </c>
      <c r="AR153" s="5">
        <v>2</v>
      </c>
      <c r="AS153" s="5">
        <v>2</v>
      </c>
      <c r="AT153" s="5">
        <v>0</v>
      </c>
      <c r="AU153" s="5">
        <v>2</v>
      </c>
      <c r="AV153" s="5">
        <v>2</v>
      </c>
      <c r="AW153" s="40">
        <v>200.91000366210937</v>
      </c>
      <c r="AX153" s="5">
        <f t="shared" si="26"/>
        <v>214</v>
      </c>
      <c r="AY153" s="40">
        <f t="shared" si="27"/>
        <v>414.91000366210937</v>
      </c>
      <c r="AZ153" s="40">
        <f t="shared" si="28"/>
        <v>355.80000305175781</v>
      </c>
      <c r="BA153" s="40">
        <f t="shared" si="29"/>
        <v>290.60271967950007</v>
      </c>
    </row>
    <row r="154" spans="1:53" ht="45" x14ac:dyDescent="0.25">
      <c r="A154" s="5">
        <v>34</v>
      </c>
      <c r="B154" s="16" t="s">
        <v>80</v>
      </c>
      <c r="C154" s="16">
        <v>2005</v>
      </c>
      <c r="D154" s="16">
        <v>2005</v>
      </c>
      <c r="E154" s="16">
        <v>2005</v>
      </c>
      <c r="F154" s="16" t="s">
        <v>18</v>
      </c>
      <c r="G154" s="16" t="s">
        <v>70</v>
      </c>
      <c r="H154" s="16" t="s">
        <v>71</v>
      </c>
      <c r="I154" s="16" t="s">
        <v>72</v>
      </c>
      <c r="J154" s="5">
        <v>0</v>
      </c>
      <c r="K154" s="5">
        <v>50</v>
      </c>
      <c r="L154" s="5">
        <v>50</v>
      </c>
      <c r="M154" s="5">
        <v>0</v>
      </c>
      <c r="N154" s="5">
        <v>0</v>
      </c>
      <c r="O154" s="5">
        <v>0</v>
      </c>
      <c r="P154" s="5">
        <v>50</v>
      </c>
      <c r="Q154" s="5">
        <v>2</v>
      </c>
      <c r="R154" s="5">
        <v>0</v>
      </c>
      <c r="S154" s="5">
        <v>0</v>
      </c>
      <c r="T154" s="5">
        <v>0</v>
      </c>
      <c r="U154" s="5">
        <v>50</v>
      </c>
      <c r="V154" s="5">
        <v>50</v>
      </c>
      <c r="W154" s="5">
        <v>2</v>
      </c>
      <c r="X154" s="5">
        <v>0</v>
      </c>
      <c r="Y154" s="5">
        <v>0</v>
      </c>
      <c r="Z154" s="5">
        <v>50</v>
      </c>
      <c r="AA154" s="5">
        <v>50</v>
      </c>
      <c r="AB154" s="40">
        <v>138.36000061035156</v>
      </c>
      <c r="AC154" s="5">
        <f t="shared" si="24"/>
        <v>354</v>
      </c>
      <c r="AD154" s="40">
        <f t="shared" si="25"/>
        <v>492.36000061035156</v>
      </c>
      <c r="AE154" s="5">
        <v>0</v>
      </c>
      <c r="AF154" s="5">
        <v>50</v>
      </c>
      <c r="AG154" s="5">
        <v>50</v>
      </c>
      <c r="AH154" s="5">
        <v>0</v>
      </c>
      <c r="AI154" s="5">
        <v>50</v>
      </c>
      <c r="AJ154" s="5">
        <v>50</v>
      </c>
      <c r="AK154" s="5">
        <v>2</v>
      </c>
      <c r="AL154" s="5">
        <v>50</v>
      </c>
      <c r="AM154" s="5">
        <v>50</v>
      </c>
      <c r="AN154" s="5">
        <v>50</v>
      </c>
      <c r="AO154" s="5">
        <v>50</v>
      </c>
      <c r="AP154" s="5">
        <v>50</v>
      </c>
      <c r="AQ154" s="5">
        <v>50</v>
      </c>
      <c r="AR154" s="5">
        <v>2</v>
      </c>
      <c r="AS154" s="5">
        <v>0</v>
      </c>
      <c r="AT154" s="5">
        <v>2</v>
      </c>
      <c r="AU154" s="5">
        <v>50</v>
      </c>
      <c r="AV154" s="5">
        <v>2</v>
      </c>
      <c r="AW154" s="40">
        <v>212.22999572753906</v>
      </c>
      <c r="AX154" s="5">
        <f t="shared" si="26"/>
        <v>558</v>
      </c>
      <c r="AY154" s="40">
        <f t="shared" si="27"/>
        <v>770.22999572753906</v>
      </c>
      <c r="AZ154" s="40">
        <f t="shared" si="28"/>
        <v>492.36000061035156</v>
      </c>
      <c r="BA154" s="40">
        <f t="shared" si="29"/>
        <v>440.52038687539721</v>
      </c>
    </row>
    <row r="155" spans="1:53" ht="90" x14ac:dyDescent="0.25">
      <c r="A155" s="5">
        <v>35</v>
      </c>
      <c r="B155" s="16" t="s">
        <v>224</v>
      </c>
      <c r="C155" s="16">
        <v>2004</v>
      </c>
      <c r="D155" s="16">
        <v>2004</v>
      </c>
      <c r="E155" s="16">
        <v>2004</v>
      </c>
      <c r="F155" s="16">
        <v>2</v>
      </c>
      <c r="G155" s="16" t="s">
        <v>12</v>
      </c>
      <c r="H155" s="16" t="s">
        <v>13</v>
      </c>
      <c r="I155" s="16" t="s">
        <v>14</v>
      </c>
      <c r="J155" s="5">
        <v>0</v>
      </c>
      <c r="K155" s="5">
        <v>2</v>
      </c>
      <c r="L155" s="5">
        <v>50</v>
      </c>
      <c r="M155" s="5">
        <v>0</v>
      </c>
      <c r="N155" s="5">
        <v>0</v>
      </c>
      <c r="O155" s="5">
        <v>0</v>
      </c>
      <c r="P155" s="5">
        <v>50</v>
      </c>
      <c r="Q155" s="5">
        <v>2</v>
      </c>
      <c r="R155" s="5">
        <v>0</v>
      </c>
      <c r="S155" s="5"/>
      <c r="T155" s="5"/>
      <c r="U155" s="5"/>
      <c r="V155" s="5"/>
      <c r="W155" s="5"/>
      <c r="X155" s="5"/>
      <c r="Y155" s="5"/>
      <c r="Z155" s="5"/>
      <c r="AA155" s="5"/>
      <c r="AB155" s="40"/>
      <c r="AC155" s="5">
        <f t="shared" si="24"/>
        <v>104</v>
      </c>
      <c r="AD155" s="40" t="s">
        <v>714</v>
      </c>
      <c r="AE155" s="5">
        <v>0</v>
      </c>
      <c r="AF155" s="5">
        <v>2</v>
      </c>
      <c r="AG155" s="5">
        <v>50</v>
      </c>
      <c r="AH155" s="5">
        <v>2</v>
      </c>
      <c r="AI155" s="5">
        <v>0</v>
      </c>
      <c r="AJ155" s="5">
        <v>2</v>
      </c>
      <c r="AK155" s="5">
        <v>50</v>
      </c>
      <c r="AL155" s="5">
        <v>0</v>
      </c>
      <c r="AM155" s="5">
        <v>2</v>
      </c>
      <c r="AN155" s="5">
        <v>50</v>
      </c>
      <c r="AO155" s="5">
        <v>50</v>
      </c>
      <c r="AP155" s="5">
        <v>50</v>
      </c>
      <c r="AQ155" s="5">
        <v>50</v>
      </c>
      <c r="AR155" s="5">
        <v>2</v>
      </c>
      <c r="AS155" s="5">
        <v>50</v>
      </c>
      <c r="AT155" s="5">
        <v>0</v>
      </c>
      <c r="AU155" s="5">
        <v>50</v>
      </c>
      <c r="AV155" s="5">
        <v>0</v>
      </c>
      <c r="AW155" s="40">
        <v>160.3699951171875</v>
      </c>
      <c r="AX155" s="5">
        <f t="shared" si="26"/>
        <v>410</v>
      </c>
      <c r="AY155" s="40">
        <f t="shared" si="27"/>
        <v>570.3699951171875</v>
      </c>
      <c r="AZ155" s="40">
        <f t="shared" si="28"/>
        <v>570.3699951171875</v>
      </c>
      <c r="BA155" s="40">
        <f t="shared" si="29"/>
        <v>526.16095954318439</v>
      </c>
    </row>
    <row r="157" spans="1:53" ht="18.75" x14ac:dyDescent="0.25">
      <c r="A157" s="20" t="s">
        <v>715</v>
      </c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53" x14ac:dyDescent="0.25">
      <c r="A158" s="27" t="s">
        <v>652</v>
      </c>
      <c r="B158" s="27" t="s">
        <v>1</v>
      </c>
      <c r="C158" s="27" t="s">
        <v>2</v>
      </c>
      <c r="D158" s="27" t="s">
        <v>383</v>
      </c>
      <c r="E158" s="27" t="s">
        <v>384</v>
      </c>
      <c r="F158" s="27" t="s">
        <v>3</v>
      </c>
      <c r="G158" s="27" t="s">
        <v>4</v>
      </c>
      <c r="H158" s="27" t="s">
        <v>5</v>
      </c>
      <c r="I158" s="27" t="s">
        <v>6</v>
      </c>
      <c r="J158" s="29" t="s">
        <v>654</v>
      </c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1"/>
      <c r="AE158" s="29" t="s">
        <v>658</v>
      </c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1"/>
      <c r="AZ158" s="27" t="s">
        <v>659</v>
      </c>
      <c r="BA158" s="27" t="s">
        <v>660</v>
      </c>
    </row>
    <row r="159" spans="1:53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32">
        <v>1</v>
      </c>
      <c r="K159" s="32">
        <v>2</v>
      </c>
      <c r="L159" s="32">
        <v>3</v>
      </c>
      <c r="M159" s="32">
        <v>4</v>
      </c>
      <c r="N159" s="32">
        <v>5</v>
      </c>
      <c r="O159" s="32">
        <v>6</v>
      </c>
      <c r="P159" s="32">
        <v>7</v>
      </c>
      <c r="Q159" s="32">
        <v>8</v>
      </c>
      <c r="R159" s="32">
        <v>9</v>
      </c>
      <c r="S159" s="32">
        <v>10</v>
      </c>
      <c r="T159" s="32">
        <v>11</v>
      </c>
      <c r="U159" s="32">
        <v>12</v>
      </c>
      <c r="V159" s="32">
        <v>13</v>
      </c>
      <c r="W159" s="32">
        <v>14</v>
      </c>
      <c r="X159" s="32">
        <v>15</v>
      </c>
      <c r="Y159" s="32">
        <v>16</v>
      </c>
      <c r="Z159" s="32">
        <v>17</v>
      </c>
      <c r="AA159" s="32">
        <v>18</v>
      </c>
      <c r="AB159" s="32" t="s">
        <v>655</v>
      </c>
      <c r="AC159" s="32" t="s">
        <v>656</v>
      </c>
      <c r="AD159" s="32" t="s">
        <v>657</v>
      </c>
      <c r="AE159" s="32">
        <v>1</v>
      </c>
      <c r="AF159" s="32">
        <v>2</v>
      </c>
      <c r="AG159" s="32">
        <v>3</v>
      </c>
      <c r="AH159" s="32">
        <v>4</v>
      </c>
      <c r="AI159" s="32">
        <v>5</v>
      </c>
      <c r="AJ159" s="32">
        <v>6</v>
      </c>
      <c r="AK159" s="32">
        <v>7</v>
      </c>
      <c r="AL159" s="32">
        <v>8</v>
      </c>
      <c r="AM159" s="32">
        <v>9</v>
      </c>
      <c r="AN159" s="32">
        <v>10</v>
      </c>
      <c r="AO159" s="32">
        <v>11</v>
      </c>
      <c r="AP159" s="32">
        <v>12</v>
      </c>
      <c r="AQ159" s="32">
        <v>13</v>
      </c>
      <c r="AR159" s="32">
        <v>14</v>
      </c>
      <c r="AS159" s="32">
        <v>15</v>
      </c>
      <c r="AT159" s="32">
        <v>16</v>
      </c>
      <c r="AU159" s="32">
        <v>17</v>
      </c>
      <c r="AV159" s="32">
        <v>18</v>
      </c>
      <c r="AW159" s="32" t="s">
        <v>655</v>
      </c>
      <c r="AX159" s="32" t="s">
        <v>656</v>
      </c>
      <c r="AY159" s="32" t="s">
        <v>657</v>
      </c>
      <c r="AZ159" s="28"/>
      <c r="BA159" s="28"/>
    </row>
    <row r="160" spans="1:53" ht="45" x14ac:dyDescent="0.25">
      <c r="A160" s="37">
        <v>1</v>
      </c>
      <c r="B160" s="38" t="s">
        <v>338</v>
      </c>
      <c r="C160" s="38">
        <v>2002</v>
      </c>
      <c r="D160" s="38">
        <v>2002</v>
      </c>
      <c r="E160" s="38">
        <v>2002</v>
      </c>
      <c r="F160" s="38" t="s">
        <v>77</v>
      </c>
      <c r="G160" s="38" t="s">
        <v>25</v>
      </c>
      <c r="H160" s="38" t="s">
        <v>26</v>
      </c>
      <c r="I160" s="38" t="s">
        <v>27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2</v>
      </c>
      <c r="X160" s="37">
        <v>0</v>
      </c>
      <c r="Y160" s="37">
        <v>0</v>
      </c>
      <c r="Z160" s="37">
        <v>0</v>
      </c>
      <c r="AA160" s="37">
        <v>0</v>
      </c>
      <c r="AB160" s="39">
        <v>86.900001525878906</v>
      </c>
      <c r="AC160" s="37">
        <f t="shared" ref="AC160:AC191" si="30">SUM(J160:AA160)</f>
        <v>2</v>
      </c>
      <c r="AD160" s="39">
        <f t="shared" ref="AD160:AD191" si="31">AB160+AC160</f>
        <v>88.900001525878906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7">
        <v>0</v>
      </c>
      <c r="AP160" s="37">
        <v>0</v>
      </c>
      <c r="AQ160" s="37">
        <v>0</v>
      </c>
      <c r="AR160" s="37">
        <v>2</v>
      </c>
      <c r="AS160" s="37">
        <v>0</v>
      </c>
      <c r="AT160" s="37">
        <v>0</v>
      </c>
      <c r="AU160" s="37">
        <v>0</v>
      </c>
      <c r="AV160" s="37">
        <v>0</v>
      </c>
      <c r="AW160" s="39">
        <v>85.580001831054687</v>
      </c>
      <c r="AX160" s="37">
        <f t="shared" ref="AX160:AX191" si="32">SUM(AE160:AV160)</f>
        <v>2</v>
      </c>
      <c r="AY160" s="39">
        <f t="shared" ref="AY160:AY191" si="33">AW160+AX160</f>
        <v>87.580001831054688</v>
      </c>
      <c r="AZ160" s="39">
        <f t="shared" ref="AZ160:AZ191" si="34">MIN(AY160,AD160)</f>
        <v>87.580001831054688</v>
      </c>
      <c r="BA160" s="39">
        <f t="shared" ref="BA160:BA191" si="35">IF( AND(ISNUMBER(AZ$160),ISNUMBER(AZ160)),(AZ160-AZ$160)/AZ$160*100,"")</f>
        <v>0</v>
      </c>
    </row>
    <row r="161" spans="1:53" ht="75" x14ac:dyDescent="0.25">
      <c r="A161" s="5">
        <v>2</v>
      </c>
      <c r="B161" s="16" t="s">
        <v>303</v>
      </c>
      <c r="C161" s="16">
        <v>2003</v>
      </c>
      <c r="D161" s="16">
        <v>2003</v>
      </c>
      <c r="E161" s="16">
        <v>2003</v>
      </c>
      <c r="F161" s="16" t="s">
        <v>77</v>
      </c>
      <c r="G161" s="16" t="s">
        <v>31</v>
      </c>
      <c r="H161" s="16" t="s">
        <v>32</v>
      </c>
      <c r="I161" s="16" t="s">
        <v>33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2</v>
      </c>
      <c r="X161" s="5">
        <v>0</v>
      </c>
      <c r="Y161" s="5">
        <v>0</v>
      </c>
      <c r="Z161" s="5">
        <v>0</v>
      </c>
      <c r="AA161" s="5">
        <v>0</v>
      </c>
      <c r="AB161" s="40">
        <v>87.169998168945313</v>
      </c>
      <c r="AC161" s="5">
        <f t="shared" si="30"/>
        <v>2</v>
      </c>
      <c r="AD161" s="40">
        <f t="shared" si="31"/>
        <v>89.169998168945313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2</v>
      </c>
      <c r="AK161" s="5">
        <v>0</v>
      </c>
      <c r="AL161" s="5">
        <v>0</v>
      </c>
      <c r="AM161" s="5">
        <v>0</v>
      </c>
      <c r="AN161" s="5">
        <v>0</v>
      </c>
      <c r="AO161" s="5">
        <v>2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40">
        <v>89.970001220703125</v>
      </c>
      <c r="AX161" s="5">
        <f t="shared" si="32"/>
        <v>4</v>
      </c>
      <c r="AY161" s="40">
        <f t="shared" si="33"/>
        <v>93.970001220703125</v>
      </c>
      <c r="AZ161" s="40">
        <f t="shared" si="34"/>
        <v>89.169998168945313</v>
      </c>
      <c r="BA161" s="40">
        <f t="shared" si="35"/>
        <v>1.8154787675818862</v>
      </c>
    </row>
    <row r="162" spans="1:53" ht="45" x14ac:dyDescent="0.25">
      <c r="A162" s="5">
        <v>3</v>
      </c>
      <c r="B162" s="16" t="s">
        <v>64</v>
      </c>
      <c r="C162" s="16">
        <v>2002</v>
      </c>
      <c r="D162" s="16">
        <v>2002</v>
      </c>
      <c r="E162" s="16">
        <v>2002</v>
      </c>
      <c r="F162" s="16">
        <v>1</v>
      </c>
      <c r="G162" s="16" t="s">
        <v>65</v>
      </c>
      <c r="H162" s="16" t="s">
        <v>66</v>
      </c>
      <c r="I162" s="16" t="s">
        <v>67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40">
        <v>92.080001831054688</v>
      </c>
      <c r="AC162" s="5">
        <f t="shared" si="30"/>
        <v>0</v>
      </c>
      <c r="AD162" s="40">
        <f t="shared" si="31"/>
        <v>92.080001831054688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2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2</v>
      </c>
      <c r="AV162" s="5">
        <v>0</v>
      </c>
      <c r="AW162" s="40">
        <v>100.65000152587891</v>
      </c>
      <c r="AX162" s="5">
        <f t="shared" si="32"/>
        <v>4</v>
      </c>
      <c r="AY162" s="40">
        <f t="shared" si="33"/>
        <v>104.65000152587891</v>
      </c>
      <c r="AZ162" s="40">
        <f t="shared" si="34"/>
        <v>92.080001831054688</v>
      </c>
      <c r="BA162" s="40">
        <f t="shared" si="35"/>
        <v>5.1381592896979829</v>
      </c>
    </row>
    <row r="163" spans="1:53" ht="30" x14ac:dyDescent="0.25">
      <c r="A163" s="5">
        <v>4</v>
      </c>
      <c r="B163" s="16" t="s">
        <v>169</v>
      </c>
      <c r="C163" s="16">
        <v>2002</v>
      </c>
      <c r="D163" s="16">
        <v>2002</v>
      </c>
      <c r="E163" s="16">
        <v>2002</v>
      </c>
      <c r="F163" s="16">
        <v>1</v>
      </c>
      <c r="G163" s="16" t="s">
        <v>38</v>
      </c>
      <c r="H163" s="16" t="s">
        <v>51</v>
      </c>
      <c r="I163" s="16" t="s">
        <v>52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2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40">
        <v>95.569999694824219</v>
      </c>
      <c r="AC163" s="5">
        <f t="shared" si="30"/>
        <v>2</v>
      </c>
      <c r="AD163" s="40">
        <f t="shared" si="31"/>
        <v>97.569999694824219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40">
        <v>92.5</v>
      </c>
      <c r="AX163" s="5">
        <f t="shared" si="32"/>
        <v>0</v>
      </c>
      <c r="AY163" s="40">
        <f t="shared" si="33"/>
        <v>92.5</v>
      </c>
      <c r="AZ163" s="40">
        <f t="shared" si="34"/>
        <v>92.5</v>
      </c>
      <c r="BA163" s="40">
        <f t="shared" si="35"/>
        <v>5.6177187326807605</v>
      </c>
    </row>
    <row r="164" spans="1:53" ht="75" x14ac:dyDescent="0.25">
      <c r="A164" s="5">
        <v>5</v>
      </c>
      <c r="B164" s="16" t="s">
        <v>136</v>
      </c>
      <c r="C164" s="16">
        <v>2002</v>
      </c>
      <c r="D164" s="16">
        <v>2002</v>
      </c>
      <c r="E164" s="16">
        <v>2002</v>
      </c>
      <c r="F164" s="16">
        <v>1</v>
      </c>
      <c r="G164" s="16" t="s">
        <v>83</v>
      </c>
      <c r="H164" s="16" t="s">
        <v>421</v>
      </c>
      <c r="I164" s="16" t="s">
        <v>137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40">
        <v>92.69000244140625</v>
      </c>
      <c r="AC164" s="5">
        <f t="shared" si="30"/>
        <v>0</v>
      </c>
      <c r="AD164" s="40">
        <f t="shared" si="31"/>
        <v>92.69000244140625</v>
      </c>
      <c r="AE164" s="5">
        <v>0</v>
      </c>
      <c r="AF164" s="5">
        <v>0</v>
      </c>
      <c r="AG164" s="5">
        <v>0</v>
      </c>
      <c r="AH164" s="5">
        <v>0</v>
      </c>
      <c r="AI164" s="5">
        <v>2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40">
        <v>94.010002136230469</v>
      </c>
      <c r="AX164" s="5">
        <f t="shared" si="32"/>
        <v>2</v>
      </c>
      <c r="AY164" s="40">
        <f t="shared" si="33"/>
        <v>96.010002136230469</v>
      </c>
      <c r="AZ164" s="40">
        <f t="shared" si="34"/>
        <v>92.69000244140625</v>
      </c>
      <c r="BA164" s="40">
        <f t="shared" si="35"/>
        <v>5.834666023653388</v>
      </c>
    </row>
    <row r="165" spans="1:53" ht="90" x14ac:dyDescent="0.25">
      <c r="A165" s="5">
        <v>6</v>
      </c>
      <c r="B165" s="16" t="s">
        <v>254</v>
      </c>
      <c r="C165" s="16">
        <v>2003</v>
      </c>
      <c r="D165" s="16">
        <v>2003</v>
      </c>
      <c r="E165" s="16">
        <v>2003</v>
      </c>
      <c r="F165" s="16">
        <v>1</v>
      </c>
      <c r="G165" s="16" t="s">
        <v>12</v>
      </c>
      <c r="H165" s="16" t="s">
        <v>13</v>
      </c>
      <c r="I165" s="16" t="s">
        <v>14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2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40">
        <v>92.129997253417969</v>
      </c>
      <c r="AC165" s="5">
        <f t="shared" si="30"/>
        <v>2</v>
      </c>
      <c r="AD165" s="40">
        <f t="shared" si="31"/>
        <v>94.129997253417969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2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40">
        <v>93.379997253417969</v>
      </c>
      <c r="AX165" s="5">
        <f t="shared" si="32"/>
        <v>2</v>
      </c>
      <c r="AY165" s="40">
        <f t="shared" si="33"/>
        <v>95.379997253417969</v>
      </c>
      <c r="AZ165" s="40">
        <f t="shared" si="34"/>
        <v>94.129997253417969</v>
      </c>
      <c r="BA165" s="40">
        <f t="shared" si="35"/>
        <v>7.4788710726433685</v>
      </c>
    </row>
    <row r="166" spans="1:53" ht="30" x14ac:dyDescent="0.25">
      <c r="A166" s="5">
        <v>7</v>
      </c>
      <c r="B166" s="16" t="s">
        <v>305</v>
      </c>
      <c r="C166" s="16">
        <v>2002</v>
      </c>
      <c r="D166" s="16">
        <v>2002</v>
      </c>
      <c r="E166" s="16">
        <v>2002</v>
      </c>
      <c r="F166" s="16">
        <v>1</v>
      </c>
      <c r="G166" s="16" t="s">
        <v>247</v>
      </c>
      <c r="H166" s="16" t="s">
        <v>51</v>
      </c>
      <c r="I166" s="16" t="s">
        <v>52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2</v>
      </c>
      <c r="AA166" s="5">
        <v>0</v>
      </c>
      <c r="AB166" s="40">
        <v>97.699996948242188</v>
      </c>
      <c r="AC166" s="5">
        <f t="shared" si="30"/>
        <v>2</v>
      </c>
      <c r="AD166" s="40">
        <f t="shared" si="31"/>
        <v>99.699996948242188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2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40">
        <v>95.660003662109375</v>
      </c>
      <c r="AX166" s="5">
        <f t="shared" si="32"/>
        <v>2</v>
      </c>
      <c r="AY166" s="40">
        <f t="shared" si="33"/>
        <v>97.660003662109375</v>
      </c>
      <c r="AZ166" s="40">
        <f t="shared" si="34"/>
        <v>97.660003662109375</v>
      </c>
      <c r="BA166" s="40">
        <f t="shared" si="35"/>
        <v>11.509478899645849</v>
      </c>
    </row>
    <row r="167" spans="1:53" ht="75" x14ac:dyDescent="0.25">
      <c r="A167" s="5">
        <v>8</v>
      </c>
      <c r="B167" s="16" t="s">
        <v>163</v>
      </c>
      <c r="C167" s="16">
        <v>2002</v>
      </c>
      <c r="D167" s="16">
        <v>2002</v>
      </c>
      <c r="E167" s="16">
        <v>2002</v>
      </c>
      <c r="F167" s="16">
        <v>2</v>
      </c>
      <c r="G167" s="16" t="s">
        <v>31</v>
      </c>
      <c r="H167" s="16" t="s">
        <v>32</v>
      </c>
      <c r="I167" s="16" t="s">
        <v>120</v>
      </c>
      <c r="J167" s="5">
        <v>0</v>
      </c>
      <c r="K167" s="5">
        <v>0</v>
      </c>
      <c r="L167" s="5">
        <v>2</v>
      </c>
      <c r="M167" s="5">
        <v>0</v>
      </c>
      <c r="N167" s="5">
        <v>0</v>
      </c>
      <c r="O167" s="5">
        <v>2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2</v>
      </c>
      <c r="W167" s="5">
        <v>0</v>
      </c>
      <c r="X167" s="5">
        <v>0</v>
      </c>
      <c r="Y167" s="5">
        <v>0</v>
      </c>
      <c r="Z167" s="5">
        <v>2</v>
      </c>
      <c r="AA167" s="5">
        <v>0</v>
      </c>
      <c r="AB167" s="40">
        <v>99.239997863769531</v>
      </c>
      <c r="AC167" s="5">
        <f t="shared" si="30"/>
        <v>8</v>
      </c>
      <c r="AD167" s="40">
        <f t="shared" si="31"/>
        <v>107.23999786376953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2</v>
      </c>
      <c r="AV167" s="5">
        <v>0</v>
      </c>
      <c r="AW167" s="40">
        <v>96.949996948242188</v>
      </c>
      <c r="AX167" s="5">
        <f t="shared" si="32"/>
        <v>2</v>
      </c>
      <c r="AY167" s="40">
        <f t="shared" si="33"/>
        <v>98.949996948242188</v>
      </c>
      <c r="AZ167" s="40">
        <f t="shared" si="34"/>
        <v>98.949996948242188</v>
      </c>
      <c r="BA167" s="40">
        <f t="shared" si="35"/>
        <v>12.982410230043925</v>
      </c>
    </row>
    <row r="168" spans="1:53" ht="90" x14ac:dyDescent="0.25">
      <c r="A168" s="5">
        <v>9</v>
      </c>
      <c r="B168" s="16" t="s">
        <v>218</v>
      </c>
      <c r="C168" s="16">
        <v>2002</v>
      </c>
      <c r="D168" s="16">
        <v>2002</v>
      </c>
      <c r="E168" s="16">
        <v>2002</v>
      </c>
      <c r="F168" s="16">
        <v>1</v>
      </c>
      <c r="G168" s="16" t="s">
        <v>12</v>
      </c>
      <c r="H168" s="16" t="s">
        <v>13</v>
      </c>
      <c r="I168" s="16" t="s">
        <v>14</v>
      </c>
      <c r="J168" s="5">
        <v>0</v>
      </c>
      <c r="K168" s="5">
        <v>0</v>
      </c>
      <c r="L168" s="5">
        <v>0</v>
      </c>
      <c r="M168" s="5">
        <v>2</v>
      </c>
      <c r="N168" s="5">
        <v>0</v>
      </c>
      <c r="O168" s="5">
        <v>0</v>
      </c>
      <c r="P168" s="5">
        <v>0</v>
      </c>
      <c r="Q168" s="5">
        <v>2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40">
        <v>98.459999084472656</v>
      </c>
      <c r="AC168" s="5">
        <f t="shared" si="30"/>
        <v>4</v>
      </c>
      <c r="AD168" s="40">
        <f t="shared" si="31"/>
        <v>102.45999908447266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2</v>
      </c>
      <c r="AU168" s="5">
        <v>0</v>
      </c>
      <c r="AV168" s="5">
        <v>0</v>
      </c>
      <c r="AW168" s="40">
        <v>97.709999084472656</v>
      </c>
      <c r="AX168" s="5">
        <f t="shared" si="32"/>
        <v>2</v>
      </c>
      <c r="AY168" s="40">
        <f t="shared" si="33"/>
        <v>99.709999084472656</v>
      </c>
      <c r="AZ168" s="40">
        <f t="shared" si="34"/>
        <v>99.709999084472656</v>
      </c>
      <c r="BA168" s="40">
        <f t="shared" si="35"/>
        <v>13.850190682591235</v>
      </c>
    </row>
    <row r="169" spans="1:53" ht="45" x14ac:dyDescent="0.25">
      <c r="A169" s="5">
        <v>10</v>
      </c>
      <c r="B169" s="16" t="s">
        <v>284</v>
      </c>
      <c r="C169" s="16">
        <v>2002</v>
      </c>
      <c r="D169" s="16">
        <v>2002</v>
      </c>
      <c r="E169" s="16">
        <v>2002</v>
      </c>
      <c r="F169" s="16">
        <v>1</v>
      </c>
      <c r="G169" s="16" t="s">
        <v>88</v>
      </c>
      <c r="H169" s="16" t="s">
        <v>89</v>
      </c>
      <c r="I169" s="16" t="s">
        <v>285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40">
        <v>104.54000091552734</v>
      </c>
      <c r="AC169" s="5">
        <f t="shared" si="30"/>
        <v>0</v>
      </c>
      <c r="AD169" s="40">
        <f t="shared" si="31"/>
        <v>104.54000091552734</v>
      </c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40"/>
      <c r="AX169" s="5">
        <f t="shared" si="32"/>
        <v>0</v>
      </c>
      <c r="AY169" s="40" t="s">
        <v>673</v>
      </c>
      <c r="AZ169" s="40">
        <f t="shared" si="34"/>
        <v>104.54000091552734</v>
      </c>
      <c r="BA169" s="40">
        <f t="shared" si="35"/>
        <v>19.365150410922773</v>
      </c>
    </row>
    <row r="170" spans="1:53" ht="45" x14ac:dyDescent="0.25">
      <c r="A170" s="5">
        <v>11</v>
      </c>
      <c r="B170" s="16" t="s">
        <v>149</v>
      </c>
      <c r="C170" s="16">
        <v>2002</v>
      </c>
      <c r="D170" s="16">
        <v>2002</v>
      </c>
      <c r="E170" s="16">
        <v>2002</v>
      </c>
      <c r="F170" s="16" t="s">
        <v>37</v>
      </c>
      <c r="G170" s="16" t="s">
        <v>65</v>
      </c>
      <c r="H170" s="16" t="s">
        <v>66</v>
      </c>
      <c r="I170" s="16" t="s">
        <v>143</v>
      </c>
      <c r="J170" s="5">
        <v>0</v>
      </c>
      <c r="K170" s="5">
        <v>0</v>
      </c>
      <c r="L170" s="5">
        <v>2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2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0</v>
      </c>
      <c r="AB170" s="40">
        <v>99.540000915527344</v>
      </c>
      <c r="AC170" s="5">
        <f t="shared" si="30"/>
        <v>6</v>
      </c>
      <c r="AD170" s="40">
        <f t="shared" si="31"/>
        <v>105.54000091552734</v>
      </c>
      <c r="AE170" s="5">
        <v>0</v>
      </c>
      <c r="AF170" s="5">
        <v>0</v>
      </c>
      <c r="AG170" s="5">
        <v>0</v>
      </c>
      <c r="AH170" s="5">
        <v>2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2</v>
      </c>
      <c r="AP170" s="5">
        <v>0</v>
      </c>
      <c r="AQ170" s="5">
        <v>0</v>
      </c>
      <c r="AR170" s="5">
        <v>2</v>
      </c>
      <c r="AS170" s="5">
        <v>0</v>
      </c>
      <c r="AT170" s="5">
        <v>0</v>
      </c>
      <c r="AU170" s="5">
        <v>0</v>
      </c>
      <c r="AV170" s="5">
        <v>0</v>
      </c>
      <c r="AW170" s="40">
        <v>100.80999755859375</v>
      </c>
      <c r="AX170" s="5">
        <f t="shared" si="32"/>
        <v>6</v>
      </c>
      <c r="AY170" s="40">
        <f t="shared" si="33"/>
        <v>106.80999755859375</v>
      </c>
      <c r="AZ170" s="40">
        <f t="shared" si="34"/>
        <v>105.54000091552734</v>
      </c>
      <c r="BA170" s="40">
        <f t="shared" si="35"/>
        <v>20.50696358641121</v>
      </c>
    </row>
    <row r="171" spans="1:53" ht="45" x14ac:dyDescent="0.25">
      <c r="A171" s="5">
        <v>12</v>
      </c>
      <c r="B171" s="16" t="s">
        <v>328</v>
      </c>
      <c r="C171" s="16">
        <v>2003</v>
      </c>
      <c r="D171" s="16">
        <v>2003</v>
      </c>
      <c r="E171" s="16">
        <v>2003</v>
      </c>
      <c r="F171" s="16">
        <v>3</v>
      </c>
      <c r="G171" s="16" t="s">
        <v>31</v>
      </c>
      <c r="H171" s="16" t="s">
        <v>227</v>
      </c>
      <c r="I171" s="16" t="s">
        <v>93</v>
      </c>
      <c r="J171" s="5">
        <v>0</v>
      </c>
      <c r="K171" s="5">
        <v>0</v>
      </c>
      <c r="L171" s="5">
        <v>50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2</v>
      </c>
      <c r="AA171" s="5">
        <v>0</v>
      </c>
      <c r="AB171" s="40">
        <v>101.38999938964844</v>
      </c>
      <c r="AC171" s="5">
        <f t="shared" si="30"/>
        <v>52</v>
      </c>
      <c r="AD171" s="40">
        <f t="shared" si="31"/>
        <v>153.38999938964844</v>
      </c>
      <c r="AE171" s="5">
        <v>0</v>
      </c>
      <c r="AF171" s="5">
        <v>2</v>
      </c>
      <c r="AG171" s="5">
        <v>2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2</v>
      </c>
      <c r="AQ171" s="5">
        <v>2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40">
        <v>98.75</v>
      </c>
      <c r="AX171" s="5">
        <f t="shared" si="32"/>
        <v>8</v>
      </c>
      <c r="AY171" s="40">
        <f t="shared" si="33"/>
        <v>106.75</v>
      </c>
      <c r="AZ171" s="40">
        <f t="shared" si="34"/>
        <v>106.75</v>
      </c>
      <c r="BA171" s="40">
        <f t="shared" si="35"/>
        <v>21.888556483391039</v>
      </c>
    </row>
    <row r="172" spans="1:53" ht="75" x14ac:dyDescent="0.25">
      <c r="A172" s="5">
        <v>13</v>
      </c>
      <c r="B172" s="16" t="s">
        <v>165</v>
      </c>
      <c r="C172" s="16">
        <v>2002</v>
      </c>
      <c r="D172" s="16">
        <v>2002</v>
      </c>
      <c r="E172" s="16">
        <v>2002</v>
      </c>
      <c r="F172" s="16">
        <v>2</v>
      </c>
      <c r="G172" s="16" t="s">
        <v>19</v>
      </c>
      <c r="H172" s="16" t="s">
        <v>410</v>
      </c>
      <c r="I172" s="16" t="s">
        <v>140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2</v>
      </c>
      <c r="X172" s="5">
        <v>0</v>
      </c>
      <c r="Y172" s="5">
        <v>0</v>
      </c>
      <c r="Z172" s="5">
        <v>0</v>
      </c>
      <c r="AA172" s="5">
        <v>0</v>
      </c>
      <c r="AB172" s="40">
        <v>106.87000274658203</v>
      </c>
      <c r="AC172" s="5">
        <f t="shared" si="30"/>
        <v>2</v>
      </c>
      <c r="AD172" s="40">
        <f t="shared" si="31"/>
        <v>108.87000274658203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2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40">
        <v>107.01000213623047</v>
      </c>
      <c r="AX172" s="5">
        <f t="shared" si="32"/>
        <v>2</v>
      </c>
      <c r="AY172" s="40">
        <f t="shared" si="33"/>
        <v>109.01000213623047</v>
      </c>
      <c r="AZ172" s="40">
        <f t="shared" si="34"/>
        <v>108.87000274658203</v>
      </c>
      <c r="BA172" s="40">
        <f t="shared" si="35"/>
        <v>24.309203551510087</v>
      </c>
    </row>
    <row r="173" spans="1:53" ht="45" x14ac:dyDescent="0.25">
      <c r="A173" s="5">
        <v>14</v>
      </c>
      <c r="B173" s="16" t="s">
        <v>87</v>
      </c>
      <c r="C173" s="16">
        <v>2002</v>
      </c>
      <c r="D173" s="16">
        <v>2002</v>
      </c>
      <c r="E173" s="16">
        <v>2002</v>
      </c>
      <c r="F173" s="16">
        <v>1</v>
      </c>
      <c r="G173" s="16" t="s">
        <v>88</v>
      </c>
      <c r="H173" s="16" t="s">
        <v>89</v>
      </c>
      <c r="I173" s="16" t="s">
        <v>90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40">
        <v>107.15000152587891</v>
      </c>
      <c r="AC173" s="5">
        <f t="shared" si="30"/>
        <v>2</v>
      </c>
      <c r="AD173" s="40">
        <f t="shared" si="31"/>
        <v>109.15000152587891</v>
      </c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40"/>
      <c r="AX173" s="5">
        <f t="shared" si="32"/>
        <v>0</v>
      </c>
      <c r="AY173" s="40" t="s">
        <v>673</v>
      </c>
      <c r="AZ173" s="40">
        <f t="shared" si="34"/>
        <v>109.15000152587891</v>
      </c>
      <c r="BA173" s="40">
        <f t="shared" si="35"/>
        <v>24.628909846831938</v>
      </c>
    </row>
    <row r="174" spans="1:53" ht="45" x14ac:dyDescent="0.25">
      <c r="A174" s="5">
        <v>15</v>
      </c>
      <c r="B174" s="16" t="s">
        <v>132</v>
      </c>
      <c r="C174" s="16">
        <v>2003</v>
      </c>
      <c r="D174" s="16">
        <v>2003</v>
      </c>
      <c r="E174" s="16">
        <v>2003</v>
      </c>
      <c r="F174" s="16">
        <v>2</v>
      </c>
      <c r="G174" s="16" t="s">
        <v>25</v>
      </c>
      <c r="H174" s="16" t="s">
        <v>26</v>
      </c>
      <c r="I174" s="16" t="s">
        <v>27</v>
      </c>
      <c r="J174" s="5">
        <v>0</v>
      </c>
      <c r="K174" s="5">
        <v>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</v>
      </c>
      <c r="W174" s="5">
        <v>0</v>
      </c>
      <c r="X174" s="5">
        <v>2</v>
      </c>
      <c r="Y174" s="5">
        <v>0</v>
      </c>
      <c r="Z174" s="5">
        <v>0</v>
      </c>
      <c r="AA174" s="5">
        <v>0</v>
      </c>
      <c r="AB174" s="40">
        <v>105.90000152587891</v>
      </c>
      <c r="AC174" s="5">
        <f t="shared" si="30"/>
        <v>6</v>
      </c>
      <c r="AD174" s="40">
        <f t="shared" si="31"/>
        <v>111.90000152587891</v>
      </c>
      <c r="AE174" s="5">
        <v>0</v>
      </c>
      <c r="AF174" s="5">
        <v>0</v>
      </c>
      <c r="AG174" s="5">
        <v>2</v>
      </c>
      <c r="AH174" s="5">
        <v>0</v>
      </c>
      <c r="AI174" s="5">
        <v>0</v>
      </c>
      <c r="AJ174" s="5">
        <v>2</v>
      </c>
      <c r="AK174" s="5">
        <v>0</v>
      </c>
      <c r="AL174" s="5">
        <v>0</v>
      </c>
      <c r="AM174" s="5">
        <v>0</v>
      </c>
      <c r="AN174" s="5">
        <v>0</v>
      </c>
      <c r="AO174" s="5">
        <v>2</v>
      </c>
      <c r="AP174" s="5">
        <v>2</v>
      </c>
      <c r="AQ174" s="5">
        <v>2</v>
      </c>
      <c r="AR174" s="5">
        <v>0</v>
      </c>
      <c r="AS174" s="5">
        <v>0</v>
      </c>
      <c r="AT174" s="5">
        <v>0</v>
      </c>
      <c r="AU174" s="5">
        <v>2</v>
      </c>
      <c r="AV174" s="5">
        <v>0</v>
      </c>
      <c r="AW174" s="40">
        <v>106.40000152587891</v>
      </c>
      <c r="AX174" s="5">
        <f t="shared" si="32"/>
        <v>12</v>
      </c>
      <c r="AY174" s="40">
        <f t="shared" si="33"/>
        <v>118.40000152587891</v>
      </c>
      <c r="AZ174" s="40">
        <f t="shared" si="34"/>
        <v>111.90000152587891</v>
      </c>
      <c r="BA174" s="40">
        <f t="shared" si="35"/>
        <v>27.768896079425147</v>
      </c>
    </row>
    <row r="175" spans="1:53" ht="75" x14ac:dyDescent="0.25">
      <c r="A175" s="5">
        <v>16</v>
      </c>
      <c r="B175" s="16" t="s">
        <v>161</v>
      </c>
      <c r="C175" s="16">
        <v>2003</v>
      </c>
      <c r="D175" s="16">
        <v>2003</v>
      </c>
      <c r="E175" s="16">
        <v>2003</v>
      </c>
      <c r="F175" s="16">
        <v>3</v>
      </c>
      <c r="G175" s="16" t="s">
        <v>31</v>
      </c>
      <c r="H175" s="16" t="s">
        <v>32</v>
      </c>
      <c r="I175" s="16" t="s">
        <v>93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2</v>
      </c>
      <c r="W175" s="5">
        <v>0</v>
      </c>
      <c r="X175" s="5">
        <v>2</v>
      </c>
      <c r="Y175" s="5">
        <v>0</v>
      </c>
      <c r="Z175" s="5">
        <v>2</v>
      </c>
      <c r="AA175" s="5">
        <v>0</v>
      </c>
      <c r="AB175" s="40">
        <v>106.20999908447266</v>
      </c>
      <c r="AC175" s="5">
        <f t="shared" si="30"/>
        <v>8</v>
      </c>
      <c r="AD175" s="40">
        <f t="shared" si="31"/>
        <v>114.20999908447266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2</v>
      </c>
      <c r="AK175" s="5">
        <v>0</v>
      </c>
      <c r="AL175" s="5">
        <v>0</v>
      </c>
      <c r="AM175" s="5">
        <v>0</v>
      </c>
      <c r="AN175" s="5">
        <v>0</v>
      </c>
      <c r="AO175" s="5">
        <v>50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2</v>
      </c>
      <c r="AV175" s="5">
        <v>0</v>
      </c>
      <c r="AW175" s="40">
        <v>128.35000610351562</v>
      </c>
      <c r="AX175" s="5">
        <f t="shared" si="32"/>
        <v>54</v>
      </c>
      <c r="AY175" s="40">
        <f t="shared" si="33"/>
        <v>182.35000610351562</v>
      </c>
      <c r="AZ175" s="40">
        <f t="shared" si="34"/>
        <v>114.20999908447266</v>
      </c>
      <c r="BA175" s="40">
        <f t="shared" si="35"/>
        <v>30.406481727173624</v>
      </c>
    </row>
    <row r="176" spans="1:53" ht="60" x14ac:dyDescent="0.25">
      <c r="A176" s="5">
        <v>17</v>
      </c>
      <c r="B176" s="16" t="s">
        <v>107</v>
      </c>
      <c r="C176" s="16">
        <v>2003</v>
      </c>
      <c r="D176" s="16">
        <v>2003</v>
      </c>
      <c r="E176" s="16">
        <v>2003</v>
      </c>
      <c r="F176" s="16">
        <v>3</v>
      </c>
      <c r="G176" s="16" t="s">
        <v>19</v>
      </c>
      <c r="H176" s="16" t="s">
        <v>108</v>
      </c>
      <c r="I176" s="16" t="s">
        <v>109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2</v>
      </c>
      <c r="P176" s="5">
        <v>0</v>
      </c>
      <c r="Q176" s="5">
        <v>0</v>
      </c>
      <c r="R176" s="5">
        <v>0</v>
      </c>
      <c r="S176" s="5">
        <v>2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40">
        <v>111.5</v>
      </c>
      <c r="AC176" s="5">
        <f t="shared" si="30"/>
        <v>4</v>
      </c>
      <c r="AD176" s="40">
        <f t="shared" si="31"/>
        <v>115.5</v>
      </c>
      <c r="AE176" s="5">
        <v>0</v>
      </c>
      <c r="AF176" s="5">
        <v>0</v>
      </c>
      <c r="AG176" s="5">
        <v>2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2</v>
      </c>
      <c r="AQ176" s="5">
        <v>0</v>
      </c>
      <c r="AR176" s="5">
        <v>0</v>
      </c>
      <c r="AS176" s="5">
        <v>0</v>
      </c>
      <c r="AT176" s="5">
        <v>2</v>
      </c>
      <c r="AU176" s="5">
        <v>0</v>
      </c>
      <c r="AV176" s="5">
        <v>0</v>
      </c>
      <c r="AW176" s="40">
        <v>124.19000244140625</v>
      </c>
      <c r="AX176" s="5">
        <f t="shared" si="32"/>
        <v>6</v>
      </c>
      <c r="AY176" s="40">
        <f t="shared" si="33"/>
        <v>130.19000244140625</v>
      </c>
      <c r="AZ176" s="40">
        <f t="shared" si="34"/>
        <v>115.5</v>
      </c>
      <c r="BA176" s="40">
        <f t="shared" si="35"/>
        <v>31.879421768914895</v>
      </c>
    </row>
    <row r="177" spans="1:53" ht="45" x14ac:dyDescent="0.25">
      <c r="A177" s="5">
        <v>18</v>
      </c>
      <c r="B177" s="16" t="s">
        <v>236</v>
      </c>
      <c r="C177" s="16">
        <v>2002</v>
      </c>
      <c r="D177" s="16">
        <v>2002</v>
      </c>
      <c r="E177" s="16">
        <v>2002</v>
      </c>
      <c r="F177" s="16">
        <v>2</v>
      </c>
      <c r="G177" s="16" t="s">
        <v>181</v>
      </c>
      <c r="H177" s="16" t="s">
        <v>438</v>
      </c>
      <c r="I177" s="16" t="s">
        <v>183</v>
      </c>
      <c r="J177" s="5">
        <v>0</v>
      </c>
      <c r="K177" s="5">
        <v>2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2</v>
      </c>
      <c r="U177" s="5">
        <v>0</v>
      </c>
      <c r="V177" s="5">
        <v>0</v>
      </c>
      <c r="W177" s="5">
        <v>0</v>
      </c>
      <c r="X177" s="5">
        <v>0</v>
      </c>
      <c r="Y177" s="5">
        <v>2</v>
      </c>
      <c r="Z177" s="5">
        <v>0</v>
      </c>
      <c r="AA177" s="5">
        <v>0</v>
      </c>
      <c r="AB177" s="40">
        <v>116.90000152587891</v>
      </c>
      <c r="AC177" s="5">
        <f t="shared" si="30"/>
        <v>6</v>
      </c>
      <c r="AD177" s="40">
        <f t="shared" si="31"/>
        <v>122.90000152587891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2</v>
      </c>
      <c r="AN177" s="5">
        <v>0</v>
      </c>
      <c r="AO177" s="5">
        <v>2</v>
      </c>
      <c r="AP177" s="5">
        <v>2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40">
        <v>112.16999816894531</v>
      </c>
      <c r="AX177" s="5">
        <f t="shared" si="32"/>
        <v>6</v>
      </c>
      <c r="AY177" s="40">
        <f t="shared" si="33"/>
        <v>118.16999816894531</v>
      </c>
      <c r="AZ177" s="40">
        <f t="shared" si="34"/>
        <v>118.16999816894531</v>
      </c>
      <c r="BA177" s="40">
        <f t="shared" si="35"/>
        <v>34.928060856746669</v>
      </c>
    </row>
    <row r="178" spans="1:53" ht="75" x14ac:dyDescent="0.25">
      <c r="A178" s="5">
        <v>19</v>
      </c>
      <c r="B178" s="16" t="s">
        <v>119</v>
      </c>
      <c r="C178" s="16">
        <v>2002</v>
      </c>
      <c r="D178" s="16">
        <v>2002</v>
      </c>
      <c r="E178" s="16">
        <v>2002</v>
      </c>
      <c r="F178" s="16">
        <v>3</v>
      </c>
      <c r="G178" s="16" t="s">
        <v>31</v>
      </c>
      <c r="H178" s="16" t="s">
        <v>32</v>
      </c>
      <c r="I178" s="16" t="s">
        <v>120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2</v>
      </c>
      <c r="P178" s="5">
        <v>0</v>
      </c>
      <c r="Q178" s="5">
        <v>2</v>
      </c>
      <c r="R178" s="5">
        <v>0</v>
      </c>
      <c r="S178" s="5">
        <v>0</v>
      </c>
      <c r="T178" s="5">
        <v>0</v>
      </c>
      <c r="U178" s="5">
        <v>0</v>
      </c>
      <c r="V178" s="5">
        <v>2</v>
      </c>
      <c r="W178" s="5">
        <v>2</v>
      </c>
      <c r="X178" s="5">
        <v>0</v>
      </c>
      <c r="Y178" s="5">
        <v>0</v>
      </c>
      <c r="Z178" s="5">
        <v>0</v>
      </c>
      <c r="AA178" s="5">
        <v>0</v>
      </c>
      <c r="AB178" s="40">
        <v>112.23000335693359</v>
      </c>
      <c r="AC178" s="5">
        <f t="shared" si="30"/>
        <v>8</v>
      </c>
      <c r="AD178" s="40">
        <f t="shared" si="31"/>
        <v>120.23000335693359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2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2</v>
      </c>
      <c r="AR178" s="5">
        <v>2</v>
      </c>
      <c r="AS178" s="5">
        <v>0</v>
      </c>
      <c r="AT178" s="5">
        <v>0</v>
      </c>
      <c r="AU178" s="5">
        <v>2</v>
      </c>
      <c r="AV178" s="5">
        <v>0</v>
      </c>
      <c r="AW178" s="40">
        <v>111.37000274658203</v>
      </c>
      <c r="AX178" s="5">
        <f t="shared" si="32"/>
        <v>8</v>
      </c>
      <c r="AY178" s="40">
        <f t="shared" si="33"/>
        <v>119.37000274658203</v>
      </c>
      <c r="AZ178" s="40">
        <f t="shared" si="34"/>
        <v>119.37000274658203</v>
      </c>
      <c r="BA178" s="40">
        <f t="shared" si="35"/>
        <v>36.298241894138712</v>
      </c>
    </row>
    <row r="179" spans="1:53" ht="75" x14ac:dyDescent="0.25">
      <c r="A179" s="5">
        <v>20</v>
      </c>
      <c r="B179" s="16" t="s">
        <v>252</v>
      </c>
      <c r="C179" s="16">
        <v>2002</v>
      </c>
      <c r="D179" s="16">
        <v>2002</v>
      </c>
      <c r="E179" s="16">
        <v>2002</v>
      </c>
      <c r="F179" s="16">
        <v>3</v>
      </c>
      <c r="G179" s="16" t="s">
        <v>19</v>
      </c>
      <c r="H179" s="16" t="s">
        <v>410</v>
      </c>
      <c r="I179" s="16" t="s">
        <v>140</v>
      </c>
      <c r="J179" s="5">
        <v>0</v>
      </c>
      <c r="K179" s="5">
        <v>0</v>
      </c>
      <c r="L179" s="5">
        <v>2</v>
      </c>
      <c r="M179" s="5">
        <v>0</v>
      </c>
      <c r="N179" s="5">
        <v>0</v>
      </c>
      <c r="O179" s="5">
        <v>2</v>
      </c>
      <c r="P179" s="5">
        <v>0</v>
      </c>
      <c r="Q179" s="5">
        <v>2</v>
      </c>
      <c r="R179" s="5">
        <v>0</v>
      </c>
      <c r="S179" s="5">
        <v>2</v>
      </c>
      <c r="T179" s="5">
        <v>0</v>
      </c>
      <c r="U179" s="5">
        <v>2</v>
      </c>
      <c r="V179" s="5">
        <v>2</v>
      </c>
      <c r="W179" s="5">
        <v>2</v>
      </c>
      <c r="X179" s="5">
        <v>0</v>
      </c>
      <c r="Y179" s="5">
        <v>0</v>
      </c>
      <c r="Z179" s="5">
        <v>0</v>
      </c>
      <c r="AA179" s="5">
        <v>0</v>
      </c>
      <c r="AB179" s="40">
        <v>110.26999664306641</v>
      </c>
      <c r="AC179" s="5">
        <f t="shared" si="30"/>
        <v>14</v>
      </c>
      <c r="AD179" s="40">
        <f t="shared" si="31"/>
        <v>124.26999664306641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2</v>
      </c>
      <c r="AK179" s="5">
        <v>0</v>
      </c>
      <c r="AL179" s="5">
        <v>2</v>
      </c>
      <c r="AM179" s="5">
        <v>0</v>
      </c>
      <c r="AN179" s="5">
        <v>0</v>
      </c>
      <c r="AO179" s="5">
        <v>0</v>
      </c>
      <c r="AP179" s="5">
        <v>0</v>
      </c>
      <c r="AQ179" s="5">
        <v>2</v>
      </c>
      <c r="AR179" s="5">
        <v>0</v>
      </c>
      <c r="AS179" s="5">
        <v>2</v>
      </c>
      <c r="AT179" s="5">
        <v>0</v>
      </c>
      <c r="AU179" s="5">
        <v>0</v>
      </c>
      <c r="AV179" s="5">
        <v>0</v>
      </c>
      <c r="AW179" s="40">
        <v>114.58999633789062</v>
      </c>
      <c r="AX179" s="5">
        <f t="shared" si="32"/>
        <v>8</v>
      </c>
      <c r="AY179" s="40">
        <f t="shared" si="33"/>
        <v>122.58999633789063</v>
      </c>
      <c r="AZ179" s="40">
        <f t="shared" si="34"/>
        <v>122.58999633789063</v>
      </c>
      <c r="BA179" s="40">
        <f t="shared" si="35"/>
        <v>39.9748730016832</v>
      </c>
    </row>
    <row r="180" spans="1:53" ht="45" x14ac:dyDescent="0.25">
      <c r="A180" s="5">
        <v>21</v>
      </c>
      <c r="B180" s="16" t="s">
        <v>282</v>
      </c>
      <c r="C180" s="16">
        <v>2002</v>
      </c>
      <c r="D180" s="16">
        <v>2002</v>
      </c>
      <c r="E180" s="16">
        <v>2002</v>
      </c>
      <c r="F180" s="16">
        <v>3</v>
      </c>
      <c r="G180" s="16" t="s">
        <v>55</v>
      </c>
      <c r="H180" s="16" t="s">
        <v>446</v>
      </c>
      <c r="I180" s="16" t="s">
        <v>280</v>
      </c>
      <c r="J180" s="5">
        <v>0</v>
      </c>
      <c r="K180" s="5">
        <v>2</v>
      </c>
      <c r="L180" s="5">
        <v>2</v>
      </c>
      <c r="M180" s="5">
        <v>0</v>
      </c>
      <c r="N180" s="5">
        <v>0</v>
      </c>
      <c r="O180" s="5">
        <v>2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2</v>
      </c>
      <c r="W180" s="5">
        <v>2</v>
      </c>
      <c r="X180" s="5">
        <v>0</v>
      </c>
      <c r="Y180" s="5">
        <v>0</v>
      </c>
      <c r="Z180" s="5">
        <v>0</v>
      </c>
      <c r="AA180" s="5">
        <v>0</v>
      </c>
      <c r="AB180" s="40">
        <v>113.02999877929687</v>
      </c>
      <c r="AC180" s="5">
        <f t="shared" si="30"/>
        <v>10</v>
      </c>
      <c r="AD180" s="40">
        <f t="shared" si="31"/>
        <v>123.02999877929687</v>
      </c>
      <c r="AE180" s="5">
        <v>0</v>
      </c>
      <c r="AF180" s="5">
        <v>2</v>
      </c>
      <c r="AG180" s="5">
        <v>0</v>
      </c>
      <c r="AH180" s="5">
        <v>2</v>
      </c>
      <c r="AI180" s="5">
        <v>0</v>
      </c>
      <c r="AJ180" s="5">
        <v>2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2</v>
      </c>
      <c r="AT180" s="5">
        <v>2</v>
      </c>
      <c r="AU180" s="5">
        <v>2</v>
      </c>
      <c r="AV180" s="5">
        <v>0</v>
      </c>
      <c r="AW180" s="40">
        <v>119.98999786376953</v>
      </c>
      <c r="AX180" s="5">
        <f t="shared" si="32"/>
        <v>12</v>
      </c>
      <c r="AY180" s="40">
        <f t="shared" si="33"/>
        <v>131.98999786376953</v>
      </c>
      <c r="AZ180" s="40">
        <f t="shared" si="34"/>
        <v>123.02999877929687</v>
      </c>
      <c r="BA180" s="40">
        <f t="shared" si="35"/>
        <v>40.477273586527943</v>
      </c>
    </row>
    <row r="181" spans="1:53" ht="45" x14ac:dyDescent="0.25">
      <c r="A181" s="5">
        <v>22</v>
      </c>
      <c r="B181" s="16" t="s">
        <v>241</v>
      </c>
      <c r="C181" s="16">
        <v>2002</v>
      </c>
      <c r="D181" s="16">
        <v>2002</v>
      </c>
      <c r="E181" s="16">
        <v>2002</v>
      </c>
      <c r="F181" s="16">
        <v>3</v>
      </c>
      <c r="G181" s="16" t="s">
        <v>88</v>
      </c>
      <c r="H181" s="16" t="s">
        <v>89</v>
      </c>
      <c r="I181" s="16" t="s">
        <v>242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2</v>
      </c>
      <c r="V181" s="5">
        <v>0</v>
      </c>
      <c r="W181" s="5">
        <v>0</v>
      </c>
      <c r="X181" s="5">
        <v>2</v>
      </c>
      <c r="Y181" s="5">
        <v>0</v>
      </c>
      <c r="Z181" s="5">
        <v>0</v>
      </c>
      <c r="AA181" s="5">
        <v>0</v>
      </c>
      <c r="AB181" s="40">
        <v>121.23000335693359</v>
      </c>
      <c r="AC181" s="5">
        <f t="shared" si="30"/>
        <v>4</v>
      </c>
      <c r="AD181" s="40">
        <f t="shared" si="31"/>
        <v>125.23000335693359</v>
      </c>
      <c r="AE181" s="5">
        <v>0</v>
      </c>
      <c r="AF181" s="5">
        <v>0</v>
      </c>
      <c r="AG181" s="5">
        <v>2</v>
      </c>
      <c r="AH181" s="5">
        <v>0</v>
      </c>
      <c r="AI181" s="5">
        <v>0</v>
      </c>
      <c r="AJ181" s="5">
        <v>2</v>
      </c>
      <c r="AK181" s="5">
        <v>0</v>
      </c>
      <c r="AL181" s="5">
        <v>2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2</v>
      </c>
      <c r="AT181" s="5">
        <v>2</v>
      </c>
      <c r="AU181" s="5">
        <v>2</v>
      </c>
      <c r="AV181" s="5">
        <v>0</v>
      </c>
      <c r="AW181" s="40">
        <v>112.26000213623047</v>
      </c>
      <c r="AX181" s="5">
        <f t="shared" si="32"/>
        <v>12</v>
      </c>
      <c r="AY181" s="40">
        <f t="shared" si="33"/>
        <v>124.26000213623047</v>
      </c>
      <c r="AZ181" s="40">
        <f t="shared" si="34"/>
        <v>124.26000213623047</v>
      </c>
      <c r="BA181" s="40">
        <f t="shared" si="35"/>
        <v>41.881707625369728</v>
      </c>
    </row>
    <row r="182" spans="1:53" ht="45" x14ac:dyDescent="0.25">
      <c r="A182" s="5">
        <v>23</v>
      </c>
      <c r="B182" s="16" t="s">
        <v>274</v>
      </c>
      <c r="C182" s="16">
        <v>2004</v>
      </c>
      <c r="D182" s="16">
        <v>2004</v>
      </c>
      <c r="E182" s="16">
        <v>2004</v>
      </c>
      <c r="F182" s="16" t="s">
        <v>37</v>
      </c>
      <c r="G182" s="16" t="s">
        <v>65</v>
      </c>
      <c r="H182" s="16" t="s">
        <v>66</v>
      </c>
      <c r="I182" s="16" t="s">
        <v>275</v>
      </c>
      <c r="J182" s="5">
        <v>0</v>
      </c>
      <c r="K182" s="5">
        <v>0</v>
      </c>
      <c r="L182" s="5">
        <v>2</v>
      </c>
      <c r="M182" s="5">
        <v>0</v>
      </c>
      <c r="N182" s="5">
        <v>0</v>
      </c>
      <c r="O182" s="5">
        <v>2</v>
      </c>
      <c r="P182" s="5">
        <v>2</v>
      </c>
      <c r="Q182" s="5">
        <v>0</v>
      </c>
      <c r="R182" s="5">
        <v>0</v>
      </c>
      <c r="S182" s="5">
        <v>0</v>
      </c>
      <c r="T182" s="5">
        <v>0</v>
      </c>
      <c r="U182" s="5">
        <v>2</v>
      </c>
      <c r="V182" s="5">
        <v>2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40">
        <v>122.75</v>
      </c>
      <c r="AC182" s="5">
        <f t="shared" si="30"/>
        <v>10</v>
      </c>
      <c r="AD182" s="40">
        <f t="shared" si="31"/>
        <v>132.75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40">
        <v>125.01999664306641</v>
      </c>
      <c r="AX182" s="5">
        <f t="shared" si="32"/>
        <v>0</v>
      </c>
      <c r="AY182" s="40">
        <f t="shared" si="33"/>
        <v>125.01999664306641</v>
      </c>
      <c r="AZ182" s="40">
        <f t="shared" si="34"/>
        <v>125.01999664306641</v>
      </c>
      <c r="BA182" s="40">
        <f t="shared" si="35"/>
        <v>42.749479366573844</v>
      </c>
    </row>
    <row r="183" spans="1:53" ht="75" x14ac:dyDescent="0.25">
      <c r="A183" s="5">
        <v>24</v>
      </c>
      <c r="B183" s="16" t="s">
        <v>208</v>
      </c>
      <c r="C183" s="16">
        <v>2002</v>
      </c>
      <c r="D183" s="16">
        <v>2002</v>
      </c>
      <c r="E183" s="16">
        <v>2002</v>
      </c>
      <c r="F183" s="16">
        <v>3</v>
      </c>
      <c r="G183" s="16" t="s">
        <v>19</v>
      </c>
      <c r="H183" s="16" t="s">
        <v>410</v>
      </c>
      <c r="I183" s="16" t="s">
        <v>140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2</v>
      </c>
      <c r="V183" s="5">
        <v>0</v>
      </c>
      <c r="W183" s="5">
        <v>0</v>
      </c>
      <c r="X183" s="5">
        <v>2</v>
      </c>
      <c r="Y183" s="5">
        <v>0</v>
      </c>
      <c r="Z183" s="5">
        <v>0</v>
      </c>
      <c r="AA183" s="5">
        <v>0</v>
      </c>
      <c r="AB183" s="40">
        <v>122.61000061035156</v>
      </c>
      <c r="AC183" s="5">
        <f t="shared" si="30"/>
        <v>4</v>
      </c>
      <c r="AD183" s="40">
        <f t="shared" si="31"/>
        <v>126.61000061035156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2</v>
      </c>
      <c r="AT183" s="5">
        <v>0</v>
      </c>
      <c r="AU183" s="5">
        <v>0</v>
      </c>
      <c r="AV183" s="5">
        <v>0</v>
      </c>
      <c r="AW183" s="40">
        <v>123.09999847412109</v>
      </c>
      <c r="AX183" s="5">
        <f t="shared" si="32"/>
        <v>2</v>
      </c>
      <c r="AY183" s="40">
        <f t="shared" si="33"/>
        <v>125.09999847412109</v>
      </c>
      <c r="AZ183" s="40">
        <f t="shared" si="34"/>
        <v>125.09999847412109</v>
      </c>
      <c r="BA183" s="40">
        <f t="shared" si="35"/>
        <v>42.840826511335287</v>
      </c>
    </row>
    <row r="184" spans="1:53" ht="90" x14ac:dyDescent="0.25">
      <c r="A184" s="5">
        <v>25</v>
      </c>
      <c r="B184" s="16" t="s">
        <v>188</v>
      </c>
      <c r="C184" s="16">
        <v>2005</v>
      </c>
      <c r="D184" s="16">
        <v>2005</v>
      </c>
      <c r="E184" s="16">
        <v>2005</v>
      </c>
      <c r="F184" s="16">
        <v>2</v>
      </c>
      <c r="G184" s="16" t="s">
        <v>12</v>
      </c>
      <c r="H184" s="16" t="s">
        <v>13</v>
      </c>
      <c r="I184" s="16" t="s">
        <v>14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2</v>
      </c>
      <c r="Q184" s="5">
        <v>2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2</v>
      </c>
      <c r="Y184" s="5">
        <v>2</v>
      </c>
      <c r="Z184" s="5">
        <v>0</v>
      </c>
      <c r="AA184" s="5">
        <v>0</v>
      </c>
      <c r="AB184" s="40">
        <v>134.96000671386719</v>
      </c>
      <c r="AC184" s="5">
        <f t="shared" si="30"/>
        <v>10</v>
      </c>
      <c r="AD184" s="40">
        <f t="shared" si="31"/>
        <v>144.96000671386719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2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2</v>
      </c>
      <c r="AV184" s="5">
        <v>0</v>
      </c>
      <c r="AW184" s="40">
        <v>122.43000030517578</v>
      </c>
      <c r="AX184" s="5">
        <f t="shared" si="32"/>
        <v>4</v>
      </c>
      <c r="AY184" s="40">
        <f t="shared" si="33"/>
        <v>126.43000030517578</v>
      </c>
      <c r="AZ184" s="40">
        <f t="shared" si="34"/>
        <v>126.43000030517578</v>
      </c>
      <c r="BA184" s="40">
        <f t="shared" si="35"/>
        <v>44.359440125457276</v>
      </c>
    </row>
    <row r="185" spans="1:53" ht="90" x14ac:dyDescent="0.25">
      <c r="A185" s="5">
        <v>26</v>
      </c>
      <c r="B185" s="16" t="s">
        <v>173</v>
      </c>
      <c r="C185" s="16">
        <v>2006</v>
      </c>
      <c r="D185" s="16">
        <v>2006</v>
      </c>
      <c r="E185" s="16">
        <v>2006</v>
      </c>
      <c r="F185" s="16">
        <v>3</v>
      </c>
      <c r="G185" s="16" t="s">
        <v>12</v>
      </c>
      <c r="H185" s="16" t="s">
        <v>174</v>
      </c>
      <c r="I185" s="16" t="s">
        <v>14</v>
      </c>
      <c r="J185" s="5">
        <v>0</v>
      </c>
      <c r="K185" s="5">
        <v>2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40">
        <v>132</v>
      </c>
      <c r="AC185" s="5">
        <f t="shared" si="30"/>
        <v>2</v>
      </c>
      <c r="AD185" s="40">
        <f t="shared" si="31"/>
        <v>134</v>
      </c>
      <c r="AE185" s="5">
        <v>0</v>
      </c>
      <c r="AF185" s="5">
        <v>0</v>
      </c>
      <c r="AG185" s="5">
        <v>2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2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40">
        <v>153.27999877929687</v>
      </c>
      <c r="AX185" s="5">
        <f t="shared" si="32"/>
        <v>4</v>
      </c>
      <c r="AY185" s="40">
        <f t="shared" si="33"/>
        <v>157.27999877929687</v>
      </c>
      <c r="AZ185" s="40">
        <f t="shared" si="34"/>
        <v>134</v>
      </c>
      <c r="BA185" s="40">
        <f t="shared" si="35"/>
        <v>53.002965515451052</v>
      </c>
    </row>
    <row r="186" spans="1:53" ht="60" x14ac:dyDescent="0.25">
      <c r="A186" s="5">
        <v>27</v>
      </c>
      <c r="B186" s="16" t="s">
        <v>210</v>
      </c>
      <c r="C186" s="16">
        <v>2002</v>
      </c>
      <c r="D186" s="16">
        <v>2002</v>
      </c>
      <c r="E186" s="16">
        <v>2002</v>
      </c>
      <c r="F186" s="16">
        <v>2</v>
      </c>
      <c r="G186" s="16" t="s">
        <v>88</v>
      </c>
      <c r="H186" s="16" t="s">
        <v>89</v>
      </c>
      <c r="I186" s="16" t="s">
        <v>198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2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2</v>
      </c>
      <c r="AB186" s="40">
        <v>131.42999267578125</v>
      </c>
      <c r="AC186" s="5">
        <f t="shared" si="30"/>
        <v>4</v>
      </c>
      <c r="AD186" s="40">
        <f t="shared" si="31"/>
        <v>135.42999267578125</v>
      </c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40"/>
      <c r="AX186" s="5">
        <f t="shared" si="32"/>
        <v>0</v>
      </c>
      <c r="AY186" s="40" t="s">
        <v>673</v>
      </c>
      <c r="AZ186" s="40">
        <f t="shared" si="34"/>
        <v>135.42999267578125</v>
      </c>
      <c r="BA186" s="40">
        <f t="shared" si="35"/>
        <v>54.635749993510053</v>
      </c>
    </row>
    <row r="187" spans="1:53" ht="45" x14ac:dyDescent="0.25">
      <c r="A187" s="5">
        <v>28</v>
      </c>
      <c r="B187" s="16" t="s">
        <v>350</v>
      </c>
      <c r="C187" s="16">
        <v>2003</v>
      </c>
      <c r="D187" s="16">
        <v>2003</v>
      </c>
      <c r="E187" s="16">
        <v>2003</v>
      </c>
      <c r="F187" s="16">
        <v>2</v>
      </c>
      <c r="G187" s="16" t="s">
        <v>55</v>
      </c>
      <c r="H187" s="16" t="s">
        <v>446</v>
      </c>
      <c r="I187" s="16" t="s">
        <v>280</v>
      </c>
      <c r="J187" s="5">
        <v>0</v>
      </c>
      <c r="K187" s="5">
        <v>0</v>
      </c>
      <c r="L187" s="5">
        <v>2</v>
      </c>
      <c r="M187" s="5">
        <v>0</v>
      </c>
      <c r="N187" s="5">
        <v>0</v>
      </c>
      <c r="O187" s="5">
        <v>2</v>
      </c>
      <c r="P187" s="5">
        <v>0</v>
      </c>
      <c r="Q187" s="5">
        <v>2</v>
      </c>
      <c r="R187" s="5">
        <v>0</v>
      </c>
      <c r="S187" s="5">
        <v>0</v>
      </c>
      <c r="T187" s="5">
        <v>0</v>
      </c>
      <c r="U187" s="5">
        <v>2</v>
      </c>
      <c r="V187" s="5">
        <v>2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40">
        <v>129.36000061035156</v>
      </c>
      <c r="AC187" s="5">
        <f t="shared" si="30"/>
        <v>10</v>
      </c>
      <c r="AD187" s="40">
        <f t="shared" si="31"/>
        <v>139.36000061035156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2</v>
      </c>
      <c r="AO187" s="5">
        <v>0</v>
      </c>
      <c r="AP187" s="5">
        <v>50</v>
      </c>
      <c r="AQ187" s="5">
        <v>50</v>
      </c>
      <c r="AR187" s="5">
        <v>2</v>
      </c>
      <c r="AS187" s="5">
        <v>2</v>
      </c>
      <c r="AT187" s="5">
        <v>0</v>
      </c>
      <c r="AU187" s="5">
        <v>2</v>
      </c>
      <c r="AV187" s="5">
        <v>0</v>
      </c>
      <c r="AW187" s="40">
        <v>124.88999938964844</v>
      </c>
      <c r="AX187" s="5">
        <f t="shared" si="32"/>
        <v>108</v>
      </c>
      <c r="AY187" s="40">
        <f t="shared" si="33"/>
        <v>232.88999938964844</v>
      </c>
      <c r="AZ187" s="40">
        <f t="shared" si="34"/>
        <v>139.36000061035156</v>
      </c>
      <c r="BA187" s="40">
        <f t="shared" si="35"/>
        <v>59.123084832976545</v>
      </c>
    </row>
    <row r="188" spans="1:53" ht="75" x14ac:dyDescent="0.25">
      <c r="A188" s="5">
        <v>29</v>
      </c>
      <c r="B188" s="16" t="s">
        <v>364</v>
      </c>
      <c r="C188" s="16">
        <v>2003</v>
      </c>
      <c r="D188" s="16">
        <v>2003</v>
      </c>
      <c r="E188" s="16">
        <v>2003</v>
      </c>
      <c r="F188" s="16">
        <v>2</v>
      </c>
      <c r="G188" s="16" t="s">
        <v>19</v>
      </c>
      <c r="H188" s="16" t="s">
        <v>410</v>
      </c>
      <c r="I188" s="16" t="s">
        <v>140</v>
      </c>
      <c r="J188" s="5">
        <v>0</v>
      </c>
      <c r="K188" s="5">
        <v>0</v>
      </c>
      <c r="L188" s="5">
        <v>2</v>
      </c>
      <c r="M188" s="5">
        <v>50</v>
      </c>
      <c r="N188" s="5">
        <v>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2</v>
      </c>
      <c r="V188" s="5">
        <v>2</v>
      </c>
      <c r="W188" s="5">
        <v>0</v>
      </c>
      <c r="X188" s="5">
        <v>0</v>
      </c>
      <c r="Y188" s="5">
        <v>0</v>
      </c>
      <c r="Z188" s="5">
        <v>2</v>
      </c>
      <c r="AA188" s="5">
        <v>0</v>
      </c>
      <c r="AB188" s="40">
        <v>156.03999328613281</v>
      </c>
      <c r="AC188" s="5">
        <f t="shared" si="30"/>
        <v>60</v>
      </c>
      <c r="AD188" s="40">
        <f t="shared" si="31"/>
        <v>216.03999328613281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2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40">
        <v>138.36000061035156</v>
      </c>
      <c r="AX188" s="5">
        <f t="shared" si="32"/>
        <v>2</v>
      </c>
      <c r="AY188" s="40">
        <f t="shared" si="33"/>
        <v>140.36000061035156</v>
      </c>
      <c r="AZ188" s="40">
        <f t="shared" si="34"/>
        <v>140.36000061035156</v>
      </c>
      <c r="BA188" s="40">
        <f t="shared" si="35"/>
        <v>60.264898008464982</v>
      </c>
    </row>
    <row r="189" spans="1:53" ht="75" x14ac:dyDescent="0.25">
      <c r="A189" s="5">
        <v>30</v>
      </c>
      <c r="B189" s="16" t="s">
        <v>171</v>
      </c>
      <c r="C189" s="16">
        <v>2004</v>
      </c>
      <c r="D189" s="16">
        <v>2004</v>
      </c>
      <c r="E189" s="16">
        <v>2004</v>
      </c>
      <c r="F189" s="16" t="s">
        <v>37</v>
      </c>
      <c r="G189" s="16" t="s">
        <v>83</v>
      </c>
      <c r="H189" s="16" t="s">
        <v>421</v>
      </c>
      <c r="I189" s="16" t="s">
        <v>85</v>
      </c>
      <c r="J189" s="5">
        <v>0</v>
      </c>
      <c r="K189" s="5">
        <v>0</v>
      </c>
      <c r="L189" s="5">
        <v>50</v>
      </c>
      <c r="M189" s="5">
        <v>0</v>
      </c>
      <c r="N189" s="5">
        <v>0</v>
      </c>
      <c r="O189" s="5">
        <v>2</v>
      </c>
      <c r="P189" s="5">
        <v>0</v>
      </c>
      <c r="Q189" s="5">
        <v>0</v>
      </c>
      <c r="R189" s="5">
        <v>0</v>
      </c>
      <c r="S189" s="5">
        <v>50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40">
        <v>183.36000061035156</v>
      </c>
      <c r="AC189" s="5">
        <f t="shared" si="30"/>
        <v>102</v>
      </c>
      <c r="AD189" s="40">
        <f t="shared" si="31"/>
        <v>285.36000061035156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2</v>
      </c>
      <c r="AK189" s="5">
        <v>2</v>
      </c>
      <c r="AL189" s="5">
        <v>0</v>
      </c>
      <c r="AM189" s="5">
        <v>0</v>
      </c>
      <c r="AN189" s="5">
        <v>0</v>
      </c>
      <c r="AO189" s="5">
        <v>0</v>
      </c>
      <c r="AP189" s="5">
        <v>2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40">
        <v>146.47999572753906</v>
      </c>
      <c r="AX189" s="5">
        <f t="shared" si="32"/>
        <v>6</v>
      </c>
      <c r="AY189" s="40">
        <f t="shared" si="33"/>
        <v>152.47999572753906</v>
      </c>
      <c r="AZ189" s="40">
        <f t="shared" si="34"/>
        <v>152.47999572753906</v>
      </c>
      <c r="BA189" s="40">
        <f t="shared" si="35"/>
        <v>74.103668120125249</v>
      </c>
    </row>
    <row r="190" spans="1:53" ht="60" x14ac:dyDescent="0.25">
      <c r="A190" s="5">
        <v>31</v>
      </c>
      <c r="B190" s="16" t="s">
        <v>98</v>
      </c>
      <c r="C190" s="16">
        <v>2003</v>
      </c>
      <c r="D190" s="16">
        <v>2003</v>
      </c>
      <c r="E190" s="16">
        <v>2003</v>
      </c>
      <c r="F190" s="16" t="s">
        <v>37</v>
      </c>
      <c r="G190" s="16" t="s">
        <v>19</v>
      </c>
      <c r="H190" s="16" t="s">
        <v>20</v>
      </c>
      <c r="I190" s="16" t="s">
        <v>21</v>
      </c>
      <c r="J190" s="5">
        <v>0</v>
      </c>
      <c r="K190" s="5">
        <v>2</v>
      </c>
      <c r="L190" s="5">
        <v>2</v>
      </c>
      <c r="M190" s="5">
        <v>0</v>
      </c>
      <c r="N190" s="5">
        <v>0</v>
      </c>
      <c r="O190" s="5">
        <v>0</v>
      </c>
      <c r="P190" s="5">
        <v>0</v>
      </c>
      <c r="Q190" s="5">
        <v>2</v>
      </c>
      <c r="R190" s="5">
        <v>0</v>
      </c>
      <c r="S190" s="5">
        <v>50</v>
      </c>
      <c r="T190" s="5">
        <v>0</v>
      </c>
      <c r="U190" s="5">
        <v>50</v>
      </c>
      <c r="V190" s="5">
        <v>50</v>
      </c>
      <c r="W190" s="5">
        <v>0</v>
      </c>
      <c r="X190" s="5">
        <v>0</v>
      </c>
      <c r="Y190" s="5">
        <v>2</v>
      </c>
      <c r="Z190" s="5">
        <v>2</v>
      </c>
      <c r="AA190" s="5">
        <v>2</v>
      </c>
      <c r="AB190" s="40">
        <v>161.89999389648438</v>
      </c>
      <c r="AC190" s="5">
        <f t="shared" si="30"/>
        <v>162</v>
      </c>
      <c r="AD190" s="40">
        <f t="shared" si="31"/>
        <v>323.89999389648437</v>
      </c>
      <c r="AE190" s="5">
        <v>0</v>
      </c>
      <c r="AF190" s="5">
        <v>2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2</v>
      </c>
      <c r="AO190" s="5">
        <v>0</v>
      </c>
      <c r="AP190" s="5">
        <v>0</v>
      </c>
      <c r="AQ190" s="5">
        <v>2</v>
      </c>
      <c r="AR190" s="5">
        <v>0</v>
      </c>
      <c r="AS190" s="5">
        <v>0</v>
      </c>
      <c r="AT190" s="5">
        <v>0</v>
      </c>
      <c r="AU190" s="5">
        <v>0</v>
      </c>
      <c r="AV190" s="5">
        <v>2</v>
      </c>
      <c r="AW190" s="40">
        <v>153.5</v>
      </c>
      <c r="AX190" s="5">
        <f t="shared" si="32"/>
        <v>8</v>
      </c>
      <c r="AY190" s="40">
        <f t="shared" si="33"/>
        <v>161.5</v>
      </c>
      <c r="AZ190" s="40">
        <f t="shared" si="34"/>
        <v>161.5</v>
      </c>
      <c r="BA190" s="40">
        <f t="shared" si="35"/>
        <v>84.402827841383171</v>
      </c>
    </row>
    <row r="191" spans="1:53" ht="75" x14ac:dyDescent="0.25">
      <c r="A191" s="5">
        <v>32</v>
      </c>
      <c r="B191" s="16" t="s">
        <v>82</v>
      </c>
      <c r="C191" s="16">
        <v>2004</v>
      </c>
      <c r="D191" s="16">
        <v>2004</v>
      </c>
      <c r="E191" s="16">
        <v>2004</v>
      </c>
      <c r="F191" s="16" t="s">
        <v>18</v>
      </c>
      <c r="G191" s="16" t="s">
        <v>83</v>
      </c>
      <c r="H191" s="16" t="s">
        <v>421</v>
      </c>
      <c r="I191" s="16" t="s">
        <v>85</v>
      </c>
      <c r="J191" s="5">
        <v>0</v>
      </c>
      <c r="K191" s="5">
        <v>2</v>
      </c>
      <c r="L191" s="5">
        <v>2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2</v>
      </c>
      <c r="V191" s="5">
        <v>2</v>
      </c>
      <c r="W191" s="5">
        <v>2</v>
      </c>
      <c r="X191" s="5">
        <v>0</v>
      </c>
      <c r="Y191" s="5">
        <v>0</v>
      </c>
      <c r="Z191" s="5">
        <v>0</v>
      </c>
      <c r="AA191" s="5">
        <v>0</v>
      </c>
      <c r="AB191" s="40">
        <v>159.33999633789063</v>
      </c>
      <c r="AC191" s="5">
        <f t="shared" si="30"/>
        <v>10</v>
      </c>
      <c r="AD191" s="40">
        <f t="shared" si="31"/>
        <v>169.33999633789063</v>
      </c>
      <c r="AE191" s="5">
        <v>0</v>
      </c>
      <c r="AF191" s="5">
        <v>0</v>
      </c>
      <c r="AG191" s="5">
        <v>2</v>
      </c>
      <c r="AH191" s="5">
        <v>0</v>
      </c>
      <c r="AI191" s="5">
        <v>0</v>
      </c>
      <c r="AJ191" s="5">
        <v>0</v>
      </c>
      <c r="AK191" s="5">
        <v>0</v>
      </c>
      <c r="AL191" s="5">
        <v>2</v>
      </c>
      <c r="AM191" s="5">
        <v>0</v>
      </c>
      <c r="AN191" s="5">
        <v>0</v>
      </c>
      <c r="AO191" s="5">
        <v>50</v>
      </c>
      <c r="AP191" s="5">
        <v>2</v>
      </c>
      <c r="AQ191" s="5">
        <v>0</v>
      </c>
      <c r="AR191" s="5">
        <v>0</v>
      </c>
      <c r="AS191" s="5">
        <v>2</v>
      </c>
      <c r="AT191" s="5">
        <v>0</v>
      </c>
      <c r="AU191" s="5">
        <v>0</v>
      </c>
      <c r="AV191" s="5">
        <v>0</v>
      </c>
      <c r="AW191" s="40">
        <v>192.22999572753906</v>
      </c>
      <c r="AX191" s="5">
        <f t="shared" si="32"/>
        <v>58</v>
      </c>
      <c r="AY191" s="40">
        <f t="shared" si="33"/>
        <v>250.22999572753906</v>
      </c>
      <c r="AZ191" s="40">
        <f t="shared" si="34"/>
        <v>169.33999633789063</v>
      </c>
      <c r="BA191" s="40">
        <f t="shared" si="35"/>
        <v>93.354638955767811</v>
      </c>
    </row>
    <row r="193" spans="1:53" ht="18.75" x14ac:dyDescent="0.25">
      <c r="A193" s="20" t="s">
        <v>716</v>
      </c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53" x14ac:dyDescent="0.25">
      <c r="A194" s="27" t="s">
        <v>652</v>
      </c>
      <c r="B194" s="27" t="s">
        <v>1</v>
      </c>
      <c r="C194" s="27" t="s">
        <v>2</v>
      </c>
      <c r="D194" s="27" t="s">
        <v>383</v>
      </c>
      <c r="E194" s="27" t="s">
        <v>384</v>
      </c>
      <c r="F194" s="27" t="s">
        <v>3</v>
      </c>
      <c r="G194" s="27" t="s">
        <v>4</v>
      </c>
      <c r="H194" s="27" t="s">
        <v>5</v>
      </c>
      <c r="I194" s="27" t="s">
        <v>6</v>
      </c>
      <c r="J194" s="29" t="s">
        <v>654</v>
      </c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1"/>
      <c r="AE194" s="29" t="s">
        <v>658</v>
      </c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1"/>
      <c r="AZ194" s="27" t="s">
        <v>659</v>
      </c>
      <c r="BA194" s="27" t="s">
        <v>660</v>
      </c>
    </row>
    <row r="195" spans="1:53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32">
        <v>1</v>
      </c>
      <c r="K195" s="32">
        <v>2</v>
      </c>
      <c r="L195" s="32">
        <v>3</v>
      </c>
      <c r="M195" s="32">
        <v>4</v>
      </c>
      <c r="N195" s="32">
        <v>5</v>
      </c>
      <c r="O195" s="32">
        <v>6</v>
      </c>
      <c r="P195" s="32">
        <v>7</v>
      </c>
      <c r="Q195" s="32">
        <v>8</v>
      </c>
      <c r="R195" s="32">
        <v>9</v>
      </c>
      <c r="S195" s="32">
        <v>10</v>
      </c>
      <c r="T195" s="32">
        <v>11</v>
      </c>
      <c r="U195" s="32">
        <v>12</v>
      </c>
      <c r="V195" s="32">
        <v>13</v>
      </c>
      <c r="W195" s="32">
        <v>14</v>
      </c>
      <c r="X195" s="32">
        <v>15</v>
      </c>
      <c r="Y195" s="32">
        <v>16</v>
      </c>
      <c r="Z195" s="32">
        <v>17</v>
      </c>
      <c r="AA195" s="32">
        <v>18</v>
      </c>
      <c r="AB195" s="32" t="s">
        <v>655</v>
      </c>
      <c r="AC195" s="32" t="s">
        <v>656</v>
      </c>
      <c r="AD195" s="32" t="s">
        <v>657</v>
      </c>
      <c r="AE195" s="32">
        <v>1</v>
      </c>
      <c r="AF195" s="32">
        <v>2</v>
      </c>
      <c r="AG195" s="32">
        <v>3</v>
      </c>
      <c r="AH195" s="32">
        <v>4</v>
      </c>
      <c r="AI195" s="32">
        <v>5</v>
      </c>
      <c r="AJ195" s="32">
        <v>6</v>
      </c>
      <c r="AK195" s="32">
        <v>7</v>
      </c>
      <c r="AL195" s="32">
        <v>8</v>
      </c>
      <c r="AM195" s="32">
        <v>9</v>
      </c>
      <c r="AN195" s="32">
        <v>10</v>
      </c>
      <c r="AO195" s="32">
        <v>11</v>
      </c>
      <c r="AP195" s="32">
        <v>12</v>
      </c>
      <c r="AQ195" s="32">
        <v>13</v>
      </c>
      <c r="AR195" s="32">
        <v>14</v>
      </c>
      <c r="AS195" s="32">
        <v>15</v>
      </c>
      <c r="AT195" s="32">
        <v>16</v>
      </c>
      <c r="AU195" s="32">
        <v>17</v>
      </c>
      <c r="AV195" s="32">
        <v>18</v>
      </c>
      <c r="AW195" s="32" t="s">
        <v>655</v>
      </c>
      <c r="AX195" s="32" t="s">
        <v>656</v>
      </c>
      <c r="AY195" s="32" t="s">
        <v>657</v>
      </c>
      <c r="AZ195" s="28"/>
      <c r="BA195" s="28"/>
    </row>
    <row r="196" spans="1:53" ht="45" x14ac:dyDescent="0.25">
      <c r="A196" s="37">
        <v>1</v>
      </c>
      <c r="B196" s="38" t="s">
        <v>249</v>
      </c>
      <c r="C196" s="38">
        <v>2003</v>
      </c>
      <c r="D196" s="38">
        <v>2003</v>
      </c>
      <c r="E196" s="38">
        <v>2003</v>
      </c>
      <c r="F196" s="38" t="s">
        <v>77</v>
      </c>
      <c r="G196" s="38" t="s">
        <v>55</v>
      </c>
      <c r="H196" s="38" t="s">
        <v>446</v>
      </c>
      <c r="I196" s="38" t="s">
        <v>250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2</v>
      </c>
      <c r="X196" s="37">
        <v>0</v>
      </c>
      <c r="Y196" s="37">
        <v>0</v>
      </c>
      <c r="Z196" s="37">
        <v>0</v>
      </c>
      <c r="AA196" s="37">
        <v>0</v>
      </c>
      <c r="AB196" s="39">
        <v>96.220001220703125</v>
      </c>
      <c r="AC196" s="37">
        <f t="shared" ref="AC196:AC214" si="36">SUM(J196:AA196)</f>
        <v>2</v>
      </c>
      <c r="AD196" s="39">
        <f t="shared" ref="AD196:AD214" si="37">AB196+AC196</f>
        <v>98.220001220703125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7">
        <v>0</v>
      </c>
      <c r="AP196" s="37">
        <v>0</v>
      </c>
      <c r="AQ196" s="37">
        <v>0</v>
      </c>
      <c r="AR196" s="37">
        <v>0</v>
      </c>
      <c r="AS196" s="37">
        <v>0</v>
      </c>
      <c r="AT196" s="37">
        <v>0</v>
      </c>
      <c r="AU196" s="37">
        <v>0</v>
      </c>
      <c r="AV196" s="37">
        <v>0</v>
      </c>
      <c r="AW196" s="39">
        <v>100.29000091552734</v>
      </c>
      <c r="AX196" s="37">
        <f t="shared" ref="AX196:AX214" si="38">SUM(AE196:AV196)</f>
        <v>0</v>
      </c>
      <c r="AY196" s="39">
        <f t="shared" ref="AY196:AY214" si="39">AW196+AX196</f>
        <v>100.29000091552734</v>
      </c>
      <c r="AZ196" s="39">
        <f t="shared" ref="AZ196:AZ214" si="40">MIN(AY196,AD196)</f>
        <v>98.220001220703125</v>
      </c>
      <c r="BA196" s="39">
        <f t="shared" ref="BA196:BA214" si="41">IF( AND(ISNUMBER(AZ$196),ISNUMBER(AZ196)),(AZ196-AZ$196)/AZ$196*100,"")</f>
        <v>0</v>
      </c>
    </row>
    <row r="197" spans="1:53" ht="45" x14ac:dyDescent="0.25">
      <c r="A197" s="5">
        <v>2</v>
      </c>
      <c r="B197" s="16" t="s">
        <v>76</v>
      </c>
      <c r="C197" s="16">
        <v>2002</v>
      </c>
      <c r="D197" s="16">
        <v>2002</v>
      </c>
      <c r="E197" s="16">
        <v>2002</v>
      </c>
      <c r="F197" s="16" t="s">
        <v>77</v>
      </c>
      <c r="G197" s="16" t="s">
        <v>65</v>
      </c>
      <c r="H197" s="16" t="s">
        <v>66</v>
      </c>
      <c r="I197" s="16" t="s">
        <v>78</v>
      </c>
      <c r="J197" s="5">
        <v>0</v>
      </c>
      <c r="K197" s="5">
        <v>2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2</v>
      </c>
      <c r="X197" s="5">
        <v>0</v>
      </c>
      <c r="Y197" s="5">
        <v>0</v>
      </c>
      <c r="Z197" s="5">
        <v>0</v>
      </c>
      <c r="AA197" s="5">
        <v>0</v>
      </c>
      <c r="AB197" s="40">
        <v>100.43000030517578</v>
      </c>
      <c r="AC197" s="5">
        <f t="shared" si="36"/>
        <v>4</v>
      </c>
      <c r="AD197" s="40">
        <f t="shared" si="37"/>
        <v>104.43000030517578</v>
      </c>
      <c r="AE197" s="5">
        <v>0</v>
      </c>
      <c r="AF197" s="5">
        <v>0</v>
      </c>
      <c r="AG197" s="5">
        <v>0</v>
      </c>
      <c r="AH197" s="5">
        <v>2</v>
      </c>
      <c r="AI197" s="5">
        <v>0</v>
      </c>
      <c r="AJ197" s="5">
        <v>0</v>
      </c>
      <c r="AK197" s="5">
        <v>0</v>
      </c>
      <c r="AL197" s="5">
        <v>0</v>
      </c>
      <c r="AM197" s="5">
        <v>2</v>
      </c>
      <c r="AN197" s="5">
        <v>0</v>
      </c>
      <c r="AO197" s="5">
        <v>2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40">
        <v>99.349998474121094</v>
      </c>
      <c r="AX197" s="5">
        <f t="shared" si="38"/>
        <v>6</v>
      </c>
      <c r="AY197" s="40">
        <f t="shared" si="39"/>
        <v>105.34999847412109</v>
      </c>
      <c r="AZ197" s="40">
        <f t="shared" si="40"/>
        <v>104.43000030517578</v>
      </c>
      <c r="BA197" s="40">
        <f t="shared" si="41"/>
        <v>6.32254022326737</v>
      </c>
    </row>
    <row r="198" spans="1:53" ht="75" x14ac:dyDescent="0.25">
      <c r="A198" s="5">
        <v>3</v>
      </c>
      <c r="B198" s="16" t="s">
        <v>232</v>
      </c>
      <c r="C198" s="16">
        <v>2003</v>
      </c>
      <c r="D198" s="16">
        <v>2003</v>
      </c>
      <c r="E198" s="16">
        <v>2003</v>
      </c>
      <c r="F198" s="16">
        <v>1</v>
      </c>
      <c r="G198" s="16" t="s">
        <v>19</v>
      </c>
      <c r="H198" s="16" t="s">
        <v>410</v>
      </c>
      <c r="I198" s="16" t="s">
        <v>140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2</v>
      </c>
      <c r="P198" s="5">
        <v>0</v>
      </c>
      <c r="Q198" s="5">
        <v>0</v>
      </c>
      <c r="R198" s="5">
        <v>0</v>
      </c>
      <c r="S198" s="5">
        <v>0</v>
      </c>
      <c r="T198" s="5">
        <v>2</v>
      </c>
      <c r="U198" s="5">
        <v>2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40">
        <v>128.47999572753906</v>
      </c>
      <c r="AC198" s="5">
        <f t="shared" si="36"/>
        <v>6</v>
      </c>
      <c r="AD198" s="40">
        <f t="shared" si="37"/>
        <v>134.47999572753906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2</v>
      </c>
      <c r="AS198" s="5">
        <v>0</v>
      </c>
      <c r="AT198" s="5">
        <v>0</v>
      </c>
      <c r="AU198" s="5">
        <v>0</v>
      </c>
      <c r="AV198" s="5">
        <v>2</v>
      </c>
      <c r="AW198" s="40">
        <v>103.22000122070312</v>
      </c>
      <c r="AX198" s="5">
        <f t="shared" si="38"/>
        <v>4</v>
      </c>
      <c r="AY198" s="40">
        <f t="shared" si="39"/>
        <v>107.22000122070312</v>
      </c>
      <c r="AZ198" s="40">
        <f t="shared" si="40"/>
        <v>107.22000122070312</v>
      </c>
      <c r="BA198" s="40">
        <f t="shared" si="41"/>
        <v>9.1631031237484351</v>
      </c>
    </row>
    <row r="199" spans="1:53" ht="30" x14ac:dyDescent="0.25">
      <c r="A199" s="5">
        <v>4</v>
      </c>
      <c r="B199" s="16" t="s">
        <v>246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247</v>
      </c>
      <c r="H199" s="16" t="s">
        <v>51</v>
      </c>
      <c r="I199" s="16" t="s">
        <v>52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2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40">
        <v>109.38999938964844</v>
      </c>
      <c r="AC199" s="5">
        <f t="shared" si="36"/>
        <v>2</v>
      </c>
      <c r="AD199" s="40">
        <f t="shared" si="37"/>
        <v>111.38999938964844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2</v>
      </c>
      <c r="AM199" s="5">
        <v>0</v>
      </c>
      <c r="AN199" s="5">
        <v>0</v>
      </c>
      <c r="AO199" s="5">
        <v>0</v>
      </c>
      <c r="AP199" s="5">
        <v>0</v>
      </c>
      <c r="AQ199" s="5">
        <v>2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40">
        <v>111.25</v>
      </c>
      <c r="AX199" s="5">
        <f t="shared" si="38"/>
        <v>4</v>
      </c>
      <c r="AY199" s="40">
        <f t="shared" si="39"/>
        <v>115.25</v>
      </c>
      <c r="AZ199" s="40">
        <f t="shared" si="40"/>
        <v>111.38999938964844</v>
      </c>
      <c r="BA199" s="40">
        <f t="shared" si="41"/>
        <v>13.408672373513774</v>
      </c>
    </row>
    <row r="200" spans="1:53" ht="30" x14ac:dyDescent="0.25">
      <c r="A200" s="5">
        <v>5</v>
      </c>
      <c r="B200" s="16" t="s">
        <v>159</v>
      </c>
      <c r="C200" s="16">
        <v>2002</v>
      </c>
      <c r="D200" s="16">
        <v>2002</v>
      </c>
      <c r="E200" s="16">
        <v>2002</v>
      </c>
      <c r="F200" s="16">
        <v>1</v>
      </c>
      <c r="G200" s="16" t="s">
        <v>38</v>
      </c>
      <c r="H200" s="16" t="s">
        <v>396</v>
      </c>
      <c r="I200" s="16" t="s">
        <v>62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2</v>
      </c>
      <c r="P200" s="5">
        <v>0</v>
      </c>
      <c r="Q200" s="5">
        <v>0</v>
      </c>
      <c r="R200" s="5">
        <v>0</v>
      </c>
      <c r="S200" s="5">
        <v>0</v>
      </c>
      <c r="T200" s="5">
        <v>50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40">
        <v>131.72000122070312</v>
      </c>
      <c r="AC200" s="5">
        <f t="shared" si="36"/>
        <v>52</v>
      </c>
      <c r="AD200" s="40">
        <f t="shared" si="37"/>
        <v>183.72000122070312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2</v>
      </c>
      <c r="AS200" s="5">
        <v>0</v>
      </c>
      <c r="AT200" s="5">
        <v>0</v>
      </c>
      <c r="AU200" s="5">
        <v>2</v>
      </c>
      <c r="AV200" s="5">
        <v>0</v>
      </c>
      <c r="AW200" s="40">
        <v>112.19999694824219</v>
      </c>
      <c r="AX200" s="5">
        <f t="shared" si="38"/>
        <v>4</v>
      </c>
      <c r="AY200" s="40">
        <f t="shared" si="39"/>
        <v>116.19999694824219</v>
      </c>
      <c r="AZ200" s="40">
        <f t="shared" si="40"/>
        <v>116.19999694824219</v>
      </c>
      <c r="BA200" s="40">
        <f t="shared" si="41"/>
        <v>18.305839446221857</v>
      </c>
    </row>
    <row r="201" spans="1:53" ht="30" x14ac:dyDescent="0.25">
      <c r="A201" s="5">
        <v>6</v>
      </c>
      <c r="B201" s="16" t="s">
        <v>277</v>
      </c>
      <c r="C201" s="16">
        <v>2002</v>
      </c>
      <c r="D201" s="16">
        <v>2002</v>
      </c>
      <c r="E201" s="16">
        <v>2002</v>
      </c>
      <c r="F201" s="16">
        <v>2</v>
      </c>
      <c r="G201" s="16" t="s">
        <v>46</v>
      </c>
      <c r="H201" s="16" t="s">
        <v>47</v>
      </c>
      <c r="I201" s="16" t="s">
        <v>206</v>
      </c>
      <c r="J201" s="5">
        <v>0</v>
      </c>
      <c r="K201" s="5">
        <v>2</v>
      </c>
      <c r="L201" s="5">
        <v>2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2</v>
      </c>
      <c r="W201" s="5">
        <v>0</v>
      </c>
      <c r="X201" s="5">
        <v>2</v>
      </c>
      <c r="Y201" s="5">
        <v>0</v>
      </c>
      <c r="Z201" s="5">
        <v>2</v>
      </c>
      <c r="AA201" s="5">
        <v>0</v>
      </c>
      <c r="AB201" s="40">
        <v>116.44000244140625</v>
      </c>
      <c r="AC201" s="5">
        <f t="shared" si="36"/>
        <v>10</v>
      </c>
      <c r="AD201" s="40">
        <f t="shared" si="37"/>
        <v>126.44000244140625</v>
      </c>
      <c r="AE201" s="5">
        <v>0</v>
      </c>
      <c r="AF201" s="5">
        <v>0</v>
      </c>
      <c r="AG201" s="5">
        <v>2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2</v>
      </c>
      <c r="AP201" s="5">
        <v>0</v>
      </c>
      <c r="AQ201" s="5">
        <v>0</v>
      </c>
      <c r="AR201" s="5">
        <v>0</v>
      </c>
      <c r="AS201" s="5">
        <v>2</v>
      </c>
      <c r="AT201" s="5">
        <v>2</v>
      </c>
      <c r="AU201" s="5">
        <v>0</v>
      </c>
      <c r="AV201" s="5">
        <v>0</v>
      </c>
      <c r="AW201" s="40">
        <v>113.30000305175781</v>
      </c>
      <c r="AX201" s="5">
        <f t="shared" si="38"/>
        <v>8</v>
      </c>
      <c r="AY201" s="40">
        <f t="shared" si="39"/>
        <v>121.30000305175781</v>
      </c>
      <c r="AZ201" s="40">
        <f t="shared" si="40"/>
        <v>121.30000305175781</v>
      </c>
      <c r="BA201" s="40">
        <f t="shared" si="41"/>
        <v>23.498270763806314</v>
      </c>
    </row>
    <row r="202" spans="1:53" ht="30" x14ac:dyDescent="0.25">
      <c r="A202" s="5">
        <v>7</v>
      </c>
      <c r="B202" s="16" t="s">
        <v>336</v>
      </c>
      <c r="C202" s="16">
        <v>2002</v>
      </c>
      <c r="D202" s="16">
        <v>2002</v>
      </c>
      <c r="E202" s="16">
        <v>2002</v>
      </c>
      <c r="F202" s="16" t="s">
        <v>45</v>
      </c>
      <c r="G202" s="16" t="s">
        <v>46</v>
      </c>
      <c r="H202" s="16" t="s">
        <v>47</v>
      </c>
      <c r="I202" s="16" t="s">
        <v>48</v>
      </c>
      <c r="J202" s="5">
        <v>0</v>
      </c>
      <c r="K202" s="5">
        <v>0</v>
      </c>
      <c r="L202" s="5">
        <v>2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</v>
      </c>
      <c r="X202" s="5">
        <v>0</v>
      </c>
      <c r="Y202" s="5">
        <v>0</v>
      </c>
      <c r="Z202" s="5">
        <v>0</v>
      </c>
      <c r="AA202" s="5">
        <v>0</v>
      </c>
      <c r="AB202" s="40">
        <v>132.60000610351562</v>
      </c>
      <c r="AC202" s="5">
        <f t="shared" si="36"/>
        <v>4</v>
      </c>
      <c r="AD202" s="40">
        <f t="shared" si="37"/>
        <v>136.60000610351562</v>
      </c>
      <c r="AE202" s="5">
        <v>0</v>
      </c>
      <c r="AF202" s="5">
        <v>0</v>
      </c>
      <c r="AG202" s="5">
        <v>2</v>
      </c>
      <c r="AH202" s="5">
        <v>2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2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40">
        <v>118.44999694824219</v>
      </c>
      <c r="AX202" s="5">
        <f t="shared" si="38"/>
        <v>6</v>
      </c>
      <c r="AY202" s="40">
        <f t="shared" si="39"/>
        <v>124.44999694824219</v>
      </c>
      <c r="AZ202" s="40">
        <f t="shared" si="40"/>
        <v>124.44999694824219</v>
      </c>
      <c r="BA202" s="40">
        <f t="shared" si="41"/>
        <v>26.705350642991256</v>
      </c>
    </row>
    <row r="203" spans="1:53" ht="45" x14ac:dyDescent="0.25">
      <c r="A203" s="5">
        <v>8</v>
      </c>
      <c r="B203" s="16" t="s">
        <v>212</v>
      </c>
      <c r="C203" s="16">
        <v>2005</v>
      </c>
      <c r="D203" s="16">
        <v>2005</v>
      </c>
      <c r="E203" s="16">
        <v>2005</v>
      </c>
      <c r="F203" s="16" t="s">
        <v>37</v>
      </c>
      <c r="G203" s="16" t="s">
        <v>101</v>
      </c>
      <c r="H203" s="16" t="s">
        <v>102</v>
      </c>
      <c r="I203" s="16" t="s">
        <v>103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2</v>
      </c>
      <c r="P203" s="5">
        <v>2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2</v>
      </c>
      <c r="W203" s="5">
        <v>2</v>
      </c>
      <c r="X203" s="5">
        <v>0</v>
      </c>
      <c r="Y203" s="5">
        <v>2</v>
      </c>
      <c r="Z203" s="5">
        <v>0</v>
      </c>
      <c r="AA203" s="5">
        <v>0</v>
      </c>
      <c r="AB203" s="40">
        <v>152.8800048828125</v>
      </c>
      <c r="AC203" s="5">
        <f t="shared" si="36"/>
        <v>10</v>
      </c>
      <c r="AD203" s="40">
        <f t="shared" si="37"/>
        <v>162.8800048828125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2</v>
      </c>
      <c r="AS203" s="5">
        <v>0</v>
      </c>
      <c r="AT203" s="5">
        <v>0</v>
      </c>
      <c r="AU203" s="5">
        <v>0</v>
      </c>
      <c r="AV203" s="5">
        <v>0</v>
      </c>
      <c r="AW203" s="40">
        <v>123.38999938964844</v>
      </c>
      <c r="AX203" s="5">
        <f t="shared" si="38"/>
        <v>2</v>
      </c>
      <c r="AY203" s="40">
        <f t="shared" si="39"/>
        <v>125.38999938964844</v>
      </c>
      <c r="AZ203" s="40">
        <f t="shared" si="40"/>
        <v>125.38999938964844</v>
      </c>
      <c r="BA203" s="40">
        <f t="shared" si="41"/>
        <v>27.662388343789118</v>
      </c>
    </row>
    <row r="204" spans="1:53" ht="45" x14ac:dyDescent="0.25">
      <c r="A204" s="5">
        <v>9</v>
      </c>
      <c r="B204" s="16" t="s">
        <v>178</v>
      </c>
      <c r="C204" s="16">
        <v>2002</v>
      </c>
      <c r="D204" s="16">
        <v>2002</v>
      </c>
      <c r="E204" s="16">
        <v>2002</v>
      </c>
      <c r="F204" s="16">
        <v>3</v>
      </c>
      <c r="G204" s="16" t="s">
        <v>65</v>
      </c>
      <c r="H204" s="16" t="s">
        <v>66</v>
      </c>
      <c r="I204" s="16" t="s">
        <v>78</v>
      </c>
      <c r="J204" s="5">
        <v>0</v>
      </c>
      <c r="K204" s="5">
        <v>2</v>
      </c>
      <c r="L204" s="5">
        <v>50</v>
      </c>
      <c r="M204" s="5">
        <v>2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50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40">
        <v>185.80999755859375</v>
      </c>
      <c r="AC204" s="5">
        <f t="shared" si="36"/>
        <v>104</v>
      </c>
      <c r="AD204" s="40">
        <f t="shared" si="37"/>
        <v>289.80999755859375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2</v>
      </c>
      <c r="AR204" s="5">
        <v>0</v>
      </c>
      <c r="AS204" s="5">
        <v>0</v>
      </c>
      <c r="AT204" s="5">
        <v>0</v>
      </c>
      <c r="AU204" s="5">
        <v>2</v>
      </c>
      <c r="AV204" s="5">
        <v>0</v>
      </c>
      <c r="AW204" s="40">
        <v>123.58000183105469</v>
      </c>
      <c r="AX204" s="5">
        <f t="shared" si="38"/>
        <v>4</v>
      </c>
      <c r="AY204" s="40">
        <f t="shared" si="39"/>
        <v>127.58000183105469</v>
      </c>
      <c r="AZ204" s="40">
        <f t="shared" si="40"/>
        <v>127.58000183105469</v>
      </c>
      <c r="BA204" s="40">
        <f t="shared" si="41"/>
        <v>29.892079256218711</v>
      </c>
    </row>
    <row r="205" spans="1:53" ht="45" x14ac:dyDescent="0.25">
      <c r="A205" s="5">
        <v>10</v>
      </c>
      <c r="B205" s="16" t="s">
        <v>54</v>
      </c>
      <c r="C205" s="16">
        <v>2004</v>
      </c>
      <c r="D205" s="16">
        <v>2004</v>
      </c>
      <c r="E205" s="16">
        <v>2004</v>
      </c>
      <c r="F205" s="16">
        <v>2</v>
      </c>
      <c r="G205" s="16" t="s">
        <v>55</v>
      </c>
      <c r="H205" s="16" t="s">
        <v>446</v>
      </c>
      <c r="I205" s="16" t="s">
        <v>57</v>
      </c>
      <c r="J205" s="5">
        <v>0</v>
      </c>
      <c r="K205" s="5">
        <v>2</v>
      </c>
      <c r="L205" s="5">
        <v>2</v>
      </c>
      <c r="M205" s="5">
        <v>0</v>
      </c>
      <c r="N205" s="5">
        <v>0</v>
      </c>
      <c r="O205" s="5">
        <v>2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2</v>
      </c>
      <c r="W205" s="5">
        <v>0</v>
      </c>
      <c r="X205" s="5">
        <v>0</v>
      </c>
      <c r="Y205" s="5">
        <v>2</v>
      </c>
      <c r="Z205" s="5">
        <v>0</v>
      </c>
      <c r="AA205" s="5">
        <v>0</v>
      </c>
      <c r="AB205" s="40">
        <v>122.97000122070312</v>
      </c>
      <c r="AC205" s="5">
        <f t="shared" si="36"/>
        <v>10</v>
      </c>
      <c r="AD205" s="40">
        <f t="shared" si="37"/>
        <v>132.97000122070312</v>
      </c>
      <c r="AE205" s="5">
        <v>0</v>
      </c>
      <c r="AF205" s="5">
        <v>2</v>
      </c>
      <c r="AG205" s="5">
        <v>2</v>
      </c>
      <c r="AH205" s="5">
        <v>0</v>
      </c>
      <c r="AI205" s="5">
        <v>0</v>
      </c>
      <c r="AJ205" s="5">
        <v>2</v>
      </c>
      <c r="AK205" s="5">
        <v>0</v>
      </c>
      <c r="AL205" s="5">
        <v>2</v>
      </c>
      <c r="AM205" s="5">
        <v>0</v>
      </c>
      <c r="AN205" s="5">
        <v>0</v>
      </c>
      <c r="AO205" s="5">
        <v>0</v>
      </c>
      <c r="AP205" s="5">
        <v>2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40">
        <v>121.25</v>
      </c>
      <c r="AX205" s="5">
        <f t="shared" si="38"/>
        <v>10</v>
      </c>
      <c r="AY205" s="40">
        <f t="shared" si="39"/>
        <v>131.25</v>
      </c>
      <c r="AZ205" s="40">
        <f t="shared" si="40"/>
        <v>131.25</v>
      </c>
      <c r="BA205" s="40">
        <f t="shared" si="41"/>
        <v>33.628587221331358</v>
      </c>
    </row>
    <row r="206" spans="1:53" ht="30" x14ac:dyDescent="0.25">
      <c r="A206" s="5">
        <v>11</v>
      </c>
      <c r="B206" s="16" t="s">
        <v>348</v>
      </c>
      <c r="C206" s="16">
        <v>2003</v>
      </c>
      <c r="D206" s="16">
        <v>2003</v>
      </c>
      <c r="E206" s="16">
        <v>2003</v>
      </c>
      <c r="F206" s="16">
        <v>2</v>
      </c>
      <c r="G206" s="16" t="s">
        <v>38</v>
      </c>
      <c r="H206" s="16" t="s">
        <v>396</v>
      </c>
      <c r="I206" s="16" t="s">
        <v>40</v>
      </c>
      <c r="J206" s="5">
        <v>0</v>
      </c>
      <c r="K206" s="5">
        <v>0</v>
      </c>
      <c r="L206" s="5">
        <v>2</v>
      </c>
      <c r="M206" s="5">
        <v>0</v>
      </c>
      <c r="N206" s="5">
        <v>0</v>
      </c>
      <c r="O206" s="5">
        <v>0</v>
      </c>
      <c r="P206" s="5">
        <v>0</v>
      </c>
      <c r="Q206" s="5">
        <v>2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40">
        <v>130.1199951171875</v>
      </c>
      <c r="AC206" s="5">
        <f t="shared" si="36"/>
        <v>4</v>
      </c>
      <c r="AD206" s="40">
        <f t="shared" si="37"/>
        <v>134.1199951171875</v>
      </c>
      <c r="AE206" s="5">
        <v>2</v>
      </c>
      <c r="AF206" s="5">
        <v>0</v>
      </c>
      <c r="AG206" s="5">
        <v>0</v>
      </c>
      <c r="AH206" s="5">
        <v>0</v>
      </c>
      <c r="AI206" s="5">
        <v>0</v>
      </c>
      <c r="AJ206" s="5">
        <v>2</v>
      </c>
      <c r="AK206" s="5">
        <v>0</v>
      </c>
      <c r="AL206" s="5">
        <v>2</v>
      </c>
      <c r="AM206" s="5">
        <v>0</v>
      </c>
      <c r="AN206" s="5">
        <v>0</v>
      </c>
      <c r="AO206" s="5">
        <v>0</v>
      </c>
      <c r="AP206" s="5">
        <v>0</v>
      </c>
      <c r="AQ206" s="5">
        <v>2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40">
        <v>124.44999694824219</v>
      </c>
      <c r="AX206" s="5">
        <f t="shared" si="38"/>
        <v>8</v>
      </c>
      <c r="AY206" s="40">
        <f t="shared" si="39"/>
        <v>132.44999694824219</v>
      </c>
      <c r="AZ206" s="40">
        <f t="shared" si="40"/>
        <v>132.44999694824219</v>
      </c>
      <c r="BA206" s="40">
        <f t="shared" si="41"/>
        <v>34.850331197434308</v>
      </c>
    </row>
    <row r="207" spans="1:53" ht="45" x14ac:dyDescent="0.25">
      <c r="A207" s="5">
        <v>12</v>
      </c>
      <c r="B207" s="16" t="s">
        <v>122</v>
      </c>
      <c r="C207" s="16">
        <v>2005</v>
      </c>
      <c r="D207" s="16">
        <v>2005</v>
      </c>
      <c r="E207" s="16">
        <v>2005</v>
      </c>
      <c r="F207" s="16">
        <v>2</v>
      </c>
      <c r="G207" s="16" t="s">
        <v>55</v>
      </c>
      <c r="H207" s="16" t="s">
        <v>446</v>
      </c>
      <c r="I207" s="16" t="s">
        <v>57</v>
      </c>
      <c r="J207" s="5">
        <v>0</v>
      </c>
      <c r="K207" s="5">
        <v>2</v>
      </c>
      <c r="L207" s="5">
        <v>50</v>
      </c>
      <c r="M207" s="5">
        <v>0</v>
      </c>
      <c r="N207" s="5">
        <v>0</v>
      </c>
      <c r="O207" s="5">
        <v>2</v>
      </c>
      <c r="P207" s="5">
        <v>0</v>
      </c>
      <c r="Q207" s="5">
        <v>0</v>
      </c>
      <c r="R207" s="5">
        <v>0</v>
      </c>
      <c r="S207" s="5">
        <v>2</v>
      </c>
      <c r="T207" s="5">
        <v>0</v>
      </c>
      <c r="U207" s="5">
        <v>0</v>
      </c>
      <c r="V207" s="5">
        <v>2</v>
      </c>
      <c r="W207" s="5">
        <v>2</v>
      </c>
      <c r="X207" s="5">
        <v>2</v>
      </c>
      <c r="Y207" s="5">
        <v>0</v>
      </c>
      <c r="Z207" s="5">
        <v>0</v>
      </c>
      <c r="AA207" s="5">
        <v>0</v>
      </c>
      <c r="AB207" s="40">
        <v>166.35000610351562</v>
      </c>
      <c r="AC207" s="5">
        <f t="shared" si="36"/>
        <v>62</v>
      </c>
      <c r="AD207" s="40">
        <f t="shared" si="37"/>
        <v>228.35000610351562</v>
      </c>
      <c r="AE207" s="5">
        <v>0</v>
      </c>
      <c r="AF207" s="5">
        <v>2</v>
      </c>
      <c r="AG207" s="5">
        <v>0</v>
      </c>
      <c r="AH207" s="5">
        <v>0</v>
      </c>
      <c r="AI207" s="5">
        <v>0</v>
      </c>
      <c r="AJ207" s="5">
        <v>0</v>
      </c>
      <c r="AK207" s="5">
        <v>2</v>
      </c>
      <c r="AL207" s="5">
        <v>2</v>
      </c>
      <c r="AM207" s="5">
        <v>0</v>
      </c>
      <c r="AN207" s="5">
        <v>0</v>
      </c>
      <c r="AO207" s="5">
        <v>0</v>
      </c>
      <c r="AP207" s="5">
        <v>2</v>
      </c>
      <c r="AQ207" s="5">
        <v>2</v>
      </c>
      <c r="AR207" s="5">
        <v>0</v>
      </c>
      <c r="AS207" s="5">
        <v>0</v>
      </c>
      <c r="AT207" s="5">
        <v>2</v>
      </c>
      <c r="AU207" s="5">
        <v>2</v>
      </c>
      <c r="AV207" s="5">
        <v>0</v>
      </c>
      <c r="AW207" s="40">
        <v>120.94999694824219</v>
      </c>
      <c r="AX207" s="5">
        <f t="shared" si="38"/>
        <v>14</v>
      </c>
      <c r="AY207" s="40">
        <f t="shared" si="39"/>
        <v>134.94999694824219</v>
      </c>
      <c r="AZ207" s="40">
        <f t="shared" si="40"/>
        <v>134.94999694824219</v>
      </c>
      <c r="BA207" s="40">
        <f t="shared" si="41"/>
        <v>37.395637620697762</v>
      </c>
    </row>
    <row r="208" spans="1:53" ht="30" x14ac:dyDescent="0.25">
      <c r="A208" s="5">
        <v>13</v>
      </c>
      <c r="B208" s="16" t="s">
        <v>105</v>
      </c>
      <c r="C208" s="16">
        <v>2004</v>
      </c>
      <c r="D208" s="16">
        <v>2004</v>
      </c>
      <c r="E208" s="16">
        <v>2004</v>
      </c>
      <c r="F208" s="16">
        <v>3</v>
      </c>
      <c r="G208" s="16" t="s">
        <v>38</v>
      </c>
      <c r="H208" s="16" t="s">
        <v>396</v>
      </c>
      <c r="I208" s="16" t="s">
        <v>40</v>
      </c>
      <c r="J208" s="5">
        <v>0</v>
      </c>
      <c r="K208" s="5">
        <v>50</v>
      </c>
      <c r="L208" s="5">
        <v>2</v>
      </c>
      <c r="M208" s="5">
        <v>0</v>
      </c>
      <c r="N208" s="5">
        <v>0</v>
      </c>
      <c r="O208" s="5">
        <v>0</v>
      </c>
      <c r="P208" s="5">
        <v>50</v>
      </c>
      <c r="Q208" s="5">
        <v>50</v>
      </c>
      <c r="R208" s="5">
        <v>0</v>
      </c>
      <c r="S208" s="5">
        <v>0</v>
      </c>
      <c r="T208" s="5">
        <v>0</v>
      </c>
      <c r="U208" s="5">
        <v>0</v>
      </c>
      <c r="V208" s="5">
        <v>2</v>
      </c>
      <c r="W208" s="5">
        <v>0</v>
      </c>
      <c r="X208" s="5">
        <v>50</v>
      </c>
      <c r="Y208" s="5">
        <v>0</v>
      </c>
      <c r="Z208" s="5">
        <v>2</v>
      </c>
      <c r="AA208" s="5">
        <v>0</v>
      </c>
      <c r="AB208" s="40">
        <v>134.00999450683594</v>
      </c>
      <c r="AC208" s="5">
        <f t="shared" si="36"/>
        <v>206</v>
      </c>
      <c r="AD208" s="40">
        <f t="shared" si="37"/>
        <v>340.00999450683594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2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2</v>
      </c>
      <c r="AQ208" s="5">
        <v>0</v>
      </c>
      <c r="AR208" s="5">
        <v>0</v>
      </c>
      <c r="AS208" s="5">
        <v>0</v>
      </c>
      <c r="AT208" s="5">
        <v>0</v>
      </c>
      <c r="AU208" s="5">
        <v>2</v>
      </c>
      <c r="AV208" s="5">
        <v>0</v>
      </c>
      <c r="AW208" s="40">
        <v>136.02000427246094</v>
      </c>
      <c r="AX208" s="5">
        <f t="shared" si="38"/>
        <v>6</v>
      </c>
      <c r="AY208" s="40">
        <f t="shared" si="39"/>
        <v>142.02000427246094</v>
      </c>
      <c r="AZ208" s="40">
        <f t="shared" si="40"/>
        <v>142.02000427246094</v>
      </c>
      <c r="BA208" s="40">
        <f t="shared" si="41"/>
        <v>44.593771642639233</v>
      </c>
    </row>
    <row r="209" spans="1:53" ht="75" x14ac:dyDescent="0.25">
      <c r="A209" s="5">
        <v>14</v>
      </c>
      <c r="B209" s="16" t="s">
        <v>271</v>
      </c>
      <c r="C209" s="16">
        <v>2005</v>
      </c>
      <c r="D209" s="16">
        <v>2005</v>
      </c>
      <c r="E209" s="16">
        <v>2005</v>
      </c>
      <c r="F209" s="16" t="s">
        <v>37</v>
      </c>
      <c r="G209" s="16" t="s">
        <v>88</v>
      </c>
      <c r="H209" s="16" t="s">
        <v>89</v>
      </c>
      <c r="I209" s="16" t="s">
        <v>272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2</v>
      </c>
      <c r="AA209" s="5">
        <v>0</v>
      </c>
      <c r="AB209" s="40">
        <v>167.82000732421875</v>
      </c>
      <c r="AC209" s="5">
        <f t="shared" si="36"/>
        <v>2</v>
      </c>
      <c r="AD209" s="40">
        <f t="shared" si="37"/>
        <v>169.82000732421875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2</v>
      </c>
      <c r="AQ209" s="5">
        <v>0</v>
      </c>
      <c r="AR209" s="5">
        <v>0</v>
      </c>
      <c r="AS209" s="5">
        <v>2</v>
      </c>
      <c r="AT209" s="5">
        <v>0</v>
      </c>
      <c r="AU209" s="5">
        <v>0</v>
      </c>
      <c r="AV209" s="5">
        <v>0</v>
      </c>
      <c r="AW209" s="40">
        <v>225.05000305175781</v>
      </c>
      <c r="AX209" s="5">
        <f t="shared" si="38"/>
        <v>4</v>
      </c>
      <c r="AY209" s="40">
        <f t="shared" si="39"/>
        <v>229.05000305175781</v>
      </c>
      <c r="AZ209" s="40">
        <f t="shared" si="40"/>
        <v>169.82000732421875</v>
      </c>
      <c r="BA209" s="40">
        <f t="shared" si="41"/>
        <v>72.897582176392348</v>
      </c>
    </row>
    <row r="210" spans="1:53" ht="30" x14ac:dyDescent="0.25">
      <c r="A210" s="5">
        <v>15</v>
      </c>
      <c r="B210" s="16" t="s">
        <v>307</v>
      </c>
      <c r="C210" s="16">
        <v>2004</v>
      </c>
      <c r="D210" s="16">
        <v>2004</v>
      </c>
      <c r="E210" s="16">
        <v>2004</v>
      </c>
      <c r="F210" s="16">
        <v>3</v>
      </c>
      <c r="G210" s="16" t="s">
        <v>46</v>
      </c>
      <c r="H210" s="16" t="s">
        <v>47</v>
      </c>
      <c r="I210" s="16" t="s">
        <v>206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50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40">
        <v>140.19000244140625</v>
      </c>
      <c r="AC210" s="5">
        <f t="shared" si="36"/>
        <v>52</v>
      </c>
      <c r="AD210" s="40">
        <f t="shared" si="37"/>
        <v>192.19000244140625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2</v>
      </c>
      <c r="AQ210" s="5">
        <v>50</v>
      </c>
      <c r="AR210" s="5">
        <v>2</v>
      </c>
      <c r="AS210" s="5">
        <v>0</v>
      </c>
      <c r="AT210" s="5">
        <v>0</v>
      </c>
      <c r="AU210" s="5">
        <v>0</v>
      </c>
      <c r="AV210" s="5">
        <v>0</v>
      </c>
      <c r="AW210" s="40">
        <v>139.72000122070312</v>
      </c>
      <c r="AX210" s="5">
        <f t="shared" si="38"/>
        <v>54</v>
      </c>
      <c r="AY210" s="40">
        <f t="shared" si="39"/>
        <v>193.72000122070312</v>
      </c>
      <c r="AZ210" s="40">
        <f t="shared" si="40"/>
        <v>192.19000244140625</v>
      </c>
      <c r="BA210" s="40">
        <f t="shared" si="41"/>
        <v>95.672979080452123</v>
      </c>
    </row>
    <row r="211" spans="1:53" ht="75" x14ac:dyDescent="0.25">
      <c r="A211" s="5">
        <v>16</v>
      </c>
      <c r="B211" s="16" t="s">
        <v>126</v>
      </c>
      <c r="C211" s="16">
        <v>2004</v>
      </c>
      <c r="D211" s="16">
        <v>2004</v>
      </c>
      <c r="E211" s="16">
        <v>2004</v>
      </c>
      <c r="F211" s="16">
        <v>2</v>
      </c>
      <c r="G211" s="16" t="s">
        <v>19</v>
      </c>
      <c r="H211" s="16" t="s">
        <v>410</v>
      </c>
      <c r="I211" s="16" t="s">
        <v>128</v>
      </c>
      <c r="J211" s="5">
        <v>0</v>
      </c>
      <c r="K211" s="5">
        <v>2</v>
      </c>
      <c r="L211" s="5">
        <v>2</v>
      </c>
      <c r="M211" s="5">
        <v>0</v>
      </c>
      <c r="N211" s="5">
        <v>0</v>
      </c>
      <c r="O211" s="5">
        <v>2</v>
      </c>
      <c r="P211" s="5">
        <v>2</v>
      </c>
      <c r="Q211" s="5">
        <v>2</v>
      </c>
      <c r="R211" s="5">
        <v>0</v>
      </c>
      <c r="S211" s="5">
        <v>0</v>
      </c>
      <c r="T211" s="5">
        <v>0</v>
      </c>
      <c r="U211" s="5">
        <v>50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40">
        <v>133.72999572753906</v>
      </c>
      <c r="AC211" s="5">
        <f t="shared" si="36"/>
        <v>60</v>
      </c>
      <c r="AD211" s="40">
        <f t="shared" si="37"/>
        <v>193.72999572753906</v>
      </c>
      <c r="AE211" s="5">
        <v>0</v>
      </c>
      <c r="AF211" s="5">
        <v>0</v>
      </c>
      <c r="AG211" s="5">
        <v>50</v>
      </c>
      <c r="AH211" s="5">
        <v>0</v>
      </c>
      <c r="AI211" s="5">
        <v>0</v>
      </c>
      <c r="AJ211" s="5">
        <v>2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/>
      <c r="AU211" s="5"/>
      <c r="AV211" s="5"/>
      <c r="AW211" s="40"/>
      <c r="AX211" s="5">
        <f t="shared" si="38"/>
        <v>52</v>
      </c>
      <c r="AY211" s="40" t="s">
        <v>714</v>
      </c>
      <c r="AZ211" s="40">
        <f t="shared" si="40"/>
        <v>193.72999572753906</v>
      </c>
      <c r="BA211" s="40">
        <f t="shared" si="41"/>
        <v>97.240881001642705</v>
      </c>
    </row>
    <row r="212" spans="1:53" ht="75" x14ac:dyDescent="0.25">
      <c r="A212" s="5">
        <v>17</v>
      </c>
      <c r="B212" s="16" t="s">
        <v>185</v>
      </c>
      <c r="C212" s="16">
        <v>2002</v>
      </c>
      <c r="D212" s="16">
        <v>2002</v>
      </c>
      <c r="E212" s="16">
        <v>2002</v>
      </c>
      <c r="F212" s="16" t="s">
        <v>37</v>
      </c>
      <c r="G212" s="16" t="s">
        <v>31</v>
      </c>
      <c r="H212" s="16" t="s">
        <v>32</v>
      </c>
      <c r="I212" s="16" t="s">
        <v>186</v>
      </c>
      <c r="J212" s="5">
        <v>0</v>
      </c>
      <c r="K212" s="5">
        <v>2</v>
      </c>
      <c r="L212" s="5">
        <v>2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50</v>
      </c>
      <c r="U212" s="5">
        <v>0</v>
      </c>
      <c r="V212" s="5">
        <v>2</v>
      </c>
      <c r="W212" s="5">
        <v>0</v>
      </c>
      <c r="X212" s="5">
        <v>0</v>
      </c>
      <c r="Y212" s="5">
        <v>0</v>
      </c>
      <c r="Z212" s="5">
        <v>2</v>
      </c>
      <c r="AA212" s="5">
        <v>0</v>
      </c>
      <c r="AB212" s="40">
        <v>167.14999389648437</v>
      </c>
      <c r="AC212" s="5">
        <f t="shared" si="36"/>
        <v>58</v>
      </c>
      <c r="AD212" s="40">
        <f t="shared" si="37"/>
        <v>225.14999389648437</v>
      </c>
      <c r="AE212" s="5">
        <v>0</v>
      </c>
      <c r="AF212" s="5">
        <v>2</v>
      </c>
      <c r="AG212" s="5">
        <v>2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50</v>
      </c>
      <c r="AR212" s="5">
        <v>0</v>
      </c>
      <c r="AS212" s="5">
        <v>0</v>
      </c>
      <c r="AT212" s="5">
        <v>2</v>
      </c>
      <c r="AU212" s="5">
        <v>0</v>
      </c>
      <c r="AV212" s="5">
        <v>0</v>
      </c>
      <c r="AW212" s="40">
        <v>161.08000183105469</v>
      </c>
      <c r="AX212" s="5">
        <f t="shared" si="38"/>
        <v>56</v>
      </c>
      <c r="AY212" s="40">
        <f t="shared" si="39"/>
        <v>217.08000183105469</v>
      </c>
      <c r="AZ212" s="40">
        <f t="shared" si="40"/>
        <v>217.08000183105469</v>
      </c>
      <c r="BA212" s="40">
        <f t="shared" si="41"/>
        <v>121.01404920905038</v>
      </c>
    </row>
    <row r="213" spans="1:53" ht="60" x14ac:dyDescent="0.25">
      <c r="A213" s="5">
        <v>18</v>
      </c>
      <c r="B213" s="16" t="s">
        <v>287</v>
      </c>
      <c r="C213" s="16">
        <v>2002</v>
      </c>
      <c r="D213" s="16">
        <v>2002</v>
      </c>
      <c r="E213" s="16">
        <v>2002</v>
      </c>
      <c r="F213" s="16" t="s">
        <v>37</v>
      </c>
      <c r="G213" s="16" t="s">
        <v>19</v>
      </c>
      <c r="H213" s="16" t="s">
        <v>20</v>
      </c>
      <c r="I213" s="16" t="s">
        <v>21</v>
      </c>
      <c r="J213" s="5">
        <v>0</v>
      </c>
      <c r="K213" s="5">
        <v>2</v>
      </c>
      <c r="L213" s="5">
        <v>50</v>
      </c>
      <c r="M213" s="5">
        <v>0</v>
      </c>
      <c r="N213" s="5">
        <v>0</v>
      </c>
      <c r="O213" s="5">
        <v>2</v>
      </c>
      <c r="P213" s="5">
        <v>0</v>
      </c>
      <c r="Q213" s="5">
        <v>0</v>
      </c>
      <c r="R213" s="5">
        <v>0</v>
      </c>
      <c r="S213" s="5"/>
      <c r="T213" s="5"/>
      <c r="U213" s="5"/>
      <c r="V213" s="5"/>
      <c r="W213" s="5"/>
      <c r="X213" s="5"/>
      <c r="Y213" s="5"/>
      <c r="Z213" s="5"/>
      <c r="AA213" s="5"/>
      <c r="AB213" s="40"/>
      <c r="AC213" s="5">
        <f t="shared" si="36"/>
        <v>54</v>
      </c>
      <c r="AD213" s="40" t="s">
        <v>714</v>
      </c>
      <c r="AE213" s="5">
        <v>0</v>
      </c>
      <c r="AF213" s="5">
        <v>2</v>
      </c>
      <c r="AG213" s="5">
        <v>50</v>
      </c>
      <c r="AH213" s="5">
        <v>0</v>
      </c>
      <c r="AI213" s="5">
        <v>0</v>
      </c>
      <c r="AJ213" s="5">
        <v>2</v>
      </c>
      <c r="AK213" s="5">
        <v>2</v>
      </c>
      <c r="AL213" s="5">
        <v>0</v>
      </c>
      <c r="AM213" s="5">
        <v>0</v>
      </c>
      <c r="AN213" s="5">
        <v>0</v>
      </c>
      <c r="AO213" s="5">
        <v>2</v>
      </c>
      <c r="AP213" s="5">
        <v>0</v>
      </c>
      <c r="AQ213" s="5">
        <v>0</v>
      </c>
      <c r="AR213" s="5">
        <v>2</v>
      </c>
      <c r="AS213" s="5">
        <v>2</v>
      </c>
      <c r="AT213" s="5">
        <v>0</v>
      </c>
      <c r="AU213" s="5">
        <v>2</v>
      </c>
      <c r="AV213" s="5">
        <v>0</v>
      </c>
      <c r="AW213" s="40">
        <v>159.32000732421875</v>
      </c>
      <c r="AX213" s="5">
        <f t="shared" si="38"/>
        <v>64</v>
      </c>
      <c r="AY213" s="40">
        <f t="shared" si="39"/>
        <v>223.32000732421875</v>
      </c>
      <c r="AZ213" s="40">
        <f t="shared" si="40"/>
        <v>223.32000732421875</v>
      </c>
      <c r="BA213" s="40">
        <f t="shared" si="41"/>
        <v>127.36713963423027</v>
      </c>
    </row>
    <row r="214" spans="1:53" ht="60" x14ac:dyDescent="0.25">
      <c r="A214" s="5">
        <v>19</v>
      </c>
      <c r="B214" s="16" t="s">
        <v>244</v>
      </c>
      <c r="C214" s="16">
        <v>2004</v>
      </c>
      <c r="D214" s="16">
        <v>2004</v>
      </c>
      <c r="E214" s="16">
        <v>2004</v>
      </c>
      <c r="F214" s="16" t="s">
        <v>37</v>
      </c>
      <c r="G214" s="16" t="s">
        <v>19</v>
      </c>
      <c r="H214" s="16" t="s">
        <v>20</v>
      </c>
      <c r="I214" s="16" t="s">
        <v>21</v>
      </c>
      <c r="J214" s="5">
        <v>0</v>
      </c>
      <c r="K214" s="5">
        <v>2</v>
      </c>
      <c r="L214" s="5">
        <v>50</v>
      </c>
      <c r="M214" s="5">
        <v>2</v>
      </c>
      <c r="N214" s="5">
        <v>0</v>
      </c>
      <c r="O214" s="5">
        <v>0</v>
      </c>
      <c r="P214" s="5">
        <v>2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2</v>
      </c>
      <c r="Z214" s="5">
        <v>0</v>
      </c>
      <c r="AA214" s="5">
        <v>0</v>
      </c>
      <c r="AB214" s="40">
        <v>180.94000244140625</v>
      </c>
      <c r="AC214" s="5">
        <f t="shared" si="36"/>
        <v>58</v>
      </c>
      <c r="AD214" s="40">
        <f t="shared" si="37"/>
        <v>238.94000244140625</v>
      </c>
      <c r="AE214" s="5">
        <v>0</v>
      </c>
      <c r="AF214" s="5">
        <v>2</v>
      </c>
      <c r="AG214" s="5">
        <v>0</v>
      </c>
      <c r="AH214" s="5">
        <v>0</v>
      </c>
      <c r="AI214" s="5">
        <v>0</v>
      </c>
      <c r="AJ214" s="5">
        <v>0</v>
      </c>
      <c r="AK214" s="5">
        <v>2</v>
      </c>
      <c r="AL214" s="5">
        <v>0</v>
      </c>
      <c r="AM214" s="5">
        <v>0</v>
      </c>
      <c r="AN214" s="5">
        <v>0</v>
      </c>
      <c r="AO214" s="5">
        <v>2</v>
      </c>
      <c r="AP214" s="5">
        <v>2</v>
      </c>
      <c r="AQ214" s="5">
        <v>50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40">
        <v>173.52000427246094</v>
      </c>
      <c r="AX214" s="5">
        <f t="shared" si="38"/>
        <v>58</v>
      </c>
      <c r="AY214" s="40">
        <f t="shared" si="39"/>
        <v>231.52000427246094</v>
      </c>
      <c r="AZ214" s="40">
        <f t="shared" si="40"/>
        <v>231.52000427246094</v>
      </c>
      <c r="BA214" s="40">
        <f t="shared" si="41"/>
        <v>135.71574159547092</v>
      </c>
    </row>
  </sheetData>
  <mergeCells count="76">
    <mergeCell ref="AZ194:AZ195"/>
    <mergeCell ref="BA194:BA195"/>
    <mergeCell ref="G194:G195"/>
    <mergeCell ref="H194:H195"/>
    <mergeCell ref="I194:I195"/>
    <mergeCell ref="A193:J193"/>
    <mergeCell ref="J194:AD194"/>
    <mergeCell ref="AE194:AY194"/>
    <mergeCell ref="A194:A195"/>
    <mergeCell ref="B194:B195"/>
    <mergeCell ref="C194:C195"/>
    <mergeCell ref="D194:D195"/>
    <mergeCell ref="E194:E195"/>
    <mergeCell ref="F194:F195"/>
    <mergeCell ref="I158:I159"/>
    <mergeCell ref="A157:J157"/>
    <mergeCell ref="J158:AD158"/>
    <mergeCell ref="AE158:AY158"/>
    <mergeCell ref="AZ158:AZ159"/>
    <mergeCell ref="BA158:BA159"/>
    <mergeCell ref="AZ119:AZ120"/>
    <mergeCell ref="BA119:BA120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9:G120"/>
    <mergeCell ref="H119:H120"/>
    <mergeCell ref="I119:I120"/>
    <mergeCell ref="A118:J118"/>
    <mergeCell ref="J119:AD119"/>
    <mergeCell ref="AE119:AY119"/>
    <mergeCell ref="A119:A120"/>
    <mergeCell ref="B119:B120"/>
    <mergeCell ref="C119:C120"/>
    <mergeCell ref="D119:D120"/>
    <mergeCell ref="E119:E120"/>
    <mergeCell ref="F119:F120"/>
    <mergeCell ref="I90:I91"/>
    <mergeCell ref="A89:J89"/>
    <mergeCell ref="J90:AD90"/>
    <mergeCell ref="AE90:AY90"/>
    <mergeCell ref="AZ90:AZ91"/>
    <mergeCell ref="BA90:BA91"/>
    <mergeCell ref="AZ8:AZ9"/>
    <mergeCell ref="BA8:BA9"/>
    <mergeCell ref="A90:A91"/>
    <mergeCell ref="B90:B91"/>
    <mergeCell ref="C90:C91"/>
    <mergeCell ref="D90:D91"/>
    <mergeCell ref="E90:E91"/>
    <mergeCell ref="F90:F91"/>
    <mergeCell ref="G90:G91"/>
    <mergeCell ref="H90:H91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300" verticalDpi="300" copies="0" r:id="rId1"/>
  <ignoredErrors>
    <ignoredError sqref="AC10:AC87 AX10:AX87 AC92:AC99 AX92:AX95 AX97:AX116 AC101:AC116 AC121:AC143 AX121:AX155 AC145:AC154 AC160:AC191 AX160:AX168 AX170:AX172 AX174:AX185 AX187:AX191 AC196:AC212 AX196:AX210 AX212:AX214 AC2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646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647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648</v>
      </c>
      <c r="B3" s="21"/>
      <c r="C3" s="22" t="s">
        <v>649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650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651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653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7" t="s">
        <v>652</v>
      </c>
      <c r="B8" s="27" t="s">
        <v>1</v>
      </c>
      <c r="C8" s="27" t="s">
        <v>2</v>
      </c>
      <c r="D8" s="27" t="s">
        <v>383</v>
      </c>
      <c r="E8" s="27" t="s">
        <v>384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654</v>
      </c>
      <c r="K8" s="30"/>
      <c r="L8" s="31"/>
      <c r="M8" s="29" t="s">
        <v>658</v>
      </c>
      <c r="N8" s="30"/>
      <c r="O8" s="31"/>
      <c r="P8" s="27" t="s">
        <v>659</v>
      </c>
      <c r="Q8" s="27" t="s">
        <v>660</v>
      </c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32" t="s">
        <v>655</v>
      </c>
      <c r="K9" s="32" t="s">
        <v>656</v>
      </c>
      <c r="L9" s="32" t="s">
        <v>657</v>
      </c>
      <c r="M9" s="32" t="s">
        <v>655</v>
      </c>
      <c r="N9" s="32" t="s">
        <v>656</v>
      </c>
      <c r="O9" s="32" t="s">
        <v>657</v>
      </c>
      <c r="P9" s="28"/>
      <c r="Q9" s="28"/>
    </row>
    <row r="10" spans="1:17" ht="75" x14ac:dyDescent="0.25">
      <c r="A10" s="37">
        <v>1</v>
      </c>
      <c r="B10" s="38" t="s">
        <v>303</v>
      </c>
      <c r="C10" s="38">
        <v>2003</v>
      </c>
      <c r="D10" s="38">
        <v>2003</v>
      </c>
      <c r="E10" s="38">
        <v>2003</v>
      </c>
      <c r="F10" s="38" t="s">
        <v>77</v>
      </c>
      <c r="G10" s="38" t="s">
        <v>31</v>
      </c>
      <c r="H10" s="38" t="s">
        <v>32</v>
      </c>
      <c r="I10" s="38" t="s">
        <v>33</v>
      </c>
      <c r="J10" s="39">
        <v>82.540000915527344</v>
      </c>
      <c r="K10" s="37">
        <v>6</v>
      </c>
      <c r="L10" s="39">
        <f t="shared" ref="L10:L41" si="0">J10+K10</f>
        <v>88.540000915527344</v>
      </c>
      <c r="M10" s="39">
        <v>81.05999755859375</v>
      </c>
      <c r="N10" s="37">
        <v>0</v>
      </c>
      <c r="O10" s="39">
        <f t="shared" ref="O10:O41" si="1">M10+N10</f>
        <v>81.05999755859375</v>
      </c>
      <c r="P10" s="39">
        <f t="shared" ref="P10:P41" si="2">MIN(O10,L10)</f>
        <v>81.05999755859375</v>
      </c>
      <c r="Q10" s="39">
        <f t="shared" ref="Q10:Q41" si="3">IF( AND(ISNUMBER(P$10),ISNUMBER(P10)),(P10-P$10)/P$10*100,"")</f>
        <v>0</v>
      </c>
    </row>
    <row r="11" spans="1:17" ht="45" x14ac:dyDescent="0.25">
      <c r="A11" s="5">
        <v>2</v>
      </c>
      <c r="B11" s="16" t="s">
        <v>64</v>
      </c>
      <c r="C11" s="16">
        <v>2002</v>
      </c>
      <c r="D11" s="16">
        <v>2002</v>
      </c>
      <c r="E11" s="16">
        <v>2002</v>
      </c>
      <c r="F11" s="16">
        <v>1</v>
      </c>
      <c r="G11" s="16" t="s">
        <v>65</v>
      </c>
      <c r="H11" s="16" t="s">
        <v>66</v>
      </c>
      <c r="I11" s="16" t="s">
        <v>67</v>
      </c>
      <c r="J11" s="40">
        <v>79.30999755859375</v>
      </c>
      <c r="K11" s="5">
        <v>2</v>
      </c>
      <c r="L11" s="40">
        <f t="shared" si="0"/>
        <v>81.30999755859375</v>
      </c>
      <c r="M11" s="40">
        <v>81.269996643066406</v>
      </c>
      <c r="N11" s="5">
        <v>2</v>
      </c>
      <c r="O11" s="40">
        <f t="shared" si="1"/>
        <v>83.269996643066406</v>
      </c>
      <c r="P11" s="40">
        <f t="shared" si="2"/>
        <v>81.30999755859375</v>
      </c>
      <c r="Q11" s="40">
        <f t="shared" si="3"/>
        <v>0.30841353013770934</v>
      </c>
    </row>
    <row r="12" spans="1:17" ht="45" x14ac:dyDescent="0.25">
      <c r="A12" s="5">
        <v>3</v>
      </c>
      <c r="B12" s="16" t="s">
        <v>23</v>
      </c>
      <c r="C12" s="16">
        <v>2002</v>
      </c>
      <c r="D12" s="16">
        <v>2002</v>
      </c>
      <c r="E12" s="16">
        <v>2002</v>
      </c>
      <c r="F12" s="16">
        <v>1</v>
      </c>
      <c r="G12" s="16" t="s">
        <v>25</v>
      </c>
      <c r="H12" s="16" t="s">
        <v>26</v>
      </c>
      <c r="I12" s="16" t="s">
        <v>27</v>
      </c>
      <c r="J12" s="40">
        <v>85.790000915527344</v>
      </c>
      <c r="K12" s="5">
        <v>0</v>
      </c>
      <c r="L12" s="40">
        <f t="shared" si="0"/>
        <v>85.790000915527344</v>
      </c>
      <c r="M12" s="40">
        <v>82.519996643066406</v>
      </c>
      <c r="N12" s="5">
        <v>0</v>
      </c>
      <c r="O12" s="40">
        <f t="shared" si="1"/>
        <v>82.519996643066406</v>
      </c>
      <c r="P12" s="40">
        <f t="shared" si="2"/>
        <v>82.519996643066406</v>
      </c>
      <c r="Q12" s="40">
        <f t="shared" si="3"/>
        <v>1.8011338865601425</v>
      </c>
    </row>
    <row r="13" spans="1:17" ht="75" x14ac:dyDescent="0.25">
      <c r="A13" s="5">
        <v>4</v>
      </c>
      <c r="B13" s="16" t="s">
        <v>59</v>
      </c>
      <c r="C13" s="16">
        <v>2002</v>
      </c>
      <c r="D13" s="16">
        <v>2002</v>
      </c>
      <c r="E13" s="16">
        <v>2002</v>
      </c>
      <c r="F13" s="16">
        <v>3</v>
      </c>
      <c r="G13" s="16" t="s">
        <v>31</v>
      </c>
      <c r="H13" s="16" t="s">
        <v>32</v>
      </c>
      <c r="I13" s="16" t="s">
        <v>33</v>
      </c>
      <c r="J13" s="40">
        <v>83.379997253417969</v>
      </c>
      <c r="K13" s="5">
        <v>2</v>
      </c>
      <c r="L13" s="40">
        <f t="shared" si="0"/>
        <v>85.379997253417969</v>
      </c>
      <c r="M13" s="40">
        <v>82.900001525878906</v>
      </c>
      <c r="N13" s="5">
        <v>2</v>
      </c>
      <c r="O13" s="40">
        <f t="shared" si="1"/>
        <v>84.900001525878906</v>
      </c>
      <c r="P13" s="40">
        <f t="shared" si="2"/>
        <v>84.900001525878906</v>
      </c>
      <c r="Q13" s="40">
        <f t="shared" si="3"/>
        <v>4.7372367171728964</v>
      </c>
    </row>
    <row r="14" spans="1:17" ht="45" x14ac:dyDescent="0.25">
      <c r="A14" s="5">
        <v>5</v>
      </c>
      <c r="B14" s="16" t="s">
        <v>284</v>
      </c>
      <c r="C14" s="16">
        <v>2002</v>
      </c>
      <c r="D14" s="16">
        <v>2002</v>
      </c>
      <c r="E14" s="16">
        <v>2002</v>
      </c>
      <c r="F14" s="16">
        <v>1</v>
      </c>
      <c r="G14" s="16" t="s">
        <v>88</v>
      </c>
      <c r="H14" s="16" t="s">
        <v>89</v>
      </c>
      <c r="I14" s="16" t="s">
        <v>285</v>
      </c>
      <c r="J14" s="40">
        <v>90.790000915527344</v>
      </c>
      <c r="K14" s="5">
        <v>4</v>
      </c>
      <c r="L14" s="40">
        <f t="shared" si="0"/>
        <v>94.790000915527344</v>
      </c>
      <c r="M14" s="40">
        <v>84.510002136230469</v>
      </c>
      <c r="N14" s="5">
        <v>2</v>
      </c>
      <c r="O14" s="40">
        <f t="shared" si="1"/>
        <v>86.510002136230469</v>
      </c>
      <c r="P14" s="40">
        <f t="shared" si="2"/>
        <v>86.510002136230469</v>
      </c>
      <c r="Q14" s="40">
        <f t="shared" si="3"/>
        <v>6.7234206042224649</v>
      </c>
    </row>
    <row r="15" spans="1:17" ht="45" x14ac:dyDescent="0.25">
      <c r="A15" s="5">
        <v>6</v>
      </c>
      <c r="B15" s="16" t="s">
        <v>262</v>
      </c>
      <c r="C15" s="16">
        <v>2002</v>
      </c>
      <c r="D15" s="16">
        <v>2002</v>
      </c>
      <c r="E15" s="16">
        <v>2002</v>
      </c>
      <c r="F15" s="16">
        <v>2</v>
      </c>
      <c r="G15" s="16" t="s">
        <v>101</v>
      </c>
      <c r="H15" s="16" t="s">
        <v>102</v>
      </c>
      <c r="I15" s="16" t="s">
        <v>263</v>
      </c>
      <c r="J15" s="40">
        <v>89.279998779296875</v>
      </c>
      <c r="K15" s="5">
        <v>4</v>
      </c>
      <c r="L15" s="40">
        <f t="shared" si="0"/>
        <v>93.279998779296875</v>
      </c>
      <c r="M15" s="40">
        <v>86.730003356933594</v>
      </c>
      <c r="N15" s="5">
        <v>0</v>
      </c>
      <c r="O15" s="40">
        <f t="shared" si="1"/>
        <v>86.730003356933594</v>
      </c>
      <c r="P15" s="40">
        <f t="shared" si="2"/>
        <v>86.730003356933594</v>
      </c>
      <c r="Q15" s="40">
        <f t="shared" si="3"/>
        <v>6.9948260166690881</v>
      </c>
    </row>
    <row r="16" spans="1:17" ht="75" x14ac:dyDescent="0.25">
      <c r="A16" s="5">
        <v>7</v>
      </c>
      <c r="B16" s="16" t="s">
        <v>165</v>
      </c>
      <c r="C16" s="16">
        <v>2002</v>
      </c>
      <c r="D16" s="16">
        <v>2002</v>
      </c>
      <c r="E16" s="16">
        <v>2002</v>
      </c>
      <c r="F16" s="16">
        <v>2</v>
      </c>
      <c r="G16" s="16" t="s">
        <v>19</v>
      </c>
      <c r="H16" s="16" t="s">
        <v>410</v>
      </c>
      <c r="I16" s="16" t="s">
        <v>140</v>
      </c>
      <c r="J16" s="40">
        <v>88.529998779296875</v>
      </c>
      <c r="K16" s="5">
        <v>0</v>
      </c>
      <c r="L16" s="40">
        <f t="shared" si="0"/>
        <v>88.529998779296875</v>
      </c>
      <c r="M16" s="40">
        <v>99.94000244140625</v>
      </c>
      <c r="N16" s="5">
        <v>4</v>
      </c>
      <c r="O16" s="40">
        <f t="shared" si="1"/>
        <v>103.94000244140625</v>
      </c>
      <c r="P16" s="40">
        <f t="shared" si="2"/>
        <v>88.529998779296875</v>
      </c>
      <c r="Q16" s="40">
        <f t="shared" si="3"/>
        <v>9.2153977864401959</v>
      </c>
    </row>
    <row r="17" spans="1:17" ht="75" x14ac:dyDescent="0.25">
      <c r="A17" s="5">
        <v>8</v>
      </c>
      <c r="B17" s="16" t="s">
        <v>362</v>
      </c>
      <c r="C17" s="16">
        <v>2003</v>
      </c>
      <c r="D17" s="16">
        <v>2003</v>
      </c>
      <c r="E17" s="16">
        <v>2003</v>
      </c>
      <c r="F17" s="16">
        <v>1</v>
      </c>
      <c r="G17" s="16" t="s">
        <v>19</v>
      </c>
      <c r="H17" s="16" t="s">
        <v>410</v>
      </c>
      <c r="I17" s="16" t="s">
        <v>140</v>
      </c>
      <c r="J17" s="40">
        <v>90.849998474121094</v>
      </c>
      <c r="K17" s="5">
        <v>4</v>
      </c>
      <c r="L17" s="40">
        <f t="shared" si="0"/>
        <v>94.849998474121094</v>
      </c>
      <c r="M17" s="40">
        <v>88.610000610351563</v>
      </c>
      <c r="N17" s="5">
        <v>0</v>
      </c>
      <c r="O17" s="40">
        <f t="shared" si="1"/>
        <v>88.610000610351563</v>
      </c>
      <c r="P17" s="40">
        <f t="shared" si="2"/>
        <v>88.610000610351563</v>
      </c>
      <c r="Q17" s="40">
        <f t="shared" si="3"/>
        <v>9.3140923749724234</v>
      </c>
    </row>
    <row r="18" spans="1:17" ht="45" x14ac:dyDescent="0.25">
      <c r="A18" s="5">
        <v>9</v>
      </c>
      <c r="B18" s="16" t="s">
        <v>87</v>
      </c>
      <c r="C18" s="16">
        <v>2002</v>
      </c>
      <c r="D18" s="16">
        <v>2002</v>
      </c>
      <c r="E18" s="16">
        <v>2002</v>
      </c>
      <c r="F18" s="16">
        <v>1</v>
      </c>
      <c r="G18" s="16" t="s">
        <v>88</v>
      </c>
      <c r="H18" s="16" t="s">
        <v>89</v>
      </c>
      <c r="I18" s="16" t="s">
        <v>90</v>
      </c>
      <c r="J18" s="40">
        <v>88.629997253417969</v>
      </c>
      <c r="K18" s="5">
        <v>6</v>
      </c>
      <c r="L18" s="40">
        <f t="shared" si="0"/>
        <v>94.629997253417969</v>
      </c>
      <c r="M18" s="40">
        <v>87.980003356933594</v>
      </c>
      <c r="N18" s="5">
        <v>2</v>
      </c>
      <c r="O18" s="40">
        <f t="shared" si="1"/>
        <v>89.980003356933594</v>
      </c>
      <c r="P18" s="40">
        <f t="shared" si="2"/>
        <v>89.980003356933594</v>
      </c>
      <c r="Q18" s="40">
        <f t="shared" si="3"/>
        <v>11.00420190845931</v>
      </c>
    </row>
    <row r="19" spans="1:17" ht="45" x14ac:dyDescent="0.25">
      <c r="A19" s="5">
        <v>10</v>
      </c>
      <c r="B19" s="16" t="s">
        <v>218</v>
      </c>
      <c r="C19" s="16">
        <v>2002</v>
      </c>
      <c r="D19" s="16">
        <v>2002</v>
      </c>
      <c r="E19" s="16">
        <v>2002</v>
      </c>
      <c r="F19" s="16">
        <v>2</v>
      </c>
      <c r="G19" s="16" t="s">
        <v>25</v>
      </c>
      <c r="H19" s="16" t="s">
        <v>26</v>
      </c>
      <c r="I19" s="16" t="s">
        <v>27</v>
      </c>
      <c r="J19" s="40">
        <v>91.239997863769531</v>
      </c>
      <c r="K19" s="5">
        <v>4</v>
      </c>
      <c r="L19" s="40">
        <f t="shared" si="0"/>
        <v>95.239997863769531</v>
      </c>
      <c r="M19" s="40">
        <v>86.370002746582031</v>
      </c>
      <c r="N19" s="5">
        <v>4</v>
      </c>
      <c r="O19" s="40">
        <f t="shared" si="1"/>
        <v>90.370002746582031</v>
      </c>
      <c r="P19" s="40">
        <f t="shared" si="2"/>
        <v>90.370002746582031</v>
      </c>
      <c r="Q19" s="40">
        <f t="shared" si="3"/>
        <v>11.485326262511416</v>
      </c>
    </row>
    <row r="20" spans="1:17" ht="45" x14ac:dyDescent="0.25">
      <c r="A20" s="5">
        <v>11</v>
      </c>
      <c r="B20" s="16" t="s">
        <v>316</v>
      </c>
      <c r="C20" s="16">
        <v>2003</v>
      </c>
      <c r="D20" s="16">
        <v>2003</v>
      </c>
      <c r="E20" s="16">
        <v>2003</v>
      </c>
      <c r="F20" s="16">
        <v>3</v>
      </c>
      <c r="G20" s="16" t="s">
        <v>31</v>
      </c>
      <c r="H20" s="16" t="s">
        <v>227</v>
      </c>
      <c r="I20" s="16" t="s">
        <v>93</v>
      </c>
      <c r="J20" s="40">
        <v>95.639999389648437</v>
      </c>
      <c r="K20" s="5">
        <v>4</v>
      </c>
      <c r="L20" s="40">
        <f t="shared" si="0"/>
        <v>99.639999389648437</v>
      </c>
      <c r="M20" s="40">
        <v>90.389999389648438</v>
      </c>
      <c r="N20" s="5">
        <v>0</v>
      </c>
      <c r="O20" s="40">
        <f t="shared" si="1"/>
        <v>90.389999389648438</v>
      </c>
      <c r="P20" s="40">
        <f t="shared" si="2"/>
        <v>90.389999389648438</v>
      </c>
      <c r="Q20" s="40">
        <f t="shared" si="3"/>
        <v>11.509995203627474</v>
      </c>
    </row>
    <row r="21" spans="1:17" ht="30" x14ac:dyDescent="0.25">
      <c r="A21" s="5">
        <v>12</v>
      </c>
      <c r="B21" s="16" t="s">
        <v>305</v>
      </c>
      <c r="C21" s="16">
        <v>2002</v>
      </c>
      <c r="D21" s="16">
        <v>2002</v>
      </c>
      <c r="E21" s="16">
        <v>2002</v>
      </c>
      <c r="F21" s="16">
        <v>1</v>
      </c>
      <c r="G21" s="16" t="s">
        <v>247</v>
      </c>
      <c r="H21" s="16" t="s">
        <v>51</v>
      </c>
      <c r="I21" s="16" t="s">
        <v>52</v>
      </c>
      <c r="J21" s="40">
        <v>87.529998779296875</v>
      </c>
      <c r="K21" s="5">
        <v>4</v>
      </c>
      <c r="L21" s="40">
        <f t="shared" si="0"/>
        <v>91.529998779296875</v>
      </c>
      <c r="M21" s="40">
        <v>90.889999389648438</v>
      </c>
      <c r="N21" s="5">
        <v>0</v>
      </c>
      <c r="O21" s="40">
        <f t="shared" si="1"/>
        <v>90.889999389648438</v>
      </c>
      <c r="P21" s="40">
        <f t="shared" si="2"/>
        <v>90.889999389648438</v>
      </c>
      <c r="Q21" s="40">
        <f t="shared" si="3"/>
        <v>12.126822263902891</v>
      </c>
    </row>
    <row r="22" spans="1:17" ht="45" x14ac:dyDescent="0.25">
      <c r="A22" s="5">
        <v>13</v>
      </c>
      <c r="B22" s="16" t="s">
        <v>100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101</v>
      </c>
      <c r="H22" s="16" t="s">
        <v>102</v>
      </c>
      <c r="I22" s="16" t="s">
        <v>103</v>
      </c>
      <c r="J22" s="40">
        <v>92.150001525878906</v>
      </c>
      <c r="K22" s="5">
        <v>0</v>
      </c>
      <c r="L22" s="40">
        <f t="shared" si="0"/>
        <v>92.150001525878906</v>
      </c>
      <c r="M22" s="40">
        <v>95.94000244140625</v>
      </c>
      <c r="N22" s="5">
        <v>0</v>
      </c>
      <c r="O22" s="40">
        <f t="shared" si="1"/>
        <v>95.94000244140625</v>
      </c>
      <c r="P22" s="40">
        <f t="shared" si="2"/>
        <v>92.150001525878906</v>
      </c>
      <c r="Q22" s="40">
        <f t="shared" si="3"/>
        <v>13.681229091166466</v>
      </c>
    </row>
    <row r="23" spans="1:17" ht="30" x14ac:dyDescent="0.25">
      <c r="A23" s="5">
        <v>14</v>
      </c>
      <c r="B23" s="16" t="s">
        <v>169</v>
      </c>
      <c r="C23" s="16">
        <v>2002</v>
      </c>
      <c r="D23" s="16">
        <v>2002</v>
      </c>
      <c r="E23" s="16">
        <v>2002</v>
      </c>
      <c r="F23" s="16">
        <v>1</v>
      </c>
      <c r="G23" s="16" t="s">
        <v>38</v>
      </c>
      <c r="H23" s="16" t="s">
        <v>51</v>
      </c>
      <c r="I23" s="16" t="s">
        <v>52</v>
      </c>
      <c r="J23" s="40">
        <v>89</v>
      </c>
      <c r="K23" s="5">
        <v>4</v>
      </c>
      <c r="L23" s="40">
        <f t="shared" si="0"/>
        <v>93</v>
      </c>
      <c r="M23" s="40">
        <v>89.779998779296875</v>
      </c>
      <c r="N23" s="5">
        <v>6</v>
      </c>
      <c r="O23" s="40">
        <f t="shared" si="1"/>
        <v>95.779998779296875</v>
      </c>
      <c r="P23" s="40">
        <f t="shared" si="2"/>
        <v>93</v>
      </c>
      <c r="Q23" s="40">
        <f t="shared" si="3"/>
        <v>14.729833211227881</v>
      </c>
    </row>
    <row r="24" spans="1:17" ht="60" x14ac:dyDescent="0.25">
      <c r="A24" s="5">
        <v>15</v>
      </c>
      <c r="B24" s="16" t="s">
        <v>210</v>
      </c>
      <c r="C24" s="16">
        <v>2002</v>
      </c>
      <c r="D24" s="16">
        <v>2002</v>
      </c>
      <c r="E24" s="16">
        <v>2002</v>
      </c>
      <c r="F24" s="16">
        <v>2</v>
      </c>
      <c r="G24" s="16" t="s">
        <v>88</v>
      </c>
      <c r="H24" s="16" t="s">
        <v>89</v>
      </c>
      <c r="I24" s="16" t="s">
        <v>198</v>
      </c>
      <c r="J24" s="40">
        <v>89.169998168945313</v>
      </c>
      <c r="K24" s="5">
        <v>4</v>
      </c>
      <c r="L24" s="40">
        <f t="shared" si="0"/>
        <v>93.169998168945313</v>
      </c>
      <c r="M24" s="40">
        <v>92.410003662109375</v>
      </c>
      <c r="N24" s="5">
        <v>2</v>
      </c>
      <c r="O24" s="40">
        <f t="shared" si="1"/>
        <v>94.410003662109375</v>
      </c>
      <c r="P24" s="40">
        <f t="shared" si="2"/>
        <v>93.169998168945313</v>
      </c>
      <c r="Q24" s="40">
        <f t="shared" si="3"/>
        <v>14.939552152833361</v>
      </c>
    </row>
    <row r="25" spans="1:17" ht="75" x14ac:dyDescent="0.25">
      <c r="A25" s="5">
        <v>16</v>
      </c>
      <c r="B25" s="16" t="s">
        <v>311</v>
      </c>
      <c r="C25" s="16">
        <v>2003</v>
      </c>
      <c r="D25" s="16">
        <v>2003</v>
      </c>
      <c r="E25" s="16">
        <v>2003</v>
      </c>
      <c r="F25" s="16">
        <v>2</v>
      </c>
      <c r="G25" s="16" t="s">
        <v>31</v>
      </c>
      <c r="H25" s="16" t="s">
        <v>32</v>
      </c>
      <c r="I25" s="16" t="s">
        <v>312</v>
      </c>
      <c r="J25" s="40">
        <v>94.25</v>
      </c>
      <c r="K25" s="5">
        <v>0</v>
      </c>
      <c r="L25" s="40">
        <f t="shared" si="0"/>
        <v>94.25</v>
      </c>
      <c r="M25" s="40">
        <v>96.540000915527344</v>
      </c>
      <c r="N25" s="5">
        <v>2</v>
      </c>
      <c r="O25" s="40">
        <f t="shared" si="1"/>
        <v>98.540000915527344</v>
      </c>
      <c r="P25" s="40">
        <f t="shared" si="2"/>
        <v>94.25</v>
      </c>
      <c r="Q25" s="40">
        <f t="shared" si="3"/>
        <v>16.271900861916425</v>
      </c>
    </row>
    <row r="26" spans="1:17" ht="45" x14ac:dyDescent="0.25">
      <c r="A26" s="5">
        <v>17</v>
      </c>
      <c r="B26" s="16" t="s">
        <v>356</v>
      </c>
      <c r="C26" s="16">
        <v>2003</v>
      </c>
      <c r="D26" s="16">
        <v>2003</v>
      </c>
      <c r="E26" s="16">
        <v>2003</v>
      </c>
      <c r="F26" s="16">
        <v>1</v>
      </c>
      <c r="G26" s="16" t="s">
        <v>55</v>
      </c>
      <c r="H26" s="16" t="s">
        <v>446</v>
      </c>
      <c r="I26" s="16" t="s">
        <v>280</v>
      </c>
      <c r="J26" s="40">
        <v>93.400001525878906</v>
      </c>
      <c r="K26" s="5">
        <v>2</v>
      </c>
      <c r="L26" s="40">
        <f t="shared" si="0"/>
        <v>95.400001525878906</v>
      </c>
      <c r="M26" s="40">
        <v>95.860000610351563</v>
      </c>
      <c r="N26" s="5">
        <v>6</v>
      </c>
      <c r="O26" s="40">
        <f t="shared" si="1"/>
        <v>101.86000061035156</v>
      </c>
      <c r="P26" s="40">
        <f t="shared" si="2"/>
        <v>95.400001525878906</v>
      </c>
      <c r="Q26" s="40">
        <f t="shared" si="3"/>
        <v>17.690604982956689</v>
      </c>
    </row>
    <row r="27" spans="1:17" ht="45" x14ac:dyDescent="0.25">
      <c r="A27" s="5">
        <v>18</v>
      </c>
      <c r="B27" s="16" t="s">
        <v>332</v>
      </c>
      <c r="C27" s="16">
        <v>2002</v>
      </c>
      <c r="D27" s="16">
        <v>2002</v>
      </c>
      <c r="E27" s="16">
        <v>2002</v>
      </c>
      <c r="F27" s="16">
        <v>2</v>
      </c>
      <c r="G27" s="16" t="s">
        <v>101</v>
      </c>
      <c r="H27" s="16" t="s">
        <v>102</v>
      </c>
      <c r="I27" s="16" t="s">
        <v>103</v>
      </c>
      <c r="J27" s="40">
        <v>97.790000915527344</v>
      </c>
      <c r="K27" s="5">
        <v>4</v>
      </c>
      <c r="L27" s="40">
        <f t="shared" si="0"/>
        <v>101.79000091552734</v>
      </c>
      <c r="M27" s="40">
        <v>93.959999084472656</v>
      </c>
      <c r="N27" s="5">
        <v>2</v>
      </c>
      <c r="O27" s="40">
        <f t="shared" si="1"/>
        <v>95.959999084472656</v>
      </c>
      <c r="P27" s="40">
        <f t="shared" si="2"/>
        <v>95.959999084472656</v>
      </c>
      <c r="Q27" s="40">
        <f t="shared" si="3"/>
        <v>18.381448278614275</v>
      </c>
    </row>
    <row r="28" spans="1:17" ht="90" x14ac:dyDescent="0.25">
      <c r="A28" s="5">
        <v>19</v>
      </c>
      <c r="B28" s="16" t="s">
        <v>167</v>
      </c>
      <c r="C28" s="16">
        <v>2002</v>
      </c>
      <c r="D28" s="16">
        <v>2002</v>
      </c>
      <c r="E28" s="16">
        <v>2002</v>
      </c>
      <c r="F28" s="16">
        <v>1</v>
      </c>
      <c r="G28" s="16" t="s">
        <v>12</v>
      </c>
      <c r="H28" s="16" t="s">
        <v>13</v>
      </c>
      <c r="I28" s="16" t="s">
        <v>14</v>
      </c>
      <c r="J28" s="40">
        <v>94.110000610351563</v>
      </c>
      <c r="K28" s="5">
        <v>2</v>
      </c>
      <c r="L28" s="40">
        <f t="shared" si="0"/>
        <v>96.110000610351563</v>
      </c>
      <c r="M28" s="40">
        <v>93.300003051757813</v>
      </c>
      <c r="N28" s="5">
        <v>6</v>
      </c>
      <c r="O28" s="40">
        <f t="shared" si="1"/>
        <v>99.300003051757813</v>
      </c>
      <c r="P28" s="40">
        <f t="shared" si="2"/>
        <v>96.110000610351563</v>
      </c>
      <c r="Q28" s="40">
        <f t="shared" si="3"/>
        <v>18.566498279103701</v>
      </c>
    </row>
    <row r="29" spans="1:17" ht="90" x14ac:dyDescent="0.25">
      <c r="A29" s="5">
        <v>20</v>
      </c>
      <c r="B29" s="16" t="s">
        <v>154</v>
      </c>
      <c r="C29" s="16">
        <v>2003</v>
      </c>
      <c r="D29" s="16">
        <v>2003</v>
      </c>
      <c r="E29" s="16">
        <v>2003</v>
      </c>
      <c r="F29" s="16">
        <v>1</v>
      </c>
      <c r="G29" s="16" t="s">
        <v>12</v>
      </c>
      <c r="H29" s="16" t="s">
        <v>13</v>
      </c>
      <c r="I29" s="16" t="s">
        <v>14</v>
      </c>
      <c r="J29" s="40">
        <v>94.19000244140625</v>
      </c>
      <c r="K29" s="5">
        <v>2</v>
      </c>
      <c r="L29" s="40">
        <f t="shared" si="0"/>
        <v>96.19000244140625</v>
      </c>
      <c r="M29" s="40">
        <v>92.739997863769531</v>
      </c>
      <c r="N29" s="5">
        <v>52</v>
      </c>
      <c r="O29" s="40">
        <f t="shared" si="1"/>
        <v>144.73999786376953</v>
      </c>
      <c r="P29" s="40">
        <f t="shared" si="2"/>
        <v>96.19000244140625</v>
      </c>
      <c r="Q29" s="40">
        <f t="shared" si="3"/>
        <v>18.66519286763593</v>
      </c>
    </row>
    <row r="30" spans="1:17" ht="30" x14ac:dyDescent="0.25">
      <c r="A30" s="5">
        <v>21</v>
      </c>
      <c r="B30" s="16" t="s">
        <v>113</v>
      </c>
      <c r="C30" s="16">
        <v>2002</v>
      </c>
      <c r="D30" s="16">
        <v>2002</v>
      </c>
      <c r="E30" s="16">
        <v>2002</v>
      </c>
      <c r="F30" s="16">
        <v>2</v>
      </c>
      <c r="G30" s="16" t="s">
        <v>38</v>
      </c>
      <c r="H30" s="16" t="s">
        <v>396</v>
      </c>
      <c r="I30" s="16" t="s">
        <v>62</v>
      </c>
      <c r="J30" s="40">
        <v>100.66999816894531</v>
      </c>
      <c r="K30" s="5">
        <v>2</v>
      </c>
      <c r="L30" s="40">
        <f t="shared" si="0"/>
        <v>102.66999816894531</v>
      </c>
      <c r="M30" s="40">
        <v>95.529998779296875</v>
      </c>
      <c r="N30" s="5">
        <v>2</v>
      </c>
      <c r="O30" s="40">
        <f t="shared" si="1"/>
        <v>97.529998779296875</v>
      </c>
      <c r="P30" s="40">
        <f t="shared" si="2"/>
        <v>97.529998779296875</v>
      </c>
      <c r="Q30" s="40">
        <f t="shared" si="3"/>
        <v>20.318284871397733</v>
      </c>
    </row>
    <row r="31" spans="1:17" ht="45" x14ac:dyDescent="0.25">
      <c r="A31" s="5">
        <v>22</v>
      </c>
      <c r="B31" s="16" t="s">
        <v>130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101</v>
      </c>
      <c r="H31" s="16" t="s">
        <v>102</v>
      </c>
      <c r="I31" s="16" t="s">
        <v>103</v>
      </c>
      <c r="J31" s="40">
        <v>99.349998474121094</v>
      </c>
      <c r="K31" s="5">
        <v>6</v>
      </c>
      <c r="L31" s="40">
        <f t="shared" si="0"/>
        <v>105.34999847412109</v>
      </c>
      <c r="M31" s="40">
        <v>96.19000244140625</v>
      </c>
      <c r="N31" s="5">
        <v>2</v>
      </c>
      <c r="O31" s="40">
        <f t="shared" si="1"/>
        <v>98.19000244140625</v>
      </c>
      <c r="P31" s="40">
        <f t="shared" si="2"/>
        <v>98.19000244140625</v>
      </c>
      <c r="Q31" s="40">
        <f t="shared" si="3"/>
        <v>21.132501108737607</v>
      </c>
    </row>
    <row r="32" spans="1:17" ht="75" x14ac:dyDescent="0.25">
      <c r="A32" s="5">
        <v>23</v>
      </c>
      <c r="B32" s="16" t="s">
        <v>92</v>
      </c>
      <c r="C32" s="16">
        <v>2002</v>
      </c>
      <c r="D32" s="16">
        <v>2002</v>
      </c>
      <c r="E32" s="16">
        <v>2002</v>
      </c>
      <c r="F32" s="16">
        <v>3</v>
      </c>
      <c r="G32" s="16" t="s">
        <v>31</v>
      </c>
      <c r="H32" s="16" t="s">
        <v>32</v>
      </c>
      <c r="I32" s="16" t="s">
        <v>93</v>
      </c>
      <c r="J32" s="40">
        <v>100.33999633789062</v>
      </c>
      <c r="K32" s="5">
        <v>2</v>
      </c>
      <c r="L32" s="40">
        <f t="shared" si="0"/>
        <v>102.33999633789062</v>
      </c>
      <c r="M32" s="40">
        <v>94.610000610351563</v>
      </c>
      <c r="N32" s="5">
        <v>4</v>
      </c>
      <c r="O32" s="40">
        <f t="shared" si="1"/>
        <v>98.610000610351563</v>
      </c>
      <c r="P32" s="40">
        <f t="shared" si="2"/>
        <v>98.610000610351563</v>
      </c>
      <c r="Q32" s="40">
        <f t="shared" si="3"/>
        <v>21.650633580480797</v>
      </c>
    </row>
    <row r="33" spans="1:17" ht="45" x14ac:dyDescent="0.25">
      <c r="A33" s="5">
        <v>24</v>
      </c>
      <c r="B33" s="16" t="s">
        <v>289</v>
      </c>
      <c r="C33" s="16">
        <v>2002</v>
      </c>
      <c r="D33" s="16">
        <v>2002</v>
      </c>
      <c r="E33" s="16">
        <v>2002</v>
      </c>
      <c r="F33" s="16">
        <v>3</v>
      </c>
      <c r="G33" s="16" t="s">
        <v>25</v>
      </c>
      <c r="H33" s="16" t="s">
        <v>26</v>
      </c>
      <c r="I33" s="16" t="s">
        <v>27</v>
      </c>
      <c r="J33" s="40">
        <v>98.029998779296875</v>
      </c>
      <c r="K33" s="5">
        <v>4</v>
      </c>
      <c r="L33" s="40">
        <f t="shared" si="0"/>
        <v>102.02999877929687</v>
      </c>
      <c r="M33" s="40">
        <v>97.449996948242188</v>
      </c>
      <c r="N33" s="5">
        <v>2</v>
      </c>
      <c r="O33" s="40">
        <f t="shared" si="1"/>
        <v>99.449996948242188</v>
      </c>
      <c r="P33" s="40">
        <f t="shared" si="2"/>
        <v>99.449996948242188</v>
      </c>
      <c r="Q33" s="40">
        <f t="shared" si="3"/>
        <v>22.68689852396718</v>
      </c>
    </row>
    <row r="34" spans="1:17" ht="90" x14ac:dyDescent="0.25">
      <c r="A34" s="5">
        <v>25</v>
      </c>
      <c r="B34" s="16" t="s">
        <v>176</v>
      </c>
      <c r="C34" s="16">
        <v>2003</v>
      </c>
      <c r="D34" s="16">
        <v>2003</v>
      </c>
      <c r="E34" s="16">
        <v>2003</v>
      </c>
      <c r="F34" s="16">
        <v>1</v>
      </c>
      <c r="G34" s="16" t="s">
        <v>12</v>
      </c>
      <c r="H34" s="16" t="s">
        <v>13</v>
      </c>
      <c r="I34" s="16" t="s">
        <v>14</v>
      </c>
      <c r="J34" s="40">
        <v>98.400001525878906</v>
      </c>
      <c r="K34" s="5">
        <v>2</v>
      </c>
      <c r="L34" s="40">
        <f t="shared" si="0"/>
        <v>100.40000152587891</v>
      </c>
      <c r="M34" s="40">
        <v>98.5</v>
      </c>
      <c r="N34" s="5">
        <v>4</v>
      </c>
      <c r="O34" s="40">
        <f t="shared" si="1"/>
        <v>102.5</v>
      </c>
      <c r="P34" s="40">
        <f t="shared" si="2"/>
        <v>100.40000152587891</v>
      </c>
      <c r="Q34" s="40">
        <f t="shared" si="3"/>
        <v>23.858875585710877</v>
      </c>
    </row>
    <row r="35" spans="1:17" ht="45" x14ac:dyDescent="0.25">
      <c r="A35" s="5">
        <v>26</v>
      </c>
      <c r="B35" s="16" t="s">
        <v>194</v>
      </c>
      <c r="C35" s="16">
        <v>2003</v>
      </c>
      <c r="D35" s="16">
        <v>2003</v>
      </c>
      <c r="E35" s="16">
        <v>2003</v>
      </c>
      <c r="F35" s="16" t="s">
        <v>37</v>
      </c>
      <c r="G35" s="16" t="s">
        <v>31</v>
      </c>
      <c r="H35" s="16" t="s">
        <v>195</v>
      </c>
      <c r="I35" s="16" t="s">
        <v>120</v>
      </c>
      <c r="J35" s="40">
        <v>104.91000366210937</v>
      </c>
      <c r="K35" s="5">
        <v>4</v>
      </c>
      <c r="L35" s="40">
        <f t="shared" si="0"/>
        <v>108.91000366210937</v>
      </c>
      <c r="M35" s="40">
        <v>98.629997253417969</v>
      </c>
      <c r="N35" s="5">
        <v>2</v>
      </c>
      <c r="O35" s="40">
        <f t="shared" si="1"/>
        <v>100.62999725341797</v>
      </c>
      <c r="P35" s="40">
        <f t="shared" si="2"/>
        <v>100.62999725341797</v>
      </c>
      <c r="Q35" s="40">
        <f t="shared" si="3"/>
        <v>24.142610762698528</v>
      </c>
    </row>
    <row r="36" spans="1:17" ht="30" x14ac:dyDescent="0.25">
      <c r="A36" s="5">
        <v>27</v>
      </c>
      <c r="B36" s="16" t="s">
        <v>205</v>
      </c>
      <c r="C36" s="16">
        <v>2005</v>
      </c>
      <c r="D36" s="16">
        <v>2005</v>
      </c>
      <c r="E36" s="16">
        <v>2005</v>
      </c>
      <c r="F36" s="16">
        <v>3</v>
      </c>
      <c r="G36" s="16" t="s">
        <v>46</v>
      </c>
      <c r="H36" s="16" t="s">
        <v>47</v>
      </c>
      <c r="I36" s="16" t="s">
        <v>206</v>
      </c>
      <c r="J36" s="40">
        <v>100.54000091552734</v>
      </c>
      <c r="K36" s="5">
        <v>2</v>
      </c>
      <c r="L36" s="40">
        <f t="shared" si="0"/>
        <v>102.54000091552734</v>
      </c>
      <c r="M36" s="40">
        <v>103.13999938964844</v>
      </c>
      <c r="N36" s="5">
        <v>6</v>
      </c>
      <c r="O36" s="40">
        <f t="shared" si="1"/>
        <v>109.13999938964844</v>
      </c>
      <c r="P36" s="40">
        <f t="shared" si="2"/>
        <v>102.54000091552734</v>
      </c>
      <c r="Q36" s="40">
        <f t="shared" si="3"/>
        <v>26.498894650726946</v>
      </c>
    </row>
    <row r="37" spans="1:17" ht="45" x14ac:dyDescent="0.25">
      <c r="A37" s="5">
        <v>28</v>
      </c>
      <c r="B37" s="16" t="s">
        <v>279</v>
      </c>
      <c r="C37" s="16">
        <v>2003</v>
      </c>
      <c r="D37" s="16">
        <v>2003</v>
      </c>
      <c r="E37" s="16">
        <v>2003</v>
      </c>
      <c r="F37" s="16">
        <v>2</v>
      </c>
      <c r="G37" s="16" t="s">
        <v>55</v>
      </c>
      <c r="H37" s="16" t="s">
        <v>446</v>
      </c>
      <c r="I37" s="16" t="s">
        <v>280</v>
      </c>
      <c r="J37" s="40">
        <v>95.839996337890625</v>
      </c>
      <c r="K37" s="5">
        <v>8</v>
      </c>
      <c r="L37" s="40">
        <f t="shared" si="0"/>
        <v>103.83999633789062</v>
      </c>
      <c r="M37" s="40">
        <v>108.40000152587891</v>
      </c>
      <c r="N37" s="5">
        <v>8</v>
      </c>
      <c r="O37" s="40">
        <f t="shared" si="1"/>
        <v>116.40000152587891</v>
      </c>
      <c r="P37" s="40">
        <f t="shared" si="2"/>
        <v>103.83999633789062</v>
      </c>
      <c r="Q37" s="40">
        <f t="shared" si="3"/>
        <v>28.102639360222636</v>
      </c>
    </row>
    <row r="38" spans="1:17" ht="30" x14ac:dyDescent="0.25">
      <c r="A38" s="5">
        <v>29</v>
      </c>
      <c r="B38" s="16" t="s">
        <v>291</v>
      </c>
      <c r="C38" s="16">
        <v>2004</v>
      </c>
      <c r="D38" s="16">
        <v>2004</v>
      </c>
      <c r="E38" s="16">
        <v>2004</v>
      </c>
      <c r="F38" s="16" t="s">
        <v>37</v>
      </c>
      <c r="G38" s="16" t="s">
        <v>38</v>
      </c>
      <c r="H38" s="16" t="s">
        <v>51</v>
      </c>
      <c r="I38" s="16" t="s">
        <v>52</v>
      </c>
      <c r="J38" s="40">
        <v>105.40000152587891</v>
      </c>
      <c r="K38" s="5">
        <v>8</v>
      </c>
      <c r="L38" s="40">
        <f t="shared" si="0"/>
        <v>113.40000152587891</v>
      </c>
      <c r="M38" s="40">
        <v>103.08000183105469</v>
      </c>
      <c r="N38" s="5">
        <v>2</v>
      </c>
      <c r="O38" s="40">
        <f t="shared" si="1"/>
        <v>105.08000183105469</v>
      </c>
      <c r="P38" s="40">
        <f t="shared" si="2"/>
        <v>105.08000183105469</v>
      </c>
      <c r="Q38" s="40">
        <f t="shared" si="3"/>
        <v>29.632377246370154</v>
      </c>
    </row>
    <row r="39" spans="1:17" ht="30" x14ac:dyDescent="0.25">
      <c r="A39" s="5">
        <v>30</v>
      </c>
      <c r="B39" s="16" t="s">
        <v>354</v>
      </c>
      <c r="C39" s="16">
        <v>2002</v>
      </c>
      <c r="D39" s="16">
        <v>2002</v>
      </c>
      <c r="E39" s="16">
        <v>2002</v>
      </c>
      <c r="F39" s="16" t="s">
        <v>45</v>
      </c>
      <c r="G39" s="16" t="s">
        <v>46</v>
      </c>
      <c r="H39" s="16" t="s">
        <v>47</v>
      </c>
      <c r="I39" s="16" t="s">
        <v>48</v>
      </c>
      <c r="J39" s="40">
        <v>103.12000274658203</v>
      </c>
      <c r="K39" s="5">
        <v>2</v>
      </c>
      <c r="L39" s="40">
        <f t="shared" si="0"/>
        <v>105.12000274658203</v>
      </c>
      <c r="M39" s="40">
        <v>106.88999938964844</v>
      </c>
      <c r="N39" s="5">
        <v>50</v>
      </c>
      <c r="O39" s="40">
        <f t="shared" si="1"/>
        <v>156.88999938964844</v>
      </c>
      <c r="P39" s="40">
        <f t="shared" si="2"/>
        <v>105.12000274658203</v>
      </c>
      <c r="Q39" s="40">
        <f t="shared" si="3"/>
        <v>29.681724540636267</v>
      </c>
    </row>
    <row r="40" spans="1:17" ht="30" x14ac:dyDescent="0.25">
      <c r="A40" s="5">
        <v>31</v>
      </c>
      <c r="B40" s="16" t="s">
        <v>322</v>
      </c>
      <c r="C40" s="16">
        <v>2003</v>
      </c>
      <c r="D40" s="16">
        <v>2003</v>
      </c>
      <c r="E40" s="16">
        <v>2003</v>
      </c>
      <c r="F40" s="16" t="s">
        <v>37</v>
      </c>
      <c r="G40" s="16" t="s">
        <v>46</v>
      </c>
      <c r="H40" s="16" t="s">
        <v>47</v>
      </c>
      <c r="I40" s="16" t="s">
        <v>48</v>
      </c>
      <c r="J40" s="40">
        <v>104.47000122070312</v>
      </c>
      <c r="K40" s="5">
        <v>4</v>
      </c>
      <c r="L40" s="40">
        <f t="shared" si="0"/>
        <v>108.47000122070312</v>
      </c>
      <c r="M40" s="40">
        <v>99.540000915527344</v>
      </c>
      <c r="N40" s="5">
        <v>6</v>
      </c>
      <c r="O40" s="40">
        <f t="shared" si="1"/>
        <v>105.54000091552734</v>
      </c>
      <c r="P40" s="40">
        <f t="shared" si="2"/>
        <v>105.54000091552734</v>
      </c>
      <c r="Q40" s="40">
        <f t="shared" si="3"/>
        <v>30.199857012379461</v>
      </c>
    </row>
    <row r="41" spans="1:17" ht="30" x14ac:dyDescent="0.25">
      <c r="A41" s="5">
        <v>32</v>
      </c>
      <c r="B41" s="16" t="s">
        <v>61</v>
      </c>
      <c r="C41" s="16">
        <v>2002</v>
      </c>
      <c r="D41" s="16">
        <v>2002</v>
      </c>
      <c r="E41" s="16">
        <v>2002</v>
      </c>
      <c r="F41" s="16">
        <v>2</v>
      </c>
      <c r="G41" s="16" t="s">
        <v>38</v>
      </c>
      <c r="H41" s="16" t="s">
        <v>396</v>
      </c>
      <c r="I41" s="16" t="s">
        <v>62</v>
      </c>
      <c r="J41" s="40">
        <v>102.51000213623047</v>
      </c>
      <c r="K41" s="5">
        <v>4</v>
      </c>
      <c r="L41" s="40">
        <f t="shared" si="0"/>
        <v>106.51000213623047</v>
      </c>
      <c r="M41" s="40">
        <v>104.93000030517578</v>
      </c>
      <c r="N41" s="5">
        <v>6</v>
      </c>
      <c r="O41" s="40">
        <f t="shared" si="1"/>
        <v>110.93000030517578</v>
      </c>
      <c r="P41" s="40">
        <f t="shared" si="2"/>
        <v>106.51000213623047</v>
      </c>
      <c r="Q41" s="40">
        <f t="shared" si="3"/>
        <v>31.396503015239212</v>
      </c>
    </row>
    <row r="42" spans="1:17" ht="75" x14ac:dyDescent="0.25">
      <c r="A42" s="5">
        <v>33</v>
      </c>
      <c r="B42" s="16" t="s">
        <v>208</v>
      </c>
      <c r="C42" s="16">
        <v>2002</v>
      </c>
      <c r="D42" s="16">
        <v>2002</v>
      </c>
      <c r="E42" s="16">
        <v>2002</v>
      </c>
      <c r="F42" s="16">
        <v>3</v>
      </c>
      <c r="G42" s="16" t="s">
        <v>19</v>
      </c>
      <c r="H42" s="16" t="s">
        <v>410</v>
      </c>
      <c r="I42" s="16" t="s">
        <v>140</v>
      </c>
      <c r="J42" s="40">
        <v>107.23000335693359</v>
      </c>
      <c r="K42" s="5">
        <v>2</v>
      </c>
      <c r="L42" s="40">
        <f t="shared" ref="L42:L73" si="4">J42+K42</f>
        <v>109.23000335693359</v>
      </c>
      <c r="M42" s="40">
        <v>105.08000183105469</v>
      </c>
      <c r="N42" s="5">
        <v>2</v>
      </c>
      <c r="O42" s="40">
        <f t="shared" ref="O42:O73" si="5">M42+N42</f>
        <v>107.08000183105469</v>
      </c>
      <c r="P42" s="40">
        <f t="shared" ref="P42:P73" si="6">MIN(O42,L42)</f>
        <v>107.08000183105469</v>
      </c>
      <c r="Q42" s="40">
        <f t="shared" ref="Q42:Q73" si="7">IF( AND(ISNUMBER(P$10),ISNUMBER(P42)),(P42-P$10)/P$10*100,"")</f>
        <v>32.099685487471831</v>
      </c>
    </row>
    <row r="43" spans="1:17" ht="90" x14ac:dyDescent="0.25">
      <c r="A43" s="5">
        <v>34</v>
      </c>
      <c r="B43" s="16" t="s">
        <v>10</v>
      </c>
      <c r="C43" s="16">
        <v>2003</v>
      </c>
      <c r="D43" s="16">
        <v>2003</v>
      </c>
      <c r="E43" s="16">
        <v>2003</v>
      </c>
      <c r="F43" s="16">
        <v>2</v>
      </c>
      <c r="G43" s="16" t="s">
        <v>12</v>
      </c>
      <c r="H43" s="16" t="s">
        <v>13</v>
      </c>
      <c r="I43" s="16" t="s">
        <v>14</v>
      </c>
      <c r="J43" s="40">
        <v>110.19000244140625</v>
      </c>
      <c r="K43" s="5">
        <v>50</v>
      </c>
      <c r="L43" s="40">
        <f t="shared" si="4"/>
        <v>160.19000244140625</v>
      </c>
      <c r="M43" s="40">
        <v>105.41000366210937</v>
      </c>
      <c r="N43" s="5">
        <v>2</v>
      </c>
      <c r="O43" s="40">
        <f t="shared" si="5"/>
        <v>107.41000366210937</v>
      </c>
      <c r="P43" s="40">
        <f t="shared" si="6"/>
        <v>107.41000366210937</v>
      </c>
      <c r="Q43" s="40">
        <f t="shared" si="7"/>
        <v>32.506793606141763</v>
      </c>
    </row>
    <row r="44" spans="1:17" ht="45" x14ac:dyDescent="0.25">
      <c r="A44" s="5">
        <v>35</v>
      </c>
      <c r="B44" s="16" t="s">
        <v>340</v>
      </c>
      <c r="C44" s="16">
        <v>2002</v>
      </c>
      <c r="D44" s="16">
        <v>2002</v>
      </c>
      <c r="E44" s="16">
        <v>2002</v>
      </c>
      <c r="F44" s="16">
        <v>2</v>
      </c>
      <c r="G44" s="16" t="s">
        <v>55</v>
      </c>
      <c r="H44" s="16" t="s">
        <v>446</v>
      </c>
      <c r="I44" s="16" t="s">
        <v>280</v>
      </c>
      <c r="J44" s="40">
        <v>99.209999084472656</v>
      </c>
      <c r="K44" s="5">
        <v>10</v>
      </c>
      <c r="L44" s="40">
        <f t="shared" si="4"/>
        <v>109.20999908447266</v>
      </c>
      <c r="M44" s="40">
        <v>96.459999084472656</v>
      </c>
      <c r="N44" s="5">
        <v>12</v>
      </c>
      <c r="O44" s="40">
        <f t="shared" si="5"/>
        <v>108.45999908447266</v>
      </c>
      <c r="P44" s="40">
        <f t="shared" si="6"/>
        <v>108.45999908447266</v>
      </c>
      <c r="Q44" s="40">
        <f t="shared" si="7"/>
        <v>33.802124785499743</v>
      </c>
    </row>
    <row r="45" spans="1:17" ht="45" x14ac:dyDescent="0.25">
      <c r="A45" s="5">
        <v>36</v>
      </c>
      <c r="B45" s="16" t="s">
        <v>360</v>
      </c>
      <c r="C45" s="16">
        <v>2003</v>
      </c>
      <c r="D45" s="16">
        <v>2003</v>
      </c>
      <c r="E45" s="16">
        <v>2003</v>
      </c>
      <c r="F45" s="16">
        <v>2</v>
      </c>
      <c r="G45" s="16" t="s">
        <v>55</v>
      </c>
      <c r="H45" s="16" t="s">
        <v>446</v>
      </c>
      <c r="I45" s="16" t="s">
        <v>280</v>
      </c>
      <c r="J45" s="40">
        <v>102.62999725341797</v>
      </c>
      <c r="K45" s="5">
        <v>6</v>
      </c>
      <c r="L45" s="40">
        <f t="shared" si="4"/>
        <v>108.62999725341797</v>
      </c>
      <c r="M45" s="40">
        <v>119.75</v>
      </c>
      <c r="N45" s="5">
        <v>56</v>
      </c>
      <c r="O45" s="40">
        <f t="shared" si="5"/>
        <v>175.75</v>
      </c>
      <c r="P45" s="40">
        <f t="shared" si="6"/>
        <v>108.62999725341797</v>
      </c>
      <c r="Q45" s="40">
        <f t="shared" si="7"/>
        <v>34.01184372710523</v>
      </c>
    </row>
    <row r="46" spans="1:17" ht="30" x14ac:dyDescent="0.25">
      <c r="A46" s="5">
        <v>37</v>
      </c>
      <c r="B46" s="16" t="s">
        <v>295</v>
      </c>
      <c r="C46" s="16">
        <v>2003</v>
      </c>
      <c r="D46" s="16">
        <v>2003</v>
      </c>
      <c r="E46" s="16">
        <v>2003</v>
      </c>
      <c r="F46" s="16">
        <v>2</v>
      </c>
      <c r="G46" s="16" t="s">
        <v>38</v>
      </c>
      <c r="H46" s="16" t="s">
        <v>396</v>
      </c>
      <c r="I46" s="16" t="s">
        <v>62</v>
      </c>
      <c r="J46" s="40">
        <v>107.72000122070312</v>
      </c>
      <c r="K46" s="5">
        <v>2</v>
      </c>
      <c r="L46" s="40">
        <f t="shared" si="4"/>
        <v>109.72000122070312</v>
      </c>
      <c r="M46" s="40">
        <v>108.62000274658203</v>
      </c>
      <c r="N46" s="5">
        <v>54</v>
      </c>
      <c r="O46" s="40">
        <f t="shared" si="5"/>
        <v>162.62000274658203</v>
      </c>
      <c r="P46" s="40">
        <f t="shared" si="6"/>
        <v>109.72000122070312</v>
      </c>
      <c r="Q46" s="40">
        <f t="shared" si="7"/>
        <v>35.35653161276332</v>
      </c>
    </row>
    <row r="47" spans="1:17" ht="45" x14ac:dyDescent="0.25">
      <c r="A47" s="5">
        <v>38</v>
      </c>
      <c r="B47" s="16" t="s">
        <v>334</v>
      </c>
      <c r="C47" s="16">
        <v>2003</v>
      </c>
      <c r="D47" s="16">
        <v>2003</v>
      </c>
      <c r="E47" s="16">
        <v>2003</v>
      </c>
      <c r="F47" s="16" t="s">
        <v>37</v>
      </c>
      <c r="G47" s="16" t="s">
        <v>31</v>
      </c>
      <c r="H47" s="16" t="s">
        <v>227</v>
      </c>
      <c r="I47" s="16" t="s">
        <v>120</v>
      </c>
      <c r="J47" s="40">
        <v>104.40000152587891</v>
      </c>
      <c r="K47" s="5">
        <v>6</v>
      </c>
      <c r="L47" s="40">
        <f t="shared" si="4"/>
        <v>110.40000152587891</v>
      </c>
      <c r="M47" s="40">
        <v>119.72000122070312</v>
      </c>
      <c r="N47" s="5">
        <v>102</v>
      </c>
      <c r="O47" s="40">
        <f t="shared" si="5"/>
        <v>221.72000122070312</v>
      </c>
      <c r="P47" s="40">
        <f t="shared" si="6"/>
        <v>110.40000152587891</v>
      </c>
      <c r="Q47" s="40">
        <f t="shared" si="7"/>
        <v>36.195416791219245</v>
      </c>
    </row>
    <row r="48" spans="1:17" ht="30" x14ac:dyDescent="0.25">
      <c r="A48" s="5">
        <v>39</v>
      </c>
      <c r="B48" s="16" t="s">
        <v>44</v>
      </c>
      <c r="C48" s="16">
        <v>2002</v>
      </c>
      <c r="D48" s="16">
        <v>2002</v>
      </c>
      <c r="E48" s="16">
        <v>2002</v>
      </c>
      <c r="F48" s="16" t="s">
        <v>45</v>
      </c>
      <c r="G48" s="16" t="s">
        <v>46</v>
      </c>
      <c r="H48" s="16" t="s">
        <v>47</v>
      </c>
      <c r="I48" s="16" t="s">
        <v>48</v>
      </c>
      <c r="J48" s="40">
        <v>102.48000335693359</v>
      </c>
      <c r="K48" s="5">
        <v>8</v>
      </c>
      <c r="L48" s="40">
        <f t="shared" si="4"/>
        <v>110.48000335693359</v>
      </c>
      <c r="M48" s="40">
        <v>99.540000915527344</v>
      </c>
      <c r="N48" s="5">
        <v>60</v>
      </c>
      <c r="O48" s="40">
        <f t="shared" si="5"/>
        <v>159.54000091552734</v>
      </c>
      <c r="P48" s="40">
        <f t="shared" si="6"/>
        <v>110.48000335693359</v>
      </c>
      <c r="Q48" s="40">
        <f t="shared" si="7"/>
        <v>36.294111379751477</v>
      </c>
    </row>
    <row r="49" spans="1:17" ht="75" x14ac:dyDescent="0.25">
      <c r="A49" s="5">
        <v>40</v>
      </c>
      <c r="B49" s="16" t="s">
        <v>364</v>
      </c>
      <c r="C49" s="16">
        <v>2003</v>
      </c>
      <c r="D49" s="16">
        <v>2003</v>
      </c>
      <c r="E49" s="16">
        <v>2003</v>
      </c>
      <c r="F49" s="16">
        <v>2</v>
      </c>
      <c r="G49" s="16" t="s">
        <v>19</v>
      </c>
      <c r="H49" s="16" t="s">
        <v>410</v>
      </c>
      <c r="I49" s="16" t="s">
        <v>140</v>
      </c>
      <c r="J49" s="40">
        <v>108.68000030517578</v>
      </c>
      <c r="K49" s="5">
        <v>2</v>
      </c>
      <c r="L49" s="40">
        <f t="shared" si="4"/>
        <v>110.68000030517578</v>
      </c>
      <c r="M49" s="40">
        <v>108.01000213623047</v>
      </c>
      <c r="N49" s="5">
        <v>4</v>
      </c>
      <c r="O49" s="40">
        <f t="shared" si="5"/>
        <v>112.01000213623047</v>
      </c>
      <c r="P49" s="40">
        <f t="shared" si="6"/>
        <v>110.68000030517578</v>
      </c>
      <c r="Q49" s="40">
        <f t="shared" si="7"/>
        <v>36.540838439048045</v>
      </c>
    </row>
    <row r="50" spans="1:17" ht="30" x14ac:dyDescent="0.25">
      <c r="A50" s="5">
        <v>41</v>
      </c>
      <c r="B50" s="16" t="s">
        <v>318</v>
      </c>
      <c r="C50" s="16">
        <v>2003</v>
      </c>
      <c r="D50" s="16">
        <v>2003</v>
      </c>
      <c r="E50" s="16">
        <v>2003</v>
      </c>
      <c r="F50" s="16">
        <v>2</v>
      </c>
      <c r="G50" s="16" t="s">
        <v>38</v>
      </c>
      <c r="H50" s="16" t="s">
        <v>396</v>
      </c>
      <c r="I50" s="16" t="s">
        <v>62</v>
      </c>
      <c r="J50" s="40">
        <v>107.86000061035156</v>
      </c>
      <c r="K50" s="5">
        <v>4</v>
      </c>
      <c r="L50" s="40">
        <f t="shared" si="4"/>
        <v>111.86000061035156</v>
      </c>
      <c r="M50" s="40">
        <v>134.22000122070312</v>
      </c>
      <c r="N50" s="5">
        <v>58</v>
      </c>
      <c r="O50" s="40">
        <f t="shared" si="5"/>
        <v>192.22000122070312</v>
      </c>
      <c r="P50" s="40">
        <f t="shared" si="6"/>
        <v>111.86000061035156</v>
      </c>
      <c r="Q50" s="40">
        <f t="shared" si="7"/>
        <v>37.996550677779396</v>
      </c>
    </row>
    <row r="51" spans="1:17" ht="30" x14ac:dyDescent="0.25">
      <c r="A51" s="5">
        <v>42</v>
      </c>
      <c r="B51" s="16" t="s">
        <v>314</v>
      </c>
      <c r="C51" s="16">
        <v>2004</v>
      </c>
      <c r="D51" s="16">
        <v>2004</v>
      </c>
      <c r="E51" s="16">
        <v>2004</v>
      </c>
      <c r="F51" s="16" t="s">
        <v>37</v>
      </c>
      <c r="G51" s="16" t="s">
        <v>201</v>
      </c>
      <c r="H51" s="16" t="s">
        <v>202</v>
      </c>
      <c r="I51" s="16" t="s">
        <v>203</v>
      </c>
      <c r="J51" s="40">
        <v>106.20999908447266</v>
      </c>
      <c r="K51" s="5">
        <v>6</v>
      </c>
      <c r="L51" s="40">
        <f t="shared" si="4"/>
        <v>112.20999908447266</v>
      </c>
      <c r="M51" s="40">
        <v>138.41000366210937</v>
      </c>
      <c r="N51" s="5">
        <v>2</v>
      </c>
      <c r="O51" s="40">
        <f t="shared" si="5"/>
        <v>140.41000366210937</v>
      </c>
      <c r="P51" s="40">
        <f t="shared" si="6"/>
        <v>112.20999908447266</v>
      </c>
      <c r="Q51" s="40">
        <f t="shared" si="7"/>
        <v>38.42832773756539</v>
      </c>
    </row>
    <row r="52" spans="1:17" ht="75" x14ac:dyDescent="0.25">
      <c r="A52" s="5">
        <v>43</v>
      </c>
      <c r="B52" s="16" t="s">
        <v>320</v>
      </c>
      <c r="C52" s="16">
        <v>2003</v>
      </c>
      <c r="D52" s="16">
        <v>2003</v>
      </c>
      <c r="E52" s="16">
        <v>2003</v>
      </c>
      <c r="F52" s="16" t="s">
        <v>37</v>
      </c>
      <c r="G52" s="16" t="s">
        <v>25</v>
      </c>
      <c r="H52" s="16" t="s">
        <v>96</v>
      </c>
      <c r="I52" s="16" t="s">
        <v>27</v>
      </c>
      <c r="J52" s="40">
        <v>120.73000335693359</v>
      </c>
      <c r="K52" s="5">
        <v>2</v>
      </c>
      <c r="L52" s="40">
        <f t="shared" si="4"/>
        <v>122.73000335693359</v>
      </c>
      <c r="M52" s="40">
        <v>110.65000152587891</v>
      </c>
      <c r="N52" s="5">
        <v>2</v>
      </c>
      <c r="O52" s="40">
        <f t="shared" si="5"/>
        <v>112.65000152587891</v>
      </c>
      <c r="P52" s="40">
        <f t="shared" si="6"/>
        <v>112.65000152587891</v>
      </c>
      <c r="Q52" s="40">
        <f t="shared" si="7"/>
        <v>38.971138562458634</v>
      </c>
    </row>
    <row r="53" spans="1:17" ht="75" x14ac:dyDescent="0.25">
      <c r="A53" s="5">
        <v>44</v>
      </c>
      <c r="B53" s="16" t="s">
        <v>190</v>
      </c>
      <c r="C53" s="16">
        <v>2002</v>
      </c>
      <c r="D53" s="16">
        <v>2002</v>
      </c>
      <c r="E53" s="16">
        <v>2002</v>
      </c>
      <c r="F53" s="16">
        <v>1</v>
      </c>
      <c r="G53" s="16" t="s">
        <v>83</v>
      </c>
      <c r="H53" s="16" t="s">
        <v>421</v>
      </c>
      <c r="I53" s="16" t="s">
        <v>85</v>
      </c>
      <c r="J53" s="40">
        <v>118.56999969482422</v>
      </c>
      <c r="K53" s="5">
        <v>58</v>
      </c>
      <c r="L53" s="40">
        <f t="shared" si="4"/>
        <v>176.56999969482422</v>
      </c>
      <c r="M53" s="40">
        <v>107.91999816894531</v>
      </c>
      <c r="N53" s="5">
        <v>6</v>
      </c>
      <c r="O53" s="40">
        <f t="shared" si="5"/>
        <v>113.91999816894531</v>
      </c>
      <c r="P53" s="40">
        <f t="shared" si="6"/>
        <v>113.91999816894531</v>
      </c>
      <c r="Q53" s="40">
        <f t="shared" si="7"/>
        <v>40.537875154263233</v>
      </c>
    </row>
    <row r="54" spans="1:17" ht="60" x14ac:dyDescent="0.25">
      <c r="A54" s="5">
        <v>45</v>
      </c>
      <c r="B54" s="16" t="s">
        <v>342</v>
      </c>
      <c r="C54" s="16">
        <v>2004</v>
      </c>
      <c r="D54" s="16">
        <v>2004</v>
      </c>
      <c r="E54" s="16">
        <v>2004</v>
      </c>
      <c r="F54" s="16" t="s">
        <v>37</v>
      </c>
      <c r="G54" s="16" t="s">
        <v>88</v>
      </c>
      <c r="H54" s="16" t="s">
        <v>89</v>
      </c>
      <c r="I54" s="16" t="s">
        <v>198</v>
      </c>
      <c r="J54" s="40">
        <v>111.69999694824219</v>
      </c>
      <c r="K54" s="5">
        <v>8</v>
      </c>
      <c r="L54" s="40">
        <f t="shared" si="4"/>
        <v>119.69999694824219</v>
      </c>
      <c r="M54" s="40">
        <v>109.97000122070312</v>
      </c>
      <c r="N54" s="5">
        <v>4</v>
      </c>
      <c r="O54" s="40">
        <f t="shared" si="5"/>
        <v>113.97000122070312</v>
      </c>
      <c r="P54" s="40">
        <f t="shared" si="6"/>
        <v>113.97000122070312</v>
      </c>
      <c r="Q54" s="40">
        <f t="shared" si="7"/>
        <v>40.599561625104378</v>
      </c>
    </row>
    <row r="55" spans="1:17" ht="45" x14ac:dyDescent="0.25">
      <c r="A55" s="5">
        <v>46</v>
      </c>
      <c r="B55" s="16" t="s">
        <v>236</v>
      </c>
      <c r="C55" s="16">
        <v>2002</v>
      </c>
      <c r="D55" s="16">
        <v>2002</v>
      </c>
      <c r="E55" s="16">
        <v>2002</v>
      </c>
      <c r="F55" s="16">
        <v>2</v>
      </c>
      <c r="G55" s="16" t="s">
        <v>181</v>
      </c>
      <c r="H55" s="16" t="s">
        <v>438</v>
      </c>
      <c r="I55" s="16" t="s">
        <v>183</v>
      </c>
      <c r="J55" s="40">
        <v>152.88999938964844</v>
      </c>
      <c r="K55" s="5">
        <v>56</v>
      </c>
      <c r="L55" s="40">
        <f t="shared" si="4"/>
        <v>208.88999938964844</v>
      </c>
      <c r="M55" s="40">
        <v>110.05999755859375</v>
      </c>
      <c r="N55" s="5">
        <v>4</v>
      </c>
      <c r="O55" s="40">
        <f t="shared" si="5"/>
        <v>114.05999755859375</v>
      </c>
      <c r="P55" s="40">
        <f t="shared" si="6"/>
        <v>114.05999755859375</v>
      </c>
      <c r="Q55" s="40">
        <f t="shared" si="7"/>
        <v>40.710585978177633</v>
      </c>
    </row>
    <row r="56" spans="1:17" ht="75" x14ac:dyDescent="0.25">
      <c r="A56" s="5">
        <v>47</v>
      </c>
      <c r="B56" s="16" t="s">
        <v>145</v>
      </c>
      <c r="C56" s="16">
        <v>2002</v>
      </c>
      <c r="D56" s="16">
        <v>2002</v>
      </c>
      <c r="E56" s="16">
        <v>2002</v>
      </c>
      <c r="F56" s="16">
        <v>3</v>
      </c>
      <c r="G56" s="16" t="s">
        <v>19</v>
      </c>
      <c r="H56" s="16" t="s">
        <v>410</v>
      </c>
      <c r="I56" s="16" t="s">
        <v>140</v>
      </c>
      <c r="J56" s="40">
        <v>110.11000061035156</v>
      </c>
      <c r="K56" s="5">
        <v>4</v>
      </c>
      <c r="L56" s="40">
        <f t="shared" si="4"/>
        <v>114.11000061035156</v>
      </c>
      <c r="M56" s="40">
        <v>115.19999694824219</v>
      </c>
      <c r="N56" s="5">
        <v>4</v>
      </c>
      <c r="O56" s="40">
        <f t="shared" si="5"/>
        <v>119.19999694824219</v>
      </c>
      <c r="P56" s="40">
        <f t="shared" si="6"/>
        <v>114.11000061035156</v>
      </c>
      <c r="Q56" s="40">
        <f t="shared" si="7"/>
        <v>40.772272449018779</v>
      </c>
    </row>
    <row r="57" spans="1:17" ht="30" x14ac:dyDescent="0.25">
      <c r="A57" s="5">
        <v>48</v>
      </c>
      <c r="B57" s="16" t="s">
        <v>50</v>
      </c>
      <c r="C57" s="16">
        <v>2002</v>
      </c>
      <c r="D57" s="16">
        <v>2002</v>
      </c>
      <c r="E57" s="16">
        <v>2002</v>
      </c>
      <c r="F57" s="16">
        <v>3</v>
      </c>
      <c r="G57" s="16" t="s">
        <v>38</v>
      </c>
      <c r="H57" s="16" t="s">
        <v>51</v>
      </c>
      <c r="I57" s="16" t="s">
        <v>52</v>
      </c>
      <c r="J57" s="40">
        <v>104.58999633789062</v>
      </c>
      <c r="K57" s="5">
        <v>10</v>
      </c>
      <c r="L57" s="40">
        <f t="shared" si="4"/>
        <v>114.58999633789062</v>
      </c>
      <c r="M57" s="40">
        <v>111.98999786376953</v>
      </c>
      <c r="N57" s="5">
        <v>6</v>
      </c>
      <c r="O57" s="40">
        <f t="shared" si="5"/>
        <v>117.98999786376953</v>
      </c>
      <c r="P57" s="40">
        <f t="shared" si="6"/>
        <v>114.58999633789062</v>
      </c>
      <c r="Q57" s="40">
        <f t="shared" si="7"/>
        <v>41.36442115614414</v>
      </c>
    </row>
    <row r="58" spans="1:17" ht="30" x14ac:dyDescent="0.25">
      <c r="A58" s="5">
        <v>49</v>
      </c>
      <c r="B58" s="16" t="s">
        <v>156</v>
      </c>
      <c r="C58" s="16">
        <v>2003</v>
      </c>
      <c r="D58" s="16">
        <v>2003</v>
      </c>
      <c r="E58" s="16">
        <v>2003</v>
      </c>
      <c r="F58" s="16">
        <v>3</v>
      </c>
      <c r="G58" s="16" t="s">
        <v>46</v>
      </c>
      <c r="H58" s="16" t="s">
        <v>47</v>
      </c>
      <c r="I58" s="16" t="s">
        <v>157</v>
      </c>
      <c r="J58" s="40">
        <v>129.94999694824219</v>
      </c>
      <c r="K58" s="5">
        <v>8</v>
      </c>
      <c r="L58" s="40">
        <f t="shared" si="4"/>
        <v>137.94999694824219</v>
      </c>
      <c r="M58" s="40">
        <v>111.45999908447266</v>
      </c>
      <c r="N58" s="5">
        <v>4</v>
      </c>
      <c r="O58" s="40">
        <f t="shared" si="5"/>
        <v>115.45999908447266</v>
      </c>
      <c r="P58" s="40">
        <f t="shared" si="6"/>
        <v>115.45999908447266</v>
      </c>
      <c r="Q58" s="40">
        <f t="shared" si="7"/>
        <v>42.437703629355603</v>
      </c>
    </row>
    <row r="59" spans="1:17" ht="60" x14ac:dyDescent="0.25">
      <c r="A59" s="5">
        <v>50</v>
      </c>
      <c r="B59" s="16" t="s">
        <v>197</v>
      </c>
      <c r="C59" s="16">
        <v>2003</v>
      </c>
      <c r="D59" s="16">
        <v>2003</v>
      </c>
      <c r="E59" s="16">
        <v>2003</v>
      </c>
      <c r="F59" s="16">
        <v>3</v>
      </c>
      <c r="G59" s="16" t="s">
        <v>88</v>
      </c>
      <c r="H59" s="16" t="s">
        <v>89</v>
      </c>
      <c r="I59" s="16" t="s">
        <v>198</v>
      </c>
      <c r="J59" s="40">
        <v>118.55000305175781</v>
      </c>
      <c r="K59" s="5">
        <v>10</v>
      </c>
      <c r="L59" s="40">
        <f t="shared" si="4"/>
        <v>128.55000305175781</v>
      </c>
      <c r="M59" s="40">
        <v>105.72000122070312</v>
      </c>
      <c r="N59" s="5">
        <v>10</v>
      </c>
      <c r="O59" s="40">
        <f t="shared" si="5"/>
        <v>115.72000122070312</v>
      </c>
      <c r="P59" s="40">
        <f t="shared" si="6"/>
        <v>115.72000122070312</v>
      </c>
      <c r="Q59" s="40">
        <f t="shared" si="7"/>
        <v>42.758456336068349</v>
      </c>
    </row>
    <row r="60" spans="1:17" ht="45" x14ac:dyDescent="0.25">
      <c r="A60" s="5">
        <v>51</v>
      </c>
      <c r="B60" s="16" t="s">
        <v>216</v>
      </c>
      <c r="C60" s="16">
        <v>2003</v>
      </c>
      <c r="D60" s="16">
        <v>2003</v>
      </c>
      <c r="E60" s="16">
        <v>2003</v>
      </c>
      <c r="F60" s="16" t="s">
        <v>37</v>
      </c>
      <c r="G60" s="16" t="s">
        <v>31</v>
      </c>
      <c r="H60" s="16" t="s">
        <v>195</v>
      </c>
      <c r="I60" s="16" t="s">
        <v>120</v>
      </c>
      <c r="J60" s="40">
        <v>111.41000366210937</v>
      </c>
      <c r="K60" s="5">
        <v>8</v>
      </c>
      <c r="L60" s="40">
        <f t="shared" si="4"/>
        <v>119.41000366210937</v>
      </c>
      <c r="M60" s="40">
        <v>112.02999877929687</v>
      </c>
      <c r="N60" s="5">
        <v>4</v>
      </c>
      <c r="O60" s="40">
        <f t="shared" si="5"/>
        <v>116.02999877929687</v>
      </c>
      <c r="P60" s="40">
        <f t="shared" si="6"/>
        <v>116.02999877929687</v>
      </c>
      <c r="Q60" s="40">
        <f t="shared" si="7"/>
        <v>43.140886101588222</v>
      </c>
    </row>
    <row r="61" spans="1:17" ht="60" x14ac:dyDescent="0.25">
      <c r="A61" s="5">
        <v>52</v>
      </c>
      <c r="B61" s="16" t="s">
        <v>107</v>
      </c>
      <c r="C61" s="16">
        <v>2003</v>
      </c>
      <c r="D61" s="16">
        <v>2003</v>
      </c>
      <c r="E61" s="16">
        <v>2003</v>
      </c>
      <c r="F61" s="16">
        <v>3</v>
      </c>
      <c r="G61" s="16" t="s">
        <v>19</v>
      </c>
      <c r="H61" s="16" t="s">
        <v>108</v>
      </c>
      <c r="I61" s="16" t="s">
        <v>109</v>
      </c>
      <c r="J61" s="40">
        <v>111.27999877929687</v>
      </c>
      <c r="K61" s="5">
        <v>6</v>
      </c>
      <c r="L61" s="40">
        <f t="shared" si="4"/>
        <v>117.27999877929687</v>
      </c>
      <c r="M61" s="40">
        <v>127.86000061035156</v>
      </c>
      <c r="N61" s="5">
        <v>4</v>
      </c>
      <c r="O61" s="40">
        <f t="shared" si="5"/>
        <v>131.86000061035156</v>
      </c>
      <c r="P61" s="40">
        <f t="shared" si="6"/>
        <v>117.27999877929687</v>
      </c>
      <c r="Q61" s="40">
        <f t="shared" si="7"/>
        <v>44.682953752276774</v>
      </c>
    </row>
    <row r="62" spans="1:17" ht="45" x14ac:dyDescent="0.25">
      <c r="A62" s="5">
        <v>53</v>
      </c>
      <c r="B62" s="16" t="s">
        <v>115</v>
      </c>
      <c r="C62" s="16">
        <v>2002</v>
      </c>
      <c r="D62" s="16">
        <v>2002</v>
      </c>
      <c r="E62" s="16">
        <v>2002</v>
      </c>
      <c r="F62" s="16">
        <v>2</v>
      </c>
      <c r="G62" s="16" t="s">
        <v>25</v>
      </c>
      <c r="H62" s="16" t="s">
        <v>26</v>
      </c>
      <c r="I62" s="16" t="s">
        <v>27</v>
      </c>
      <c r="J62" s="40">
        <v>105.73999786376953</v>
      </c>
      <c r="K62" s="5">
        <v>12</v>
      </c>
      <c r="L62" s="40">
        <f t="shared" si="4"/>
        <v>117.73999786376953</v>
      </c>
      <c r="M62" s="40">
        <v>114.04000091552734</v>
      </c>
      <c r="N62" s="5">
        <v>104</v>
      </c>
      <c r="O62" s="40">
        <f t="shared" si="5"/>
        <v>218.04000091552734</v>
      </c>
      <c r="P62" s="40">
        <f t="shared" si="6"/>
        <v>117.73999786376953</v>
      </c>
      <c r="Q62" s="40">
        <f t="shared" si="7"/>
        <v>45.250433518286073</v>
      </c>
    </row>
    <row r="63" spans="1:17" ht="30" x14ac:dyDescent="0.25">
      <c r="A63" s="5">
        <v>54</v>
      </c>
      <c r="B63" s="16" t="s">
        <v>258</v>
      </c>
      <c r="C63" s="16">
        <v>2002</v>
      </c>
      <c r="D63" s="16">
        <v>2002</v>
      </c>
      <c r="E63" s="16">
        <v>2002</v>
      </c>
      <c r="F63" s="16" t="s">
        <v>37</v>
      </c>
      <c r="G63" s="16" t="s">
        <v>201</v>
      </c>
      <c r="H63" s="16" t="s">
        <v>202</v>
      </c>
      <c r="I63" s="16" t="s">
        <v>203</v>
      </c>
      <c r="J63" s="40">
        <v>114.23000335693359</v>
      </c>
      <c r="K63" s="5">
        <v>6</v>
      </c>
      <c r="L63" s="40">
        <f t="shared" si="4"/>
        <v>120.23000335693359</v>
      </c>
      <c r="M63" s="40">
        <v>113.94999694824219</v>
      </c>
      <c r="N63" s="5">
        <v>4</v>
      </c>
      <c r="O63" s="40">
        <f t="shared" si="5"/>
        <v>117.94999694824219</v>
      </c>
      <c r="P63" s="40">
        <f t="shared" si="6"/>
        <v>117.94999694824219</v>
      </c>
      <c r="Q63" s="40">
        <f t="shared" si="7"/>
        <v>45.509499754157673</v>
      </c>
    </row>
    <row r="64" spans="1:17" ht="45" x14ac:dyDescent="0.25">
      <c r="A64" s="5">
        <v>55</v>
      </c>
      <c r="B64" s="16" t="s">
        <v>265</v>
      </c>
      <c r="C64" s="16">
        <v>2003</v>
      </c>
      <c r="D64" s="16">
        <v>2003</v>
      </c>
      <c r="E64" s="16">
        <v>2003</v>
      </c>
      <c r="F64" s="16" t="s">
        <v>37</v>
      </c>
      <c r="G64" s="16" t="s">
        <v>65</v>
      </c>
      <c r="H64" s="16" t="s">
        <v>66</v>
      </c>
      <c r="I64" s="16" t="s">
        <v>143</v>
      </c>
      <c r="J64" s="40">
        <v>114.36000061035156</v>
      </c>
      <c r="K64" s="5">
        <v>4</v>
      </c>
      <c r="L64" s="40">
        <f t="shared" si="4"/>
        <v>118.36000061035156</v>
      </c>
      <c r="M64" s="40">
        <v>119.48000335693359</v>
      </c>
      <c r="N64" s="5">
        <v>6</v>
      </c>
      <c r="O64" s="40">
        <f t="shared" si="5"/>
        <v>125.48000335693359</v>
      </c>
      <c r="P64" s="40">
        <f t="shared" si="6"/>
        <v>118.36000061035156</v>
      </c>
      <c r="Q64" s="40">
        <f t="shared" si="7"/>
        <v>46.015302461359838</v>
      </c>
    </row>
    <row r="65" spans="1:17" ht="60" x14ac:dyDescent="0.25">
      <c r="A65" s="5">
        <v>56</v>
      </c>
      <c r="B65" s="16" t="s">
        <v>267</v>
      </c>
      <c r="C65" s="16">
        <v>2002</v>
      </c>
      <c r="D65" s="16">
        <v>2002</v>
      </c>
      <c r="E65" s="16">
        <v>2002</v>
      </c>
      <c r="F65" s="16" t="s">
        <v>37</v>
      </c>
      <c r="G65" s="16" t="s">
        <v>19</v>
      </c>
      <c r="H65" s="16" t="s">
        <v>20</v>
      </c>
      <c r="I65" s="16" t="s">
        <v>21</v>
      </c>
      <c r="J65" s="40">
        <v>123.76999664306641</v>
      </c>
      <c r="K65" s="5">
        <v>10</v>
      </c>
      <c r="L65" s="40">
        <f t="shared" si="4"/>
        <v>133.76999664306641</v>
      </c>
      <c r="M65" s="40">
        <v>111.58000183105469</v>
      </c>
      <c r="N65" s="5">
        <v>8</v>
      </c>
      <c r="O65" s="40">
        <f t="shared" si="5"/>
        <v>119.58000183105469</v>
      </c>
      <c r="P65" s="40">
        <f t="shared" si="6"/>
        <v>119.58000183105469</v>
      </c>
      <c r="Q65" s="40">
        <f t="shared" si="7"/>
        <v>47.520361994357295</v>
      </c>
    </row>
    <row r="66" spans="1:17" ht="30" x14ac:dyDescent="0.25">
      <c r="A66" s="5">
        <v>57</v>
      </c>
      <c r="B66" s="16" t="s">
        <v>214</v>
      </c>
      <c r="C66" s="16">
        <v>2003</v>
      </c>
      <c r="D66" s="16">
        <v>2003</v>
      </c>
      <c r="E66" s="16">
        <v>2003</v>
      </c>
      <c r="F66" s="16" t="s">
        <v>37</v>
      </c>
      <c r="G66" s="16" t="s">
        <v>38</v>
      </c>
      <c r="H66" s="16" t="s">
        <v>396</v>
      </c>
      <c r="I66" s="16" t="s">
        <v>62</v>
      </c>
      <c r="J66" s="40">
        <v>199.80000305175781</v>
      </c>
      <c r="K66" s="5">
        <v>108</v>
      </c>
      <c r="L66" s="40">
        <f t="shared" si="4"/>
        <v>307.80000305175781</v>
      </c>
      <c r="M66" s="40">
        <v>115.63999938964844</v>
      </c>
      <c r="N66" s="5">
        <v>4</v>
      </c>
      <c r="O66" s="40">
        <f t="shared" si="5"/>
        <v>119.63999938964844</v>
      </c>
      <c r="P66" s="40">
        <f t="shared" si="6"/>
        <v>119.63999938964844</v>
      </c>
      <c r="Q66" s="40">
        <f t="shared" si="7"/>
        <v>47.594378229739462</v>
      </c>
    </row>
    <row r="67" spans="1:17" ht="90" x14ac:dyDescent="0.25">
      <c r="A67" s="5">
        <v>58</v>
      </c>
      <c r="B67" s="16" t="s">
        <v>147</v>
      </c>
      <c r="C67" s="16">
        <v>2004</v>
      </c>
      <c r="D67" s="16">
        <v>2004</v>
      </c>
      <c r="E67" s="16">
        <v>2004</v>
      </c>
      <c r="F67" s="16">
        <v>3</v>
      </c>
      <c r="G67" s="16" t="s">
        <v>12</v>
      </c>
      <c r="H67" s="16" t="s">
        <v>13</v>
      </c>
      <c r="I67" s="16" t="s">
        <v>14</v>
      </c>
      <c r="J67" s="40">
        <v>114.61000061035156</v>
      </c>
      <c r="K67" s="5">
        <v>58</v>
      </c>
      <c r="L67" s="40">
        <f t="shared" si="4"/>
        <v>172.61000061035156</v>
      </c>
      <c r="M67" s="40">
        <v>118.06999969482422</v>
      </c>
      <c r="N67" s="5">
        <v>2</v>
      </c>
      <c r="O67" s="40">
        <f t="shared" si="5"/>
        <v>120.06999969482422</v>
      </c>
      <c r="P67" s="40">
        <f t="shared" si="6"/>
        <v>120.06999969482422</v>
      </c>
      <c r="Q67" s="40">
        <f t="shared" si="7"/>
        <v>48.124849878057688</v>
      </c>
    </row>
    <row r="68" spans="1:17" ht="75" x14ac:dyDescent="0.25">
      <c r="A68" s="5">
        <v>59</v>
      </c>
      <c r="B68" s="16" t="s">
        <v>95</v>
      </c>
      <c r="C68" s="16">
        <v>2004</v>
      </c>
      <c r="D68" s="16">
        <v>2004</v>
      </c>
      <c r="E68" s="16">
        <v>2004</v>
      </c>
      <c r="F68" s="16">
        <v>3</v>
      </c>
      <c r="G68" s="16" t="s">
        <v>25</v>
      </c>
      <c r="H68" s="16" t="s">
        <v>96</v>
      </c>
      <c r="I68" s="16" t="s">
        <v>27</v>
      </c>
      <c r="J68" s="40">
        <v>114.43000030517578</v>
      </c>
      <c r="K68" s="5">
        <v>6</v>
      </c>
      <c r="L68" s="40">
        <f t="shared" si="4"/>
        <v>120.43000030517578</v>
      </c>
      <c r="M68" s="40">
        <v>128.16000366210937</v>
      </c>
      <c r="N68" s="5">
        <v>56</v>
      </c>
      <c r="O68" s="40">
        <f t="shared" si="5"/>
        <v>184.16000366210937</v>
      </c>
      <c r="P68" s="40">
        <f t="shared" si="6"/>
        <v>120.43000030517578</v>
      </c>
      <c r="Q68" s="40">
        <f t="shared" si="7"/>
        <v>48.568966114418707</v>
      </c>
    </row>
    <row r="69" spans="1:17" ht="45" x14ac:dyDescent="0.25">
      <c r="A69" s="5">
        <v>60</v>
      </c>
      <c r="B69" s="16" t="s">
        <v>239</v>
      </c>
      <c r="C69" s="16">
        <v>2002</v>
      </c>
      <c r="D69" s="16">
        <v>2002</v>
      </c>
      <c r="E69" s="16">
        <v>2002</v>
      </c>
      <c r="F69" s="16" t="s">
        <v>37</v>
      </c>
      <c r="G69" s="16" t="s">
        <v>65</v>
      </c>
      <c r="H69" s="16" t="s">
        <v>66</v>
      </c>
      <c r="I69" s="16" t="s">
        <v>143</v>
      </c>
      <c r="J69" s="40">
        <v>122.77999877929687</v>
      </c>
      <c r="K69" s="5">
        <v>2</v>
      </c>
      <c r="L69" s="40">
        <f t="shared" si="4"/>
        <v>124.77999877929687</v>
      </c>
      <c r="M69" s="40">
        <v>122.5</v>
      </c>
      <c r="N69" s="5">
        <v>12</v>
      </c>
      <c r="O69" s="40">
        <f t="shared" si="5"/>
        <v>134.5</v>
      </c>
      <c r="P69" s="40">
        <f t="shared" si="6"/>
        <v>124.77999877929687</v>
      </c>
      <c r="Q69" s="40">
        <f t="shared" si="7"/>
        <v>53.935359656408053</v>
      </c>
    </row>
    <row r="70" spans="1:17" ht="75" x14ac:dyDescent="0.25">
      <c r="A70" s="5">
        <v>61</v>
      </c>
      <c r="B70" s="16" t="s">
        <v>346</v>
      </c>
      <c r="C70" s="16">
        <v>2005</v>
      </c>
      <c r="D70" s="16">
        <v>2005</v>
      </c>
      <c r="E70" s="16">
        <v>2005</v>
      </c>
      <c r="F70" s="16">
        <v>3</v>
      </c>
      <c r="G70" s="16" t="s">
        <v>25</v>
      </c>
      <c r="H70" s="16" t="s">
        <v>96</v>
      </c>
      <c r="I70" s="16" t="s">
        <v>27</v>
      </c>
      <c r="J70" s="40">
        <v>125.37999725341797</v>
      </c>
      <c r="K70" s="5">
        <v>104</v>
      </c>
      <c r="L70" s="40">
        <f t="shared" si="4"/>
        <v>229.37999725341797</v>
      </c>
      <c r="M70" s="40">
        <v>118.16000366210937</v>
      </c>
      <c r="N70" s="5">
        <v>10</v>
      </c>
      <c r="O70" s="40">
        <f t="shared" si="5"/>
        <v>128.16000366210937</v>
      </c>
      <c r="P70" s="40">
        <f t="shared" si="6"/>
        <v>128.16000366210937</v>
      </c>
      <c r="Q70" s="40">
        <f t="shared" si="7"/>
        <v>58.105116607571638</v>
      </c>
    </row>
    <row r="71" spans="1:17" ht="30" x14ac:dyDescent="0.25">
      <c r="A71" s="5">
        <v>62</v>
      </c>
      <c r="B71" s="16" t="s">
        <v>301</v>
      </c>
      <c r="C71" s="16">
        <v>2006</v>
      </c>
      <c r="D71" s="16">
        <v>2006</v>
      </c>
      <c r="E71" s="16">
        <v>2006</v>
      </c>
      <c r="F71" s="16" t="s">
        <v>37</v>
      </c>
      <c r="G71" s="16" t="s">
        <v>46</v>
      </c>
      <c r="H71" s="16" t="s">
        <v>47</v>
      </c>
      <c r="I71" s="16" t="s">
        <v>48</v>
      </c>
      <c r="J71" s="40">
        <v>119.93000030517578</v>
      </c>
      <c r="K71" s="5">
        <v>14</v>
      </c>
      <c r="L71" s="40">
        <f t="shared" si="4"/>
        <v>133.93000030517578</v>
      </c>
      <c r="M71" s="40">
        <v>120.58999633789062</v>
      </c>
      <c r="N71" s="5">
        <v>8</v>
      </c>
      <c r="O71" s="40">
        <f t="shared" si="5"/>
        <v>128.58999633789062</v>
      </c>
      <c r="P71" s="40">
        <f t="shared" si="6"/>
        <v>128.58999633789062</v>
      </c>
      <c r="Q71" s="40">
        <f t="shared" si="7"/>
        <v>58.63557884385586</v>
      </c>
    </row>
    <row r="72" spans="1:17" ht="75" x14ac:dyDescent="0.25">
      <c r="A72" s="5">
        <v>63</v>
      </c>
      <c r="B72" s="16" t="s">
        <v>139</v>
      </c>
      <c r="C72" s="16">
        <v>2004</v>
      </c>
      <c r="D72" s="16">
        <v>2004</v>
      </c>
      <c r="E72" s="16">
        <v>2004</v>
      </c>
      <c r="F72" s="16">
        <v>3</v>
      </c>
      <c r="G72" s="16" t="s">
        <v>19</v>
      </c>
      <c r="H72" s="16" t="s">
        <v>410</v>
      </c>
      <c r="I72" s="16" t="s">
        <v>140</v>
      </c>
      <c r="J72" s="40">
        <v>132.41999816894531</v>
      </c>
      <c r="K72" s="5">
        <v>6</v>
      </c>
      <c r="L72" s="40">
        <f t="shared" si="4"/>
        <v>138.41999816894531</v>
      </c>
      <c r="M72" s="40">
        <v>123.26000213623047</v>
      </c>
      <c r="N72" s="5">
        <v>8</v>
      </c>
      <c r="O72" s="40">
        <f t="shared" si="5"/>
        <v>131.26000213623047</v>
      </c>
      <c r="P72" s="40">
        <f t="shared" si="6"/>
        <v>131.26000213623047</v>
      </c>
      <c r="Q72" s="40">
        <f t="shared" si="7"/>
        <v>61.929442498872433</v>
      </c>
    </row>
    <row r="73" spans="1:17" ht="30" x14ac:dyDescent="0.25">
      <c r="A73" s="5">
        <v>64</v>
      </c>
      <c r="B73" s="16" t="s">
        <v>256</v>
      </c>
      <c r="C73" s="16">
        <v>2006</v>
      </c>
      <c r="D73" s="16">
        <v>2006</v>
      </c>
      <c r="E73" s="16">
        <v>2006</v>
      </c>
      <c r="F73" s="16" t="s">
        <v>18</v>
      </c>
      <c r="G73" s="16" t="s">
        <v>46</v>
      </c>
      <c r="H73" s="16" t="s">
        <v>47</v>
      </c>
      <c r="I73" s="16" t="s">
        <v>206</v>
      </c>
      <c r="J73" s="40">
        <v>109.41000366210937</v>
      </c>
      <c r="K73" s="5">
        <v>50</v>
      </c>
      <c r="L73" s="40">
        <f t="shared" si="4"/>
        <v>159.41000366210937</v>
      </c>
      <c r="M73" s="40">
        <v>127.30999755859375</v>
      </c>
      <c r="N73" s="5">
        <v>4</v>
      </c>
      <c r="O73" s="40">
        <f t="shared" si="5"/>
        <v>131.30999755859375</v>
      </c>
      <c r="P73" s="40">
        <f t="shared" si="6"/>
        <v>131.30999755859375</v>
      </c>
      <c r="Q73" s="40">
        <f t="shared" si="7"/>
        <v>61.991119557679575</v>
      </c>
    </row>
    <row r="74" spans="1:17" ht="30" x14ac:dyDescent="0.25">
      <c r="A74" s="5">
        <v>65</v>
      </c>
      <c r="B74" s="16" t="s">
        <v>344</v>
      </c>
      <c r="C74" s="16">
        <v>2002</v>
      </c>
      <c r="D74" s="16">
        <v>2002</v>
      </c>
      <c r="E74" s="16">
        <v>2002</v>
      </c>
      <c r="F74" s="16" t="s">
        <v>18</v>
      </c>
      <c r="G74" s="16" t="s">
        <v>46</v>
      </c>
      <c r="H74" s="16" t="s">
        <v>47</v>
      </c>
      <c r="I74" s="16" t="s">
        <v>48</v>
      </c>
      <c r="J74" s="40">
        <v>136.27999877929687</v>
      </c>
      <c r="K74" s="5">
        <v>6</v>
      </c>
      <c r="L74" s="40">
        <f t="shared" ref="L74:L105" si="8">J74+K74</f>
        <v>142.27999877929687</v>
      </c>
      <c r="M74" s="40">
        <v>129.89999389648437</v>
      </c>
      <c r="N74" s="5">
        <v>4</v>
      </c>
      <c r="O74" s="40">
        <f t="shared" ref="O74:O105" si="9">M74+N74</f>
        <v>133.89999389648437</v>
      </c>
      <c r="P74" s="40">
        <f t="shared" ref="P74:P105" si="10">MIN(O74,L74)</f>
        <v>133.89999389648437</v>
      </c>
      <c r="Q74" s="40">
        <f t="shared" ref="Q74:Q105" si="11">IF( AND(ISNUMBER(P$10),ISNUMBER(P74)),(P74-P$10)/P$10*100,"")</f>
        <v>65.186279212129932</v>
      </c>
    </row>
    <row r="75" spans="1:17" ht="45" x14ac:dyDescent="0.25">
      <c r="A75" s="5">
        <v>66</v>
      </c>
      <c r="B75" s="16" t="s">
        <v>226</v>
      </c>
      <c r="C75" s="16">
        <v>2006</v>
      </c>
      <c r="D75" s="16">
        <v>2006</v>
      </c>
      <c r="E75" s="16">
        <v>2006</v>
      </c>
      <c r="F75" s="16" t="s">
        <v>37</v>
      </c>
      <c r="G75" s="16" t="s">
        <v>31</v>
      </c>
      <c r="H75" s="16" t="s">
        <v>227</v>
      </c>
      <c r="I75" s="16" t="s">
        <v>228</v>
      </c>
      <c r="J75" s="40">
        <v>130.08000183105469</v>
      </c>
      <c r="K75" s="5">
        <v>10</v>
      </c>
      <c r="L75" s="40">
        <f t="shared" si="8"/>
        <v>140.08000183105469</v>
      </c>
      <c r="M75" s="40">
        <v>144.83000183105469</v>
      </c>
      <c r="N75" s="5">
        <v>12</v>
      </c>
      <c r="O75" s="40">
        <f t="shared" si="9"/>
        <v>156.83000183105469</v>
      </c>
      <c r="P75" s="40">
        <f t="shared" si="10"/>
        <v>140.08000183105469</v>
      </c>
      <c r="Q75" s="40">
        <f t="shared" si="11"/>
        <v>72.810271465649464</v>
      </c>
    </row>
    <row r="76" spans="1:17" ht="75" x14ac:dyDescent="0.25">
      <c r="A76" s="5">
        <v>67</v>
      </c>
      <c r="B76" s="16" t="s">
        <v>309</v>
      </c>
      <c r="C76" s="16">
        <v>2003</v>
      </c>
      <c r="D76" s="16">
        <v>2003</v>
      </c>
      <c r="E76" s="16">
        <v>2003</v>
      </c>
      <c r="F76" s="16">
        <v>3</v>
      </c>
      <c r="G76" s="16" t="s">
        <v>25</v>
      </c>
      <c r="H76" s="16" t="s">
        <v>96</v>
      </c>
      <c r="I76" s="16" t="s">
        <v>27</v>
      </c>
      <c r="J76" s="40">
        <v>134.27999877929687</v>
      </c>
      <c r="K76" s="5">
        <v>6</v>
      </c>
      <c r="L76" s="40">
        <f t="shared" si="8"/>
        <v>140.27999877929687</v>
      </c>
      <c r="M76" s="40">
        <v>115.61000061035156</v>
      </c>
      <c r="N76" s="5">
        <v>54</v>
      </c>
      <c r="O76" s="40">
        <f t="shared" si="9"/>
        <v>169.61000061035156</v>
      </c>
      <c r="P76" s="40">
        <f t="shared" si="10"/>
        <v>140.27999877929687</v>
      </c>
      <c r="Q76" s="40">
        <f t="shared" si="11"/>
        <v>73.056998524946025</v>
      </c>
    </row>
    <row r="77" spans="1:17" ht="75" x14ac:dyDescent="0.25">
      <c r="A77" s="5">
        <v>68</v>
      </c>
      <c r="B77" s="16" t="s">
        <v>234</v>
      </c>
      <c r="C77" s="16">
        <v>2004</v>
      </c>
      <c r="D77" s="16">
        <v>2004</v>
      </c>
      <c r="E77" s="16">
        <v>2004</v>
      </c>
      <c r="F77" s="16" t="s">
        <v>18</v>
      </c>
      <c r="G77" s="16" t="s">
        <v>83</v>
      </c>
      <c r="H77" s="16" t="s">
        <v>421</v>
      </c>
      <c r="I77" s="16" t="s">
        <v>85</v>
      </c>
      <c r="J77" s="40">
        <v>141.36000061035156</v>
      </c>
      <c r="K77" s="5">
        <v>64</v>
      </c>
      <c r="L77" s="40">
        <f t="shared" si="8"/>
        <v>205.36000061035156</v>
      </c>
      <c r="M77" s="40">
        <v>140.6300048828125</v>
      </c>
      <c r="N77" s="5">
        <v>4</v>
      </c>
      <c r="O77" s="40">
        <f t="shared" si="9"/>
        <v>144.6300048828125</v>
      </c>
      <c r="P77" s="40">
        <f t="shared" si="10"/>
        <v>144.6300048828125</v>
      </c>
      <c r="Q77" s="40">
        <f t="shared" si="11"/>
        <v>78.423401478969382</v>
      </c>
    </row>
    <row r="78" spans="1:17" ht="75" x14ac:dyDescent="0.25">
      <c r="A78" s="5">
        <v>69</v>
      </c>
      <c r="B78" s="16" t="s">
        <v>192</v>
      </c>
      <c r="C78" s="16">
        <v>2006</v>
      </c>
      <c r="D78" s="16">
        <v>2006</v>
      </c>
      <c r="E78" s="16">
        <v>2006</v>
      </c>
      <c r="F78" s="16" t="s">
        <v>37</v>
      </c>
      <c r="G78" s="16" t="s">
        <v>25</v>
      </c>
      <c r="H78" s="16" t="s">
        <v>96</v>
      </c>
      <c r="I78" s="16" t="s">
        <v>27</v>
      </c>
      <c r="J78" s="40">
        <v>136.02999877929687</v>
      </c>
      <c r="K78" s="5">
        <v>12</v>
      </c>
      <c r="L78" s="40">
        <f t="shared" si="8"/>
        <v>148.02999877929687</v>
      </c>
      <c r="M78" s="40">
        <v>140</v>
      </c>
      <c r="N78" s="5">
        <v>54</v>
      </c>
      <c r="O78" s="40">
        <f t="shared" si="9"/>
        <v>194</v>
      </c>
      <c r="P78" s="40">
        <f t="shared" si="10"/>
        <v>148.02999877929687</v>
      </c>
      <c r="Q78" s="40">
        <f t="shared" si="11"/>
        <v>82.617817959215017</v>
      </c>
    </row>
    <row r="79" spans="1:17" ht="75" x14ac:dyDescent="0.25">
      <c r="A79" s="5">
        <v>70</v>
      </c>
      <c r="B79" s="16" t="s">
        <v>358</v>
      </c>
      <c r="C79" s="16">
        <v>2005</v>
      </c>
      <c r="D79" s="16">
        <v>2005</v>
      </c>
      <c r="E79" s="16">
        <v>2005</v>
      </c>
      <c r="F79" s="16" t="s">
        <v>18</v>
      </c>
      <c r="G79" s="16" t="s">
        <v>83</v>
      </c>
      <c r="H79" s="16" t="s">
        <v>421</v>
      </c>
      <c r="I79" s="16" t="s">
        <v>85</v>
      </c>
      <c r="J79" s="40">
        <v>147.77000427246094</v>
      </c>
      <c r="K79" s="5">
        <v>8</v>
      </c>
      <c r="L79" s="40">
        <f t="shared" si="8"/>
        <v>155.77000427246094</v>
      </c>
      <c r="M79" s="40">
        <v>158</v>
      </c>
      <c r="N79" s="5">
        <v>8</v>
      </c>
      <c r="O79" s="40">
        <f t="shared" si="9"/>
        <v>166</v>
      </c>
      <c r="P79" s="40">
        <f t="shared" si="10"/>
        <v>155.77000427246094</v>
      </c>
      <c r="Q79" s="40">
        <f t="shared" si="11"/>
        <v>92.166307628942974</v>
      </c>
    </row>
    <row r="80" spans="1:17" ht="60" x14ac:dyDescent="0.25">
      <c r="A80" s="5">
        <v>71</v>
      </c>
      <c r="B80" s="16" t="s">
        <v>111</v>
      </c>
      <c r="C80" s="16">
        <v>2004</v>
      </c>
      <c r="D80" s="16">
        <v>2004</v>
      </c>
      <c r="E80" s="16">
        <v>2004</v>
      </c>
      <c r="F80" s="16">
        <v>3</v>
      </c>
      <c r="G80" s="16" t="s">
        <v>19</v>
      </c>
      <c r="H80" s="16" t="s">
        <v>108</v>
      </c>
      <c r="I80" s="16" t="s">
        <v>109</v>
      </c>
      <c r="J80" s="40">
        <v>171.07000732421875</v>
      </c>
      <c r="K80" s="5">
        <v>10</v>
      </c>
      <c r="L80" s="40">
        <f t="shared" si="8"/>
        <v>181.07000732421875</v>
      </c>
      <c r="M80" s="40">
        <v>153.86000061035156</v>
      </c>
      <c r="N80" s="5">
        <v>112</v>
      </c>
      <c r="O80" s="40">
        <f t="shared" si="9"/>
        <v>265.86000061035156</v>
      </c>
      <c r="P80" s="40">
        <f t="shared" si="10"/>
        <v>181.07000732421875</v>
      </c>
      <c r="Q80" s="40">
        <f t="shared" si="11"/>
        <v>123.37776064369277</v>
      </c>
    </row>
    <row r="81" spans="1:17" ht="30" x14ac:dyDescent="0.25">
      <c r="A81" s="5">
        <v>72</v>
      </c>
      <c r="B81" s="16" t="s">
        <v>221</v>
      </c>
      <c r="C81" s="16">
        <v>2006</v>
      </c>
      <c r="D81" s="16">
        <v>2006</v>
      </c>
      <c r="E81" s="16">
        <v>2006</v>
      </c>
      <c r="F81" s="16" t="s">
        <v>37</v>
      </c>
      <c r="G81" s="16" t="s">
        <v>25</v>
      </c>
      <c r="H81" s="16" t="s">
        <v>222</v>
      </c>
      <c r="I81" s="16"/>
      <c r="J81" s="40">
        <v>128.72000122070312</v>
      </c>
      <c r="K81" s="5">
        <v>54</v>
      </c>
      <c r="L81" s="40">
        <f t="shared" si="8"/>
        <v>182.72000122070312</v>
      </c>
      <c r="M81" s="40">
        <v>133.41999816894531</v>
      </c>
      <c r="N81" s="5">
        <v>58</v>
      </c>
      <c r="O81" s="40">
        <f t="shared" si="9"/>
        <v>191.41999816894531</v>
      </c>
      <c r="P81" s="40">
        <f t="shared" si="10"/>
        <v>182.72000122070312</v>
      </c>
      <c r="Q81" s="40">
        <f t="shared" si="11"/>
        <v>125.41328241297445</v>
      </c>
    </row>
    <row r="82" spans="1:17" ht="45" x14ac:dyDescent="0.25">
      <c r="A82" s="5">
        <v>73</v>
      </c>
      <c r="B82" s="16" t="s">
        <v>330</v>
      </c>
      <c r="C82" s="16">
        <v>2003</v>
      </c>
      <c r="D82" s="16">
        <v>2003</v>
      </c>
      <c r="E82" s="16">
        <v>2003</v>
      </c>
      <c r="F82" s="16" t="s">
        <v>18</v>
      </c>
      <c r="G82" s="16" t="s">
        <v>70</v>
      </c>
      <c r="H82" s="16" t="s">
        <v>71</v>
      </c>
      <c r="I82" s="16" t="s">
        <v>72</v>
      </c>
      <c r="J82" s="40">
        <v>155.85000610351562</v>
      </c>
      <c r="K82" s="5">
        <v>112</v>
      </c>
      <c r="L82" s="40">
        <f t="shared" si="8"/>
        <v>267.85000610351562</v>
      </c>
      <c r="M82" s="40">
        <v>172.94000244140625</v>
      </c>
      <c r="N82" s="5">
        <v>20</v>
      </c>
      <c r="O82" s="40">
        <f t="shared" si="9"/>
        <v>192.94000244140625</v>
      </c>
      <c r="P82" s="40">
        <f t="shared" si="10"/>
        <v>192.94000244140625</v>
      </c>
      <c r="Q82" s="40">
        <f t="shared" si="11"/>
        <v>138.02122903092945</v>
      </c>
    </row>
    <row r="83" spans="1:17" ht="45" x14ac:dyDescent="0.25">
      <c r="A83" s="5">
        <v>74</v>
      </c>
      <c r="B83" s="16" t="s">
        <v>74</v>
      </c>
      <c r="C83" s="16">
        <v>2002</v>
      </c>
      <c r="D83" s="16">
        <v>2002</v>
      </c>
      <c r="E83" s="16">
        <v>2002</v>
      </c>
      <c r="F83" s="16" t="s">
        <v>18</v>
      </c>
      <c r="G83" s="16" t="s">
        <v>70</v>
      </c>
      <c r="H83" s="16" t="s">
        <v>71</v>
      </c>
      <c r="I83" s="16" t="s">
        <v>72</v>
      </c>
      <c r="J83" s="40">
        <v>150.35000610351562</v>
      </c>
      <c r="K83" s="5">
        <v>114</v>
      </c>
      <c r="L83" s="40">
        <f t="shared" si="8"/>
        <v>264.35000610351562</v>
      </c>
      <c r="M83" s="40">
        <v>151.94999694824219</v>
      </c>
      <c r="N83" s="5">
        <v>54</v>
      </c>
      <c r="O83" s="40">
        <f t="shared" si="9"/>
        <v>205.94999694824219</v>
      </c>
      <c r="P83" s="40">
        <f t="shared" si="10"/>
        <v>205.94999694824219</v>
      </c>
      <c r="Q83" s="40">
        <f t="shared" si="11"/>
        <v>154.07106236263138</v>
      </c>
    </row>
    <row r="84" spans="1:17" ht="60" x14ac:dyDescent="0.25">
      <c r="A84" s="5">
        <v>75</v>
      </c>
      <c r="B84" s="16" t="s">
        <v>17</v>
      </c>
      <c r="C84" s="16">
        <v>2002</v>
      </c>
      <c r="D84" s="16">
        <v>2002</v>
      </c>
      <c r="E84" s="16">
        <v>2002</v>
      </c>
      <c r="F84" s="16" t="s">
        <v>18</v>
      </c>
      <c r="G84" s="16" t="s">
        <v>19</v>
      </c>
      <c r="H84" s="16" t="s">
        <v>20</v>
      </c>
      <c r="I84" s="16" t="s">
        <v>21</v>
      </c>
      <c r="J84" s="40">
        <v>158.11000061035156</v>
      </c>
      <c r="K84" s="5">
        <v>162</v>
      </c>
      <c r="L84" s="40">
        <f t="shared" si="8"/>
        <v>320.11000061035156</v>
      </c>
      <c r="M84" s="40">
        <v>151.80000305175781</v>
      </c>
      <c r="N84" s="5">
        <v>68</v>
      </c>
      <c r="O84" s="40">
        <f t="shared" si="9"/>
        <v>219.80000305175781</v>
      </c>
      <c r="P84" s="40">
        <f t="shared" si="10"/>
        <v>219.80000305175781</v>
      </c>
      <c r="Q84" s="40">
        <f t="shared" si="11"/>
        <v>171.15717946188767</v>
      </c>
    </row>
    <row r="85" spans="1:17" ht="45" x14ac:dyDescent="0.25">
      <c r="A85" s="5">
        <v>76</v>
      </c>
      <c r="B85" s="16" t="s">
        <v>151</v>
      </c>
      <c r="C85" s="16">
        <v>2004</v>
      </c>
      <c r="D85" s="16">
        <v>2004</v>
      </c>
      <c r="E85" s="16">
        <v>2004</v>
      </c>
      <c r="F85" s="16" t="s">
        <v>37</v>
      </c>
      <c r="G85" s="16" t="s">
        <v>65</v>
      </c>
      <c r="H85" s="16" t="s">
        <v>66</v>
      </c>
      <c r="I85" s="16" t="s">
        <v>152</v>
      </c>
      <c r="J85" s="40">
        <v>139.83999633789062</v>
      </c>
      <c r="K85" s="5">
        <v>104</v>
      </c>
      <c r="L85" s="40">
        <f t="shared" si="8"/>
        <v>243.83999633789062</v>
      </c>
      <c r="M85" s="40">
        <v>251.05999755859375</v>
      </c>
      <c r="N85" s="5">
        <v>56</v>
      </c>
      <c r="O85" s="40">
        <f t="shared" si="9"/>
        <v>307.05999755859375</v>
      </c>
      <c r="P85" s="40">
        <f t="shared" si="10"/>
        <v>243.83999633789062</v>
      </c>
      <c r="Q85" s="40">
        <f t="shared" si="11"/>
        <v>200.81421623733985</v>
      </c>
    </row>
    <row r="86" spans="1:17" ht="45" x14ac:dyDescent="0.25">
      <c r="A86" s="5">
        <v>77</v>
      </c>
      <c r="B86" s="16" t="s">
        <v>297</v>
      </c>
      <c r="C86" s="16">
        <v>2003</v>
      </c>
      <c r="D86" s="16">
        <v>2003</v>
      </c>
      <c r="E86" s="16">
        <v>2003</v>
      </c>
      <c r="F86" s="16" t="s">
        <v>18</v>
      </c>
      <c r="G86" s="16" t="s">
        <v>70</v>
      </c>
      <c r="H86" s="16" t="s">
        <v>71</v>
      </c>
      <c r="I86" s="16" t="s">
        <v>72</v>
      </c>
      <c r="J86" s="40">
        <v>170.49000549316406</v>
      </c>
      <c r="K86" s="5">
        <v>158</v>
      </c>
      <c r="L86" s="40">
        <f t="shared" si="8"/>
        <v>328.49000549316406</v>
      </c>
      <c r="M86" s="40">
        <v>180.75</v>
      </c>
      <c r="N86" s="5">
        <v>64</v>
      </c>
      <c r="O86" s="40">
        <f t="shared" si="9"/>
        <v>244.75</v>
      </c>
      <c r="P86" s="40">
        <f t="shared" si="10"/>
        <v>244.75</v>
      </c>
      <c r="Q86" s="40">
        <f t="shared" si="11"/>
        <v>201.93684600481748</v>
      </c>
    </row>
    <row r="87" spans="1:17" ht="45" x14ac:dyDescent="0.25">
      <c r="A87" s="5">
        <v>78</v>
      </c>
      <c r="B87" s="16" t="s">
        <v>370</v>
      </c>
      <c r="C87" s="16">
        <v>2004</v>
      </c>
      <c r="D87" s="16">
        <v>2004</v>
      </c>
      <c r="E87" s="16">
        <v>2004</v>
      </c>
      <c r="F87" s="16" t="s">
        <v>18</v>
      </c>
      <c r="G87" s="16" t="s">
        <v>70</v>
      </c>
      <c r="H87" s="16" t="s">
        <v>71</v>
      </c>
      <c r="I87" s="16" t="s">
        <v>72</v>
      </c>
      <c r="J87" s="40">
        <v>132.75999450683594</v>
      </c>
      <c r="K87" s="5">
        <v>260</v>
      </c>
      <c r="L87" s="40">
        <f t="shared" si="8"/>
        <v>392.75999450683594</v>
      </c>
      <c r="M87" s="40">
        <v>144.55999755859375</v>
      </c>
      <c r="N87" s="5">
        <v>250</v>
      </c>
      <c r="O87" s="40">
        <f t="shared" si="9"/>
        <v>394.55999755859375</v>
      </c>
      <c r="P87" s="40">
        <f t="shared" si="10"/>
        <v>392.75999450683594</v>
      </c>
      <c r="Q87" s="40">
        <f t="shared" si="11"/>
        <v>384.52998561088242</v>
      </c>
    </row>
    <row r="89" spans="1:17" ht="18.75" x14ac:dyDescent="0.25">
      <c r="A89" s="20" t="s">
        <v>661</v>
      </c>
      <c r="B89" s="20"/>
      <c r="C89" s="20"/>
      <c r="D89" s="20"/>
      <c r="E89" s="20"/>
      <c r="F89" s="20"/>
      <c r="G89" s="20"/>
      <c r="H89" s="20"/>
      <c r="I89" s="20"/>
      <c r="J89" s="20"/>
    </row>
    <row r="90" spans="1:17" x14ac:dyDescent="0.25">
      <c r="A90" s="27" t="s">
        <v>652</v>
      </c>
      <c r="B90" s="27" t="s">
        <v>1</v>
      </c>
      <c r="C90" s="27" t="s">
        <v>2</v>
      </c>
      <c r="D90" s="27" t="s">
        <v>383</v>
      </c>
      <c r="E90" s="27" t="s">
        <v>384</v>
      </c>
      <c r="F90" s="27" t="s">
        <v>3</v>
      </c>
      <c r="G90" s="27" t="s">
        <v>4</v>
      </c>
      <c r="H90" s="27" t="s">
        <v>5</v>
      </c>
      <c r="I90" s="27" t="s">
        <v>6</v>
      </c>
      <c r="J90" s="29" t="s">
        <v>654</v>
      </c>
      <c r="K90" s="30"/>
      <c r="L90" s="31"/>
      <c r="M90" s="29" t="s">
        <v>658</v>
      </c>
      <c r="N90" s="30"/>
      <c r="O90" s="31"/>
      <c r="P90" s="27" t="s">
        <v>659</v>
      </c>
      <c r="Q90" s="27" t="s">
        <v>660</v>
      </c>
    </row>
    <row r="91" spans="1:17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32" t="s">
        <v>655</v>
      </c>
      <c r="K91" s="32" t="s">
        <v>656</v>
      </c>
      <c r="L91" s="32" t="s">
        <v>657</v>
      </c>
      <c r="M91" s="32" t="s">
        <v>655</v>
      </c>
      <c r="N91" s="32" t="s">
        <v>656</v>
      </c>
      <c r="O91" s="32" t="s">
        <v>657</v>
      </c>
      <c r="P91" s="28"/>
      <c r="Q91" s="28"/>
    </row>
    <row r="92" spans="1:17" ht="90" x14ac:dyDescent="0.25">
      <c r="A92" s="37">
        <v>1</v>
      </c>
      <c r="B92" s="38" t="s">
        <v>662</v>
      </c>
      <c r="C92" s="38" t="s">
        <v>663</v>
      </c>
      <c r="D92" s="38">
        <v>2003</v>
      </c>
      <c r="E92" s="38">
        <v>2003</v>
      </c>
      <c r="F92" s="38" t="s">
        <v>664</v>
      </c>
      <c r="G92" s="38" t="s">
        <v>12</v>
      </c>
      <c r="H92" s="38" t="s">
        <v>13</v>
      </c>
      <c r="I92" s="38" t="s">
        <v>14</v>
      </c>
      <c r="J92" s="39">
        <v>109.87000274658203</v>
      </c>
      <c r="K92" s="37">
        <v>0</v>
      </c>
      <c r="L92" s="39">
        <f t="shared" ref="L92:L116" si="12">J92+K92</f>
        <v>109.87000274658203</v>
      </c>
      <c r="M92" s="39">
        <v>110.33000183105469</v>
      </c>
      <c r="N92" s="37">
        <v>8</v>
      </c>
      <c r="O92" s="39">
        <f t="shared" ref="O92:O116" si="13">M92+N92</f>
        <v>118.33000183105469</v>
      </c>
      <c r="P92" s="39">
        <f t="shared" ref="P92:P116" si="14">MIN(O92,L92)</f>
        <v>109.87000274658203</v>
      </c>
      <c r="Q92" s="39">
        <f t="shared" ref="Q92:Q116" si="15">IF( AND(ISNUMBER(P$92),ISNUMBER(P92)),(P92-P$92)/P$92*100,"")</f>
        <v>0</v>
      </c>
    </row>
    <row r="93" spans="1:17" ht="45" x14ac:dyDescent="0.25">
      <c r="A93" s="5">
        <v>2</v>
      </c>
      <c r="B93" s="16" t="s">
        <v>665</v>
      </c>
      <c r="C93" s="16" t="s">
        <v>666</v>
      </c>
      <c r="D93" s="16">
        <v>2002</v>
      </c>
      <c r="E93" s="16">
        <v>2002</v>
      </c>
      <c r="F93" s="16" t="s">
        <v>667</v>
      </c>
      <c r="G93" s="16" t="s">
        <v>25</v>
      </c>
      <c r="H93" s="16" t="s">
        <v>26</v>
      </c>
      <c r="I93" s="16" t="s">
        <v>27</v>
      </c>
      <c r="J93" s="40">
        <v>109.44000244140625</v>
      </c>
      <c r="K93" s="5">
        <v>2</v>
      </c>
      <c r="L93" s="40">
        <f t="shared" si="12"/>
        <v>111.44000244140625</v>
      </c>
      <c r="M93" s="40">
        <v>123.16000366210937</v>
      </c>
      <c r="N93" s="5">
        <v>104</v>
      </c>
      <c r="O93" s="40">
        <f t="shared" si="13"/>
        <v>227.16000366210937</v>
      </c>
      <c r="P93" s="40">
        <f t="shared" si="14"/>
        <v>111.44000244140625</v>
      </c>
      <c r="Q93" s="40">
        <f t="shared" si="15"/>
        <v>1.4289611864718554</v>
      </c>
    </row>
    <row r="94" spans="1:17" ht="30" x14ac:dyDescent="0.25">
      <c r="A94" s="5">
        <v>3</v>
      </c>
      <c r="B94" s="16" t="s">
        <v>668</v>
      </c>
      <c r="C94" s="16" t="s">
        <v>666</v>
      </c>
      <c r="D94" s="16">
        <v>2002</v>
      </c>
      <c r="E94" s="16">
        <v>2002</v>
      </c>
      <c r="F94" s="16" t="s">
        <v>664</v>
      </c>
      <c r="G94" s="16" t="s">
        <v>247</v>
      </c>
      <c r="H94" s="16" t="s">
        <v>51</v>
      </c>
      <c r="I94" s="16" t="s">
        <v>52</v>
      </c>
      <c r="J94" s="40">
        <v>107.72000122070312</v>
      </c>
      <c r="K94" s="5">
        <v>8</v>
      </c>
      <c r="L94" s="40">
        <f t="shared" si="12"/>
        <v>115.72000122070312</v>
      </c>
      <c r="M94" s="40">
        <v>107.47000122070312</v>
      </c>
      <c r="N94" s="5">
        <v>4</v>
      </c>
      <c r="O94" s="40">
        <f t="shared" si="13"/>
        <v>111.47000122070312</v>
      </c>
      <c r="P94" s="40">
        <f t="shared" si="14"/>
        <v>111.47000122070312</v>
      </c>
      <c r="Q94" s="40">
        <f t="shared" si="15"/>
        <v>1.4562650715605525</v>
      </c>
    </row>
    <row r="95" spans="1:17" ht="90" x14ac:dyDescent="0.25">
      <c r="A95" s="5">
        <v>4</v>
      </c>
      <c r="B95" s="16" t="s">
        <v>669</v>
      </c>
      <c r="C95" s="16" t="s">
        <v>666</v>
      </c>
      <c r="D95" s="16">
        <v>2002</v>
      </c>
      <c r="E95" s="16">
        <v>2002</v>
      </c>
      <c r="F95" s="16" t="s">
        <v>670</v>
      </c>
      <c r="G95" s="16" t="s">
        <v>88</v>
      </c>
      <c r="H95" s="16" t="s">
        <v>89</v>
      </c>
      <c r="I95" s="16" t="s">
        <v>489</v>
      </c>
      <c r="J95" s="40">
        <v>109.77999877929688</v>
      </c>
      <c r="K95" s="5">
        <v>8</v>
      </c>
      <c r="L95" s="40">
        <f t="shared" si="12"/>
        <v>117.77999877929687</v>
      </c>
      <c r="M95" s="40">
        <v>116.34999847412109</v>
      </c>
      <c r="N95" s="5">
        <v>6</v>
      </c>
      <c r="O95" s="40">
        <f t="shared" si="13"/>
        <v>122.34999847412109</v>
      </c>
      <c r="P95" s="40">
        <f t="shared" si="14"/>
        <v>117.77999877929687</v>
      </c>
      <c r="Q95" s="40">
        <f t="shared" si="15"/>
        <v>7.1994137025366705</v>
      </c>
    </row>
    <row r="96" spans="1:17" ht="45" x14ac:dyDescent="0.25">
      <c r="A96" s="5">
        <v>5</v>
      </c>
      <c r="B96" s="16" t="s">
        <v>671</v>
      </c>
      <c r="C96" s="16" t="s">
        <v>666</v>
      </c>
      <c r="D96" s="16">
        <v>2002</v>
      </c>
      <c r="E96" s="16">
        <v>2002</v>
      </c>
      <c r="F96" s="16" t="s">
        <v>672</v>
      </c>
      <c r="G96" s="16" t="s">
        <v>25</v>
      </c>
      <c r="H96" s="16" t="s">
        <v>26</v>
      </c>
      <c r="I96" s="16" t="s">
        <v>27</v>
      </c>
      <c r="J96" s="40">
        <v>117.93000030517578</v>
      </c>
      <c r="K96" s="5">
        <v>4</v>
      </c>
      <c r="L96" s="40">
        <f t="shared" si="12"/>
        <v>121.93000030517578</v>
      </c>
      <c r="M96" s="40"/>
      <c r="N96" s="5"/>
      <c r="O96" s="40" t="s">
        <v>673</v>
      </c>
      <c r="P96" s="40">
        <f t="shared" si="14"/>
        <v>121.93000030517578</v>
      </c>
      <c r="Q96" s="40">
        <f t="shared" si="15"/>
        <v>10.976606222910945</v>
      </c>
    </row>
    <row r="97" spans="1:17" ht="75" x14ac:dyDescent="0.25">
      <c r="A97" s="5">
        <v>6</v>
      </c>
      <c r="B97" s="16" t="s">
        <v>674</v>
      </c>
      <c r="C97" s="16" t="s">
        <v>675</v>
      </c>
      <c r="D97" s="16">
        <v>2003</v>
      </c>
      <c r="E97" s="16">
        <v>2002</v>
      </c>
      <c r="F97" s="16" t="s">
        <v>676</v>
      </c>
      <c r="G97" s="16" t="s">
        <v>19</v>
      </c>
      <c r="H97" s="16" t="s">
        <v>410</v>
      </c>
      <c r="I97" s="16" t="s">
        <v>140</v>
      </c>
      <c r="J97" s="40">
        <v>119.41000366210937</v>
      </c>
      <c r="K97" s="5">
        <v>4</v>
      </c>
      <c r="L97" s="40">
        <f t="shared" si="12"/>
        <v>123.41000366210937</v>
      </c>
      <c r="M97" s="40">
        <v>121.47000122070312</v>
      </c>
      <c r="N97" s="5">
        <v>8</v>
      </c>
      <c r="O97" s="40">
        <f t="shared" si="13"/>
        <v>129.47000122070313</v>
      </c>
      <c r="P97" s="40">
        <f t="shared" si="14"/>
        <v>123.41000366210937</v>
      </c>
      <c r="Q97" s="40">
        <f t="shared" si="15"/>
        <v>12.323655754116709</v>
      </c>
    </row>
    <row r="98" spans="1:17" ht="30" x14ac:dyDescent="0.25">
      <c r="A98" s="5">
        <v>7</v>
      </c>
      <c r="B98" s="16" t="s">
        <v>677</v>
      </c>
      <c r="C98" s="16" t="s">
        <v>666</v>
      </c>
      <c r="D98" s="16">
        <v>2002</v>
      </c>
      <c r="E98" s="16">
        <v>2002</v>
      </c>
      <c r="F98" s="16" t="s">
        <v>678</v>
      </c>
      <c r="G98" s="16" t="s">
        <v>38</v>
      </c>
      <c r="H98" s="16" t="s">
        <v>396</v>
      </c>
      <c r="I98" s="16" t="s">
        <v>62</v>
      </c>
      <c r="J98" s="40">
        <v>112.73000335693359</v>
      </c>
      <c r="K98" s="5">
        <v>14</v>
      </c>
      <c r="L98" s="40">
        <f t="shared" si="12"/>
        <v>126.73000335693359</v>
      </c>
      <c r="M98" s="40">
        <v>116.02999877929687</v>
      </c>
      <c r="N98" s="5">
        <v>8</v>
      </c>
      <c r="O98" s="40">
        <f t="shared" si="13"/>
        <v>124.02999877929687</v>
      </c>
      <c r="P98" s="40">
        <f t="shared" si="14"/>
        <v>124.02999877929687</v>
      </c>
      <c r="Q98" s="40">
        <f t="shared" si="15"/>
        <v>12.887954563335397</v>
      </c>
    </row>
    <row r="99" spans="1:17" ht="75" x14ac:dyDescent="0.25">
      <c r="A99" s="5">
        <v>8</v>
      </c>
      <c r="B99" s="16" t="s">
        <v>679</v>
      </c>
      <c r="C99" s="16" t="s">
        <v>680</v>
      </c>
      <c r="D99" s="16">
        <v>2004</v>
      </c>
      <c r="E99" s="16">
        <v>2002</v>
      </c>
      <c r="F99" s="16" t="s">
        <v>681</v>
      </c>
      <c r="G99" s="16" t="s">
        <v>65</v>
      </c>
      <c r="H99" s="16" t="s">
        <v>66</v>
      </c>
      <c r="I99" s="16" t="s">
        <v>484</v>
      </c>
      <c r="J99" s="40">
        <v>118.62999725341797</v>
      </c>
      <c r="K99" s="5">
        <v>10</v>
      </c>
      <c r="L99" s="40">
        <f t="shared" si="12"/>
        <v>128.62999725341797</v>
      </c>
      <c r="M99" s="40">
        <v>162.46000671386719</v>
      </c>
      <c r="N99" s="5">
        <v>12</v>
      </c>
      <c r="O99" s="40">
        <f t="shared" si="13"/>
        <v>174.46000671386719</v>
      </c>
      <c r="P99" s="40">
        <f t="shared" si="14"/>
        <v>128.62999725341797</v>
      </c>
      <c r="Q99" s="40">
        <f t="shared" si="15"/>
        <v>17.074719248079337</v>
      </c>
    </row>
    <row r="100" spans="1:17" ht="60" x14ac:dyDescent="0.25">
      <c r="A100" s="5">
        <v>9</v>
      </c>
      <c r="B100" s="16" t="s">
        <v>682</v>
      </c>
      <c r="C100" s="16" t="s">
        <v>666</v>
      </c>
      <c r="D100" s="16">
        <v>2002</v>
      </c>
      <c r="E100" s="16">
        <v>2002</v>
      </c>
      <c r="F100" s="16" t="s">
        <v>683</v>
      </c>
      <c r="G100" s="16" t="s">
        <v>88</v>
      </c>
      <c r="H100" s="16" t="s">
        <v>89</v>
      </c>
      <c r="I100" s="16" t="s">
        <v>545</v>
      </c>
      <c r="J100" s="40"/>
      <c r="K100" s="5"/>
      <c r="L100" s="40" t="s">
        <v>673</v>
      </c>
      <c r="M100" s="40">
        <v>123.23999786376953</v>
      </c>
      <c r="N100" s="5">
        <v>12</v>
      </c>
      <c r="O100" s="40">
        <f t="shared" si="13"/>
        <v>135.23999786376953</v>
      </c>
      <c r="P100" s="40">
        <f t="shared" si="14"/>
        <v>135.23999786376953</v>
      </c>
      <c r="Q100" s="40">
        <f t="shared" si="15"/>
        <v>23.090920617981638</v>
      </c>
    </row>
    <row r="101" spans="1:17" ht="45" x14ac:dyDescent="0.25">
      <c r="A101" s="5">
        <v>10</v>
      </c>
      <c r="B101" s="16" t="s">
        <v>684</v>
      </c>
      <c r="C101" s="16" t="s">
        <v>675</v>
      </c>
      <c r="D101" s="16">
        <v>2003</v>
      </c>
      <c r="E101" s="16">
        <v>2002</v>
      </c>
      <c r="F101" s="16" t="s">
        <v>685</v>
      </c>
      <c r="G101" s="16" t="s">
        <v>55</v>
      </c>
      <c r="H101" s="16" t="s">
        <v>446</v>
      </c>
      <c r="I101" s="16" t="s">
        <v>280</v>
      </c>
      <c r="J101" s="40">
        <v>115.73000335693359</v>
      </c>
      <c r="K101" s="5">
        <v>64</v>
      </c>
      <c r="L101" s="40">
        <f t="shared" si="12"/>
        <v>179.73000335693359</v>
      </c>
      <c r="M101" s="40">
        <v>123.33999633789063</v>
      </c>
      <c r="N101" s="5">
        <v>12</v>
      </c>
      <c r="O101" s="40">
        <f t="shared" si="13"/>
        <v>135.33999633789063</v>
      </c>
      <c r="P101" s="40">
        <f t="shared" si="14"/>
        <v>135.33999633789063</v>
      </c>
      <c r="Q101" s="40">
        <f t="shared" si="15"/>
        <v>23.181935882950494</v>
      </c>
    </row>
    <row r="102" spans="1:17" ht="75" x14ac:dyDescent="0.25">
      <c r="A102" s="5">
        <v>11</v>
      </c>
      <c r="B102" s="16" t="s">
        <v>686</v>
      </c>
      <c r="C102" s="16" t="s">
        <v>687</v>
      </c>
      <c r="D102" s="16">
        <v>2004</v>
      </c>
      <c r="E102" s="16">
        <v>2002</v>
      </c>
      <c r="F102" s="16" t="s">
        <v>688</v>
      </c>
      <c r="G102" s="16" t="s">
        <v>19</v>
      </c>
      <c r="H102" s="16" t="s">
        <v>410</v>
      </c>
      <c r="I102" s="16" t="s">
        <v>140</v>
      </c>
      <c r="J102" s="40">
        <v>141.27999877929687</v>
      </c>
      <c r="K102" s="5">
        <v>16</v>
      </c>
      <c r="L102" s="40">
        <f t="shared" si="12"/>
        <v>157.27999877929687</v>
      </c>
      <c r="M102" s="40">
        <v>129.49000549316406</v>
      </c>
      <c r="N102" s="5">
        <v>6</v>
      </c>
      <c r="O102" s="40">
        <f t="shared" si="13"/>
        <v>135.49000549316406</v>
      </c>
      <c r="P102" s="40">
        <f t="shared" si="14"/>
        <v>135.49000549316406</v>
      </c>
      <c r="Q102" s="40">
        <f t="shared" si="15"/>
        <v>23.318469196433188</v>
      </c>
    </row>
    <row r="103" spans="1:17" ht="90" x14ac:dyDescent="0.25">
      <c r="A103" s="5">
        <v>12</v>
      </c>
      <c r="B103" s="16" t="s">
        <v>689</v>
      </c>
      <c r="C103" s="16" t="s">
        <v>690</v>
      </c>
      <c r="D103" s="16">
        <v>2003</v>
      </c>
      <c r="E103" s="16">
        <v>2002</v>
      </c>
      <c r="F103" s="16" t="s">
        <v>664</v>
      </c>
      <c r="G103" s="16" t="s">
        <v>12</v>
      </c>
      <c r="H103" s="16" t="s">
        <v>13</v>
      </c>
      <c r="I103" s="16" t="s">
        <v>14</v>
      </c>
      <c r="J103" s="40">
        <v>126.51000213623047</v>
      </c>
      <c r="K103" s="5">
        <v>10</v>
      </c>
      <c r="L103" s="40">
        <f t="shared" si="12"/>
        <v>136.51000213623047</v>
      </c>
      <c r="M103" s="40">
        <v>120.58999633789062</v>
      </c>
      <c r="N103" s="5">
        <v>58</v>
      </c>
      <c r="O103" s="40">
        <f t="shared" si="13"/>
        <v>178.58999633789062</v>
      </c>
      <c r="P103" s="40">
        <f t="shared" si="14"/>
        <v>136.51000213623047</v>
      </c>
      <c r="Q103" s="40">
        <f t="shared" si="15"/>
        <v>24.246836009546914</v>
      </c>
    </row>
    <row r="104" spans="1:17" ht="75" x14ac:dyDescent="0.25">
      <c r="A104" s="5">
        <v>13</v>
      </c>
      <c r="B104" s="16" t="s">
        <v>691</v>
      </c>
      <c r="C104" s="16" t="s">
        <v>666</v>
      </c>
      <c r="D104" s="16">
        <v>2002</v>
      </c>
      <c r="E104" s="16">
        <v>2002</v>
      </c>
      <c r="F104" s="16" t="s">
        <v>664</v>
      </c>
      <c r="G104" s="16" t="s">
        <v>83</v>
      </c>
      <c r="H104" s="16" t="s">
        <v>421</v>
      </c>
      <c r="I104" s="16" t="s">
        <v>510</v>
      </c>
      <c r="J104" s="40">
        <v>127.58999633789062</v>
      </c>
      <c r="K104" s="5">
        <v>12</v>
      </c>
      <c r="L104" s="40">
        <f t="shared" si="12"/>
        <v>139.58999633789063</v>
      </c>
      <c r="M104" s="40">
        <v>129.21000671386719</v>
      </c>
      <c r="N104" s="5">
        <v>10</v>
      </c>
      <c r="O104" s="40">
        <f t="shared" si="13"/>
        <v>139.21000671386719</v>
      </c>
      <c r="P104" s="40">
        <f t="shared" si="14"/>
        <v>139.21000671386719</v>
      </c>
      <c r="Q104" s="40">
        <f t="shared" si="15"/>
        <v>26.704289827823729</v>
      </c>
    </row>
    <row r="105" spans="1:17" ht="60" x14ac:dyDescent="0.25">
      <c r="A105" s="5">
        <v>14</v>
      </c>
      <c r="B105" s="16" t="s">
        <v>692</v>
      </c>
      <c r="C105" s="16" t="s">
        <v>693</v>
      </c>
      <c r="D105" s="16">
        <v>2004</v>
      </c>
      <c r="E105" s="16">
        <v>2003</v>
      </c>
      <c r="F105" s="16" t="s">
        <v>688</v>
      </c>
      <c r="G105" s="16" t="s">
        <v>19</v>
      </c>
      <c r="H105" s="16" t="s">
        <v>108</v>
      </c>
      <c r="I105" s="16" t="s">
        <v>109</v>
      </c>
      <c r="J105" s="40">
        <v>142.50999450683594</v>
      </c>
      <c r="K105" s="5">
        <v>60</v>
      </c>
      <c r="L105" s="40">
        <f t="shared" si="12"/>
        <v>202.50999450683594</v>
      </c>
      <c r="M105" s="40">
        <v>131.83000183105469</v>
      </c>
      <c r="N105" s="5">
        <v>8</v>
      </c>
      <c r="O105" s="40">
        <f t="shared" si="13"/>
        <v>139.83000183105469</v>
      </c>
      <c r="P105" s="40">
        <f t="shared" si="14"/>
        <v>139.83000183105469</v>
      </c>
      <c r="Q105" s="40">
        <f t="shared" si="15"/>
        <v>27.268588637042413</v>
      </c>
    </row>
    <row r="106" spans="1:17" ht="45" x14ac:dyDescent="0.25">
      <c r="A106" s="5">
        <v>15</v>
      </c>
      <c r="B106" s="16" t="s">
        <v>694</v>
      </c>
      <c r="C106" s="16" t="s">
        <v>690</v>
      </c>
      <c r="D106" s="16">
        <v>2003</v>
      </c>
      <c r="E106" s="16">
        <v>2002</v>
      </c>
      <c r="F106" s="16" t="s">
        <v>678</v>
      </c>
      <c r="G106" s="16" t="s">
        <v>101</v>
      </c>
      <c r="H106" s="16" t="s">
        <v>102</v>
      </c>
      <c r="I106" s="16" t="s">
        <v>103</v>
      </c>
      <c r="J106" s="40">
        <v>147.92999267578125</v>
      </c>
      <c r="K106" s="5">
        <v>16</v>
      </c>
      <c r="L106" s="40">
        <f t="shared" si="12"/>
        <v>163.92999267578125</v>
      </c>
      <c r="M106" s="40">
        <v>131.00999450683594</v>
      </c>
      <c r="N106" s="5">
        <v>16</v>
      </c>
      <c r="O106" s="40">
        <f t="shared" si="13"/>
        <v>147.00999450683594</v>
      </c>
      <c r="P106" s="40">
        <f t="shared" si="14"/>
        <v>147.00999450683594</v>
      </c>
      <c r="Q106" s="40">
        <f t="shared" si="15"/>
        <v>33.80357771166917</v>
      </c>
    </row>
    <row r="107" spans="1:17" ht="60" x14ac:dyDescent="0.25">
      <c r="A107" s="5">
        <v>16</v>
      </c>
      <c r="B107" s="16" t="s">
        <v>695</v>
      </c>
      <c r="C107" s="16" t="s">
        <v>687</v>
      </c>
      <c r="D107" s="16">
        <v>2004</v>
      </c>
      <c r="E107" s="16">
        <v>2002</v>
      </c>
      <c r="F107" s="16" t="s">
        <v>696</v>
      </c>
      <c r="G107" s="16" t="s">
        <v>65</v>
      </c>
      <c r="H107" s="16" t="s">
        <v>66</v>
      </c>
      <c r="I107" s="16" t="s">
        <v>516</v>
      </c>
      <c r="J107" s="40">
        <v>140.97999572753906</v>
      </c>
      <c r="K107" s="5">
        <v>62</v>
      </c>
      <c r="L107" s="40">
        <f t="shared" si="12"/>
        <v>202.97999572753906</v>
      </c>
      <c r="M107" s="40">
        <v>141.72999572753906</v>
      </c>
      <c r="N107" s="5">
        <v>12</v>
      </c>
      <c r="O107" s="40">
        <f t="shared" si="13"/>
        <v>153.72999572753906</v>
      </c>
      <c r="P107" s="40">
        <f t="shared" si="14"/>
        <v>153.72999572753906</v>
      </c>
      <c r="Q107" s="40">
        <f t="shared" si="15"/>
        <v>39.919897956243098</v>
      </c>
    </row>
    <row r="108" spans="1:17" ht="60" x14ac:dyDescent="0.25">
      <c r="A108" s="5">
        <v>17</v>
      </c>
      <c r="B108" s="16" t="s">
        <v>697</v>
      </c>
      <c r="C108" s="16" t="s">
        <v>663</v>
      </c>
      <c r="D108" s="16">
        <v>2003</v>
      </c>
      <c r="E108" s="16">
        <v>2003</v>
      </c>
      <c r="F108" s="16" t="s">
        <v>696</v>
      </c>
      <c r="G108" s="16" t="s">
        <v>38</v>
      </c>
      <c r="H108" s="16" t="s">
        <v>396</v>
      </c>
      <c r="I108" s="16" t="s">
        <v>532</v>
      </c>
      <c r="J108" s="40">
        <v>138.69999694824219</v>
      </c>
      <c r="K108" s="5">
        <v>16</v>
      </c>
      <c r="L108" s="40">
        <f t="shared" si="12"/>
        <v>154.69999694824219</v>
      </c>
      <c r="M108" s="40">
        <v>142.3699951171875</v>
      </c>
      <c r="N108" s="5">
        <v>62</v>
      </c>
      <c r="O108" s="40">
        <f t="shared" si="13"/>
        <v>204.3699951171875</v>
      </c>
      <c r="P108" s="40">
        <f t="shared" si="14"/>
        <v>154.69999694824219</v>
      </c>
      <c r="Q108" s="40">
        <f t="shared" si="15"/>
        <v>40.802760608882195</v>
      </c>
    </row>
    <row r="109" spans="1:17" ht="75" x14ac:dyDescent="0.25">
      <c r="A109" s="5">
        <v>18</v>
      </c>
      <c r="B109" s="16" t="s">
        <v>698</v>
      </c>
      <c r="C109" s="16" t="s">
        <v>690</v>
      </c>
      <c r="D109" s="16">
        <v>2003</v>
      </c>
      <c r="E109" s="16">
        <v>2002</v>
      </c>
      <c r="F109" s="16" t="s">
        <v>667</v>
      </c>
      <c r="G109" s="16" t="s">
        <v>19</v>
      </c>
      <c r="H109" s="16" t="s">
        <v>410</v>
      </c>
      <c r="I109" s="16" t="s">
        <v>140</v>
      </c>
      <c r="J109" s="40">
        <v>144.91999816894531</v>
      </c>
      <c r="K109" s="5">
        <v>10</v>
      </c>
      <c r="L109" s="40">
        <f t="shared" si="12"/>
        <v>154.91999816894531</v>
      </c>
      <c r="M109" s="40">
        <v>151.30000305175781</v>
      </c>
      <c r="N109" s="5">
        <v>110</v>
      </c>
      <c r="O109" s="40">
        <f t="shared" si="13"/>
        <v>261.30000305175781</v>
      </c>
      <c r="P109" s="40">
        <f t="shared" si="14"/>
        <v>154.91999816894531</v>
      </c>
      <c r="Q109" s="40">
        <f t="shared" si="15"/>
        <v>41.002998358225447</v>
      </c>
    </row>
    <row r="110" spans="1:17" ht="30" x14ac:dyDescent="0.25">
      <c r="A110" s="5">
        <v>19</v>
      </c>
      <c r="B110" s="16" t="s">
        <v>699</v>
      </c>
      <c r="C110" s="16" t="s">
        <v>675</v>
      </c>
      <c r="D110" s="16">
        <v>2003</v>
      </c>
      <c r="E110" s="16">
        <v>2002</v>
      </c>
      <c r="F110" s="16" t="s">
        <v>700</v>
      </c>
      <c r="G110" s="16" t="s">
        <v>46</v>
      </c>
      <c r="H110" s="16" t="s">
        <v>47</v>
      </c>
      <c r="I110" s="16" t="s">
        <v>48</v>
      </c>
      <c r="J110" s="40">
        <v>143.83000183105469</v>
      </c>
      <c r="K110" s="5">
        <v>14</v>
      </c>
      <c r="L110" s="40">
        <f t="shared" si="12"/>
        <v>157.83000183105469</v>
      </c>
      <c r="M110" s="40">
        <v>147.72999572753906</v>
      </c>
      <c r="N110" s="5">
        <v>12</v>
      </c>
      <c r="O110" s="40">
        <f t="shared" si="13"/>
        <v>159.72999572753906</v>
      </c>
      <c r="P110" s="40">
        <f t="shared" si="14"/>
        <v>157.83000183105469</v>
      </c>
      <c r="Q110" s="40">
        <f t="shared" si="15"/>
        <v>43.65158631614274</v>
      </c>
    </row>
    <row r="111" spans="1:17" ht="30" x14ac:dyDescent="0.25">
      <c r="A111" s="5">
        <v>20</v>
      </c>
      <c r="B111" s="16" t="s">
        <v>701</v>
      </c>
      <c r="C111" s="16" t="s">
        <v>663</v>
      </c>
      <c r="D111" s="16">
        <v>2003</v>
      </c>
      <c r="E111" s="16">
        <v>2003</v>
      </c>
      <c r="F111" s="16" t="s">
        <v>678</v>
      </c>
      <c r="G111" s="16" t="s">
        <v>38</v>
      </c>
      <c r="H111" s="16" t="s">
        <v>396</v>
      </c>
      <c r="I111" s="16" t="s">
        <v>62</v>
      </c>
      <c r="J111" s="40">
        <v>119.30999755859375</v>
      </c>
      <c r="K111" s="5">
        <v>60</v>
      </c>
      <c r="L111" s="40">
        <f t="shared" si="12"/>
        <v>179.30999755859375</v>
      </c>
      <c r="M111" s="40">
        <v>126.33000183105469</v>
      </c>
      <c r="N111" s="5">
        <v>62</v>
      </c>
      <c r="O111" s="40">
        <f t="shared" si="13"/>
        <v>188.33000183105469</v>
      </c>
      <c r="P111" s="40">
        <f t="shared" si="14"/>
        <v>179.30999755859375</v>
      </c>
      <c r="Q111" s="40">
        <f t="shared" si="15"/>
        <v>63.201959657884821</v>
      </c>
    </row>
    <row r="112" spans="1:17" ht="75" x14ac:dyDescent="0.25">
      <c r="A112" s="5">
        <v>21</v>
      </c>
      <c r="B112" s="16" t="s">
        <v>702</v>
      </c>
      <c r="C112" s="16" t="s">
        <v>703</v>
      </c>
      <c r="D112" s="16">
        <v>2004</v>
      </c>
      <c r="E112" s="16">
        <v>2004</v>
      </c>
      <c r="F112" s="16" t="s">
        <v>696</v>
      </c>
      <c r="G112" s="16" t="s">
        <v>83</v>
      </c>
      <c r="H112" s="16" t="s">
        <v>421</v>
      </c>
      <c r="I112" s="16" t="s">
        <v>85</v>
      </c>
      <c r="J112" s="40">
        <v>167.03999328613281</v>
      </c>
      <c r="K112" s="5">
        <v>14</v>
      </c>
      <c r="L112" s="40">
        <f t="shared" si="12"/>
        <v>181.03999328613281</v>
      </c>
      <c r="M112" s="40">
        <v>167.97000122070312</v>
      </c>
      <c r="N112" s="5">
        <v>54</v>
      </c>
      <c r="O112" s="40">
        <f t="shared" si="13"/>
        <v>221.97000122070312</v>
      </c>
      <c r="P112" s="40">
        <f t="shared" si="14"/>
        <v>181.03999328613281</v>
      </c>
      <c r="Q112" s="40">
        <f t="shared" si="15"/>
        <v>64.776543879502924</v>
      </c>
    </row>
    <row r="113" spans="1:17" ht="30" x14ac:dyDescent="0.25">
      <c r="A113" s="5">
        <v>22</v>
      </c>
      <c r="B113" s="16" t="s">
        <v>704</v>
      </c>
      <c r="C113" s="16" t="s">
        <v>666</v>
      </c>
      <c r="D113" s="16">
        <v>2002</v>
      </c>
      <c r="E113" s="16">
        <v>2002</v>
      </c>
      <c r="F113" s="16" t="s">
        <v>705</v>
      </c>
      <c r="G113" s="16" t="s">
        <v>46</v>
      </c>
      <c r="H113" s="16" t="s">
        <v>47</v>
      </c>
      <c r="I113" s="16" t="s">
        <v>48</v>
      </c>
      <c r="J113" s="40">
        <v>138.85000610351562</v>
      </c>
      <c r="K113" s="5">
        <v>58</v>
      </c>
      <c r="L113" s="40">
        <f t="shared" si="12"/>
        <v>196.85000610351562</v>
      </c>
      <c r="M113" s="40">
        <v>141.38999938964844</v>
      </c>
      <c r="N113" s="5">
        <v>106</v>
      </c>
      <c r="O113" s="40">
        <f t="shared" si="13"/>
        <v>247.38999938964844</v>
      </c>
      <c r="P113" s="40">
        <f t="shared" si="14"/>
        <v>196.85000610351562</v>
      </c>
      <c r="Q113" s="40">
        <f t="shared" si="15"/>
        <v>79.166288506932318</v>
      </c>
    </row>
    <row r="114" spans="1:17" ht="60" x14ac:dyDescent="0.25">
      <c r="A114" s="5">
        <v>23</v>
      </c>
      <c r="B114" s="16" t="s">
        <v>706</v>
      </c>
      <c r="C114" s="16" t="s">
        <v>693</v>
      </c>
      <c r="D114" s="16">
        <v>2004</v>
      </c>
      <c r="E114" s="16">
        <v>2003</v>
      </c>
      <c r="F114" s="16" t="s">
        <v>707</v>
      </c>
      <c r="G114" s="16" t="s">
        <v>88</v>
      </c>
      <c r="H114" s="16" t="s">
        <v>89</v>
      </c>
      <c r="I114" s="16" t="s">
        <v>198</v>
      </c>
      <c r="J114" s="40">
        <v>130.96000671386719</v>
      </c>
      <c r="K114" s="5">
        <v>114</v>
      </c>
      <c r="L114" s="40">
        <f t="shared" si="12"/>
        <v>244.96000671386719</v>
      </c>
      <c r="M114" s="40">
        <v>141.17999267578125</v>
      </c>
      <c r="N114" s="5">
        <v>56</v>
      </c>
      <c r="O114" s="40">
        <f t="shared" si="13"/>
        <v>197.17999267578125</v>
      </c>
      <c r="P114" s="40">
        <f t="shared" si="14"/>
        <v>197.17999267578125</v>
      </c>
      <c r="Q114" s="40">
        <f t="shared" si="15"/>
        <v>79.46663124290798</v>
      </c>
    </row>
    <row r="115" spans="1:17" ht="30" x14ac:dyDescent="0.25">
      <c r="A115" s="5">
        <v>24</v>
      </c>
      <c r="B115" s="16" t="s">
        <v>708</v>
      </c>
      <c r="C115" s="16" t="s">
        <v>709</v>
      </c>
      <c r="D115" s="16">
        <v>2006</v>
      </c>
      <c r="E115" s="16">
        <v>2005</v>
      </c>
      <c r="F115" s="16" t="s">
        <v>710</v>
      </c>
      <c r="G115" s="16" t="s">
        <v>46</v>
      </c>
      <c r="H115" s="16" t="s">
        <v>47</v>
      </c>
      <c r="I115" s="16" t="s">
        <v>206</v>
      </c>
      <c r="J115" s="40">
        <v>142.66999816894531</v>
      </c>
      <c r="K115" s="5">
        <v>60</v>
      </c>
      <c r="L115" s="40">
        <f t="shared" si="12"/>
        <v>202.66999816894531</v>
      </c>
      <c r="M115" s="40">
        <v>149.07000732421875</v>
      </c>
      <c r="N115" s="5">
        <v>112</v>
      </c>
      <c r="O115" s="40">
        <f t="shared" si="13"/>
        <v>261.07000732421875</v>
      </c>
      <c r="P115" s="40">
        <f t="shared" si="14"/>
        <v>202.66999816894531</v>
      </c>
      <c r="Q115" s="40">
        <f t="shared" si="15"/>
        <v>84.463450534727698</v>
      </c>
    </row>
    <row r="116" spans="1:17" ht="90" x14ac:dyDescent="0.25">
      <c r="A116" s="5">
        <v>25</v>
      </c>
      <c r="B116" s="16" t="s">
        <v>711</v>
      </c>
      <c r="C116" s="16" t="s">
        <v>712</v>
      </c>
      <c r="D116" s="16">
        <v>2006</v>
      </c>
      <c r="E116" s="16">
        <v>2005</v>
      </c>
      <c r="F116" s="16" t="s">
        <v>667</v>
      </c>
      <c r="G116" s="16" t="s">
        <v>12</v>
      </c>
      <c r="H116" s="16" t="s">
        <v>526</v>
      </c>
      <c r="I116" s="16" t="s">
        <v>14</v>
      </c>
      <c r="J116" s="40">
        <v>131.69999694824219</v>
      </c>
      <c r="K116" s="5">
        <v>158</v>
      </c>
      <c r="L116" s="40">
        <f t="shared" si="12"/>
        <v>289.69999694824219</v>
      </c>
      <c r="M116" s="40">
        <v>139.42999267578125</v>
      </c>
      <c r="N116" s="5">
        <v>106</v>
      </c>
      <c r="O116" s="40">
        <f t="shared" si="13"/>
        <v>245.42999267578125</v>
      </c>
      <c r="P116" s="40">
        <f t="shared" si="14"/>
        <v>245.42999267578125</v>
      </c>
      <c r="Q116" s="40">
        <f t="shared" si="15"/>
        <v>123.38216668827413</v>
      </c>
    </row>
    <row r="118" spans="1:17" ht="18.75" x14ac:dyDescent="0.25">
      <c r="A118" s="20" t="s">
        <v>713</v>
      </c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7" x14ac:dyDescent="0.25">
      <c r="A119" s="27" t="s">
        <v>652</v>
      </c>
      <c r="B119" s="27" t="s">
        <v>1</v>
      </c>
      <c r="C119" s="27" t="s">
        <v>2</v>
      </c>
      <c r="D119" s="27" t="s">
        <v>383</v>
      </c>
      <c r="E119" s="27" t="s">
        <v>384</v>
      </c>
      <c r="F119" s="27" t="s">
        <v>3</v>
      </c>
      <c r="G119" s="27" t="s">
        <v>4</v>
      </c>
      <c r="H119" s="27" t="s">
        <v>5</v>
      </c>
      <c r="I119" s="27" t="s">
        <v>6</v>
      </c>
      <c r="J119" s="29" t="s">
        <v>654</v>
      </c>
      <c r="K119" s="30"/>
      <c r="L119" s="31"/>
      <c r="M119" s="29" t="s">
        <v>658</v>
      </c>
      <c r="N119" s="30"/>
      <c r="O119" s="31"/>
      <c r="P119" s="27" t="s">
        <v>659</v>
      </c>
      <c r="Q119" s="27" t="s">
        <v>660</v>
      </c>
    </row>
    <row r="120" spans="1:17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32" t="s">
        <v>655</v>
      </c>
      <c r="K120" s="32" t="s">
        <v>656</v>
      </c>
      <c r="L120" s="32" t="s">
        <v>657</v>
      </c>
      <c r="M120" s="32" t="s">
        <v>655</v>
      </c>
      <c r="N120" s="32" t="s">
        <v>656</v>
      </c>
      <c r="O120" s="32" t="s">
        <v>657</v>
      </c>
      <c r="P120" s="28"/>
      <c r="Q120" s="28"/>
    </row>
    <row r="121" spans="1:17" ht="45" x14ac:dyDescent="0.25">
      <c r="A121" s="37">
        <v>1</v>
      </c>
      <c r="B121" s="38" t="s">
        <v>249</v>
      </c>
      <c r="C121" s="38">
        <v>2003</v>
      </c>
      <c r="D121" s="38">
        <v>2003</v>
      </c>
      <c r="E121" s="38">
        <v>2003</v>
      </c>
      <c r="F121" s="38" t="s">
        <v>77</v>
      </c>
      <c r="G121" s="38" t="s">
        <v>55</v>
      </c>
      <c r="H121" s="38" t="s">
        <v>446</v>
      </c>
      <c r="I121" s="38" t="s">
        <v>250</v>
      </c>
      <c r="J121" s="39">
        <v>94.5</v>
      </c>
      <c r="K121" s="37">
        <v>4</v>
      </c>
      <c r="L121" s="39">
        <f t="shared" ref="L121:L155" si="16">J121+K121</f>
        <v>98.5</v>
      </c>
      <c r="M121" s="39">
        <v>91.089996337890625</v>
      </c>
      <c r="N121" s="37">
        <v>0</v>
      </c>
      <c r="O121" s="39">
        <f t="shared" ref="O121:O155" si="17">M121+N121</f>
        <v>91.089996337890625</v>
      </c>
      <c r="P121" s="39">
        <f t="shared" ref="P121:P155" si="18">MIN(O121,L121)</f>
        <v>91.089996337890625</v>
      </c>
      <c r="Q121" s="39">
        <f t="shared" ref="Q121:Q155" si="19">IF( AND(ISNUMBER(P$121),ISNUMBER(P121)),(P121-P$121)/P$121*100,"")</f>
        <v>0</v>
      </c>
    </row>
    <row r="122" spans="1:17" ht="45" x14ac:dyDescent="0.25">
      <c r="A122" s="5">
        <v>2</v>
      </c>
      <c r="B122" s="16" t="s">
        <v>76</v>
      </c>
      <c r="C122" s="16">
        <v>2002</v>
      </c>
      <c r="D122" s="16">
        <v>2002</v>
      </c>
      <c r="E122" s="16">
        <v>2002</v>
      </c>
      <c r="F122" s="16" t="s">
        <v>77</v>
      </c>
      <c r="G122" s="16" t="s">
        <v>65</v>
      </c>
      <c r="H122" s="16" t="s">
        <v>66</v>
      </c>
      <c r="I122" s="16" t="s">
        <v>78</v>
      </c>
      <c r="J122" s="40">
        <v>92.769996643066406</v>
      </c>
      <c r="K122" s="5">
        <v>4</v>
      </c>
      <c r="L122" s="40">
        <f t="shared" si="16"/>
        <v>96.769996643066406</v>
      </c>
      <c r="M122" s="40">
        <v>89.650001525878906</v>
      </c>
      <c r="N122" s="5">
        <v>6</v>
      </c>
      <c r="O122" s="40">
        <f t="shared" si="17"/>
        <v>95.650001525878906</v>
      </c>
      <c r="P122" s="40">
        <f t="shared" si="18"/>
        <v>95.650001525878906</v>
      </c>
      <c r="Q122" s="40">
        <f t="shared" si="19"/>
        <v>5.0060438811231567</v>
      </c>
    </row>
    <row r="123" spans="1:17" ht="30" x14ac:dyDescent="0.25">
      <c r="A123" s="5">
        <v>3</v>
      </c>
      <c r="B123" s="16" t="s">
        <v>246</v>
      </c>
      <c r="C123" s="16">
        <v>2002</v>
      </c>
      <c r="D123" s="16">
        <v>2002</v>
      </c>
      <c r="E123" s="16">
        <v>2002</v>
      </c>
      <c r="F123" s="16">
        <v>1</v>
      </c>
      <c r="G123" s="16" t="s">
        <v>247</v>
      </c>
      <c r="H123" s="16" t="s">
        <v>51</v>
      </c>
      <c r="I123" s="16" t="s">
        <v>52</v>
      </c>
      <c r="J123" s="40">
        <v>100.37000274658203</v>
      </c>
      <c r="K123" s="5">
        <v>4</v>
      </c>
      <c r="L123" s="40">
        <f t="shared" si="16"/>
        <v>104.37000274658203</v>
      </c>
      <c r="M123" s="40">
        <v>96.80999755859375</v>
      </c>
      <c r="N123" s="5">
        <v>4</v>
      </c>
      <c r="O123" s="40">
        <f t="shared" si="17"/>
        <v>100.80999755859375</v>
      </c>
      <c r="P123" s="40">
        <f t="shared" si="18"/>
        <v>100.80999755859375</v>
      </c>
      <c r="Q123" s="40">
        <f t="shared" si="19"/>
        <v>10.670766946402768</v>
      </c>
    </row>
    <row r="124" spans="1:17" ht="30" x14ac:dyDescent="0.25">
      <c r="A124" s="5">
        <v>4</v>
      </c>
      <c r="B124" s="16" t="s">
        <v>159</v>
      </c>
      <c r="C124" s="16">
        <v>2002</v>
      </c>
      <c r="D124" s="16">
        <v>2002</v>
      </c>
      <c r="E124" s="16">
        <v>2002</v>
      </c>
      <c r="F124" s="16">
        <v>1</v>
      </c>
      <c r="G124" s="16" t="s">
        <v>38</v>
      </c>
      <c r="H124" s="16" t="s">
        <v>396</v>
      </c>
      <c r="I124" s="16" t="s">
        <v>62</v>
      </c>
      <c r="J124" s="40">
        <v>102.45999908447266</v>
      </c>
      <c r="K124" s="5">
        <v>0</v>
      </c>
      <c r="L124" s="40">
        <f t="shared" si="16"/>
        <v>102.45999908447266</v>
      </c>
      <c r="M124" s="40">
        <v>125.19000244140625</v>
      </c>
      <c r="N124" s="5">
        <v>2</v>
      </c>
      <c r="O124" s="40">
        <f t="shared" si="17"/>
        <v>127.19000244140625</v>
      </c>
      <c r="P124" s="40">
        <f t="shared" si="18"/>
        <v>102.45999908447266</v>
      </c>
      <c r="Q124" s="40">
        <f t="shared" si="19"/>
        <v>12.482164017666626</v>
      </c>
    </row>
    <row r="125" spans="1:17" ht="30" x14ac:dyDescent="0.25">
      <c r="A125" s="5">
        <v>5</v>
      </c>
      <c r="B125" s="16" t="s">
        <v>277</v>
      </c>
      <c r="C125" s="16">
        <v>2002</v>
      </c>
      <c r="D125" s="16">
        <v>2002</v>
      </c>
      <c r="E125" s="16">
        <v>2002</v>
      </c>
      <c r="F125" s="16">
        <v>2</v>
      </c>
      <c r="G125" s="16" t="s">
        <v>46</v>
      </c>
      <c r="H125" s="16" t="s">
        <v>47</v>
      </c>
      <c r="I125" s="16" t="s">
        <v>206</v>
      </c>
      <c r="J125" s="40">
        <v>100.80000305175781</v>
      </c>
      <c r="K125" s="5">
        <v>2</v>
      </c>
      <c r="L125" s="40">
        <f t="shared" si="16"/>
        <v>102.80000305175781</v>
      </c>
      <c r="M125" s="40">
        <v>106.11000061035156</v>
      </c>
      <c r="N125" s="5">
        <v>4</v>
      </c>
      <c r="O125" s="40">
        <f t="shared" si="17"/>
        <v>110.11000061035156</v>
      </c>
      <c r="P125" s="40">
        <f t="shared" si="18"/>
        <v>102.80000305175781</v>
      </c>
      <c r="Q125" s="40">
        <f t="shared" si="19"/>
        <v>12.855425606155377</v>
      </c>
    </row>
    <row r="126" spans="1:17" ht="30" x14ac:dyDescent="0.25">
      <c r="A126" s="5">
        <v>6</v>
      </c>
      <c r="B126" s="16" t="s">
        <v>260</v>
      </c>
      <c r="C126" s="16">
        <v>2004</v>
      </c>
      <c r="D126" s="16">
        <v>2004</v>
      </c>
      <c r="E126" s="16">
        <v>2004</v>
      </c>
      <c r="F126" s="16">
        <v>3</v>
      </c>
      <c r="G126" s="16" t="s">
        <v>46</v>
      </c>
      <c r="H126" s="16" t="s">
        <v>47</v>
      </c>
      <c r="I126" s="16" t="s">
        <v>48</v>
      </c>
      <c r="J126" s="40">
        <v>109.63999938964844</v>
      </c>
      <c r="K126" s="5">
        <v>0</v>
      </c>
      <c r="L126" s="40">
        <f t="shared" si="16"/>
        <v>109.63999938964844</v>
      </c>
      <c r="M126" s="40">
        <v>105.33000183105469</v>
      </c>
      <c r="N126" s="5">
        <v>0</v>
      </c>
      <c r="O126" s="40">
        <f t="shared" si="17"/>
        <v>105.33000183105469</v>
      </c>
      <c r="P126" s="40">
        <f t="shared" si="18"/>
        <v>105.33000183105469</v>
      </c>
      <c r="Q126" s="40">
        <f t="shared" si="19"/>
        <v>15.632897206782145</v>
      </c>
    </row>
    <row r="127" spans="1:17" ht="30" x14ac:dyDescent="0.25">
      <c r="A127" s="5">
        <v>7</v>
      </c>
      <c r="B127" s="16" t="s">
        <v>307</v>
      </c>
      <c r="C127" s="16">
        <v>2004</v>
      </c>
      <c r="D127" s="16">
        <v>2004</v>
      </c>
      <c r="E127" s="16">
        <v>2004</v>
      </c>
      <c r="F127" s="16">
        <v>3</v>
      </c>
      <c r="G127" s="16" t="s">
        <v>46</v>
      </c>
      <c r="H127" s="16" t="s">
        <v>47</v>
      </c>
      <c r="I127" s="16" t="s">
        <v>206</v>
      </c>
      <c r="J127" s="40">
        <v>107.05999755859375</v>
      </c>
      <c r="K127" s="5">
        <v>0</v>
      </c>
      <c r="L127" s="40">
        <f t="shared" si="16"/>
        <v>107.05999755859375</v>
      </c>
      <c r="M127" s="40">
        <v>108.87999725341797</v>
      </c>
      <c r="N127" s="5">
        <v>4</v>
      </c>
      <c r="O127" s="40">
        <f t="shared" si="17"/>
        <v>112.87999725341797</v>
      </c>
      <c r="P127" s="40">
        <f t="shared" si="18"/>
        <v>107.05999755859375</v>
      </c>
      <c r="Q127" s="40">
        <f t="shared" si="19"/>
        <v>17.532113143866816</v>
      </c>
    </row>
    <row r="128" spans="1:17" ht="30" x14ac:dyDescent="0.25">
      <c r="A128" s="5">
        <v>8</v>
      </c>
      <c r="B128" s="16" t="s">
        <v>336</v>
      </c>
      <c r="C128" s="16">
        <v>2002</v>
      </c>
      <c r="D128" s="16">
        <v>2002</v>
      </c>
      <c r="E128" s="16">
        <v>2002</v>
      </c>
      <c r="F128" s="16" t="s">
        <v>45</v>
      </c>
      <c r="G128" s="16" t="s">
        <v>46</v>
      </c>
      <c r="H128" s="16" t="s">
        <v>47</v>
      </c>
      <c r="I128" s="16" t="s">
        <v>48</v>
      </c>
      <c r="J128" s="40">
        <v>105.58000183105469</v>
      </c>
      <c r="K128" s="5">
        <v>2</v>
      </c>
      <c r="L128" s="40">
        <f t="shared" si="16"/>
        <v>107.58000183105469</v>
      </c>
      <c r="M128" s="40">
        <v>108.69999694824219</v>
      </c>
      <c r="N128" s="5">
        <v>8</v>
      </c>
      <c r="O128" s="40">
        <f t="shared" si="17"/>
        <v>116.69999694824219</v>
      </c>
      <c r="P128" s="40">
        <f t="shared" si="18"/>
        <v>107.58000183105469</v>
      </c>
      <c r="Q128" s="40">
        <f t="shared" si="19"/>
        <v>18.102981837869201</v>
      </c>
    </row>
    <row r="129" spans="1:17" ht="75" x14ac:dyDescent="0.25">
      <c r="A129" s="5">
        <v>9</v>
      </c>
      <c r="B129" s="16" t="s">
        <v>232</v>
      </c>
      <c r="C129" s="16">
        <v>2003</v>
      </c>
      <c r="D129" s="16">
        <v>2003</v>
      </c>
      <c r="E129" s="16">
        <v>2003</v>
      </c>
      <c r="F129" s="16">
        <v>1</v>
      </c>
      <c r="G129" s="16" t="s">
        <v>19</v>
      </c>
      <c r="H129" s="16" t="s">
        <v>410</v>
      </c>
      <c r="I129" s="16" t="s">
        <v>140</v>
      </c>
      <c r="J129" s="40">
        <v>105.98999786376953</v>
      </c>
      <c r="K129" s="5">
        <v>60</v>
      </c>
      <c r="L129" s="40">
        <f t="shared" si="16"/>
        <v>165.98999786376953</v>
      </c>
      <c r="M129" s="40">
        <v>103.83000183105469</v>
      </c>
      <c r="N129" s="5">
        <v>4</v>
      </c>
      <c r="O129" s="40">
        <f t="shared" si="17"/>
        <v>107.83000183105469</v>
      </c>
      <c r="P129" s="40">
        <f t="shared" si="18"/>
        <v>107.83000183105469</v>
      </c>
      <c r="Q129" s="40">
        <f t="shared" si="19"/>
        <v>18.377435685767765</v>
      </c>
    </row>
    <row r="130" spans="1:17" ht="45" x14ac:dyDescent="0.25">
      <c r="A130" s="5">
        <v>10</v>
      </c>
      <c r="B130" s="16" t="s">
        <v>178</v>
      </c>
      <c r="C130" s="16">
        <v>2002</v>
      </c>
      <c r="D130" s="16">
        <v>2002</v>
      </c>
      <c r="E130" s="16">
        <v>2002</v>
      </c>
      <c r="F130" s="16">
        <v>3</v>
      </c>
      <c r="G130" s="16" t="s">
        <v>65</v>
      </c>
      <c r="H130" s="16" t="s">
        <v>66</v>
      </c>
      <c r="I130" s="16" t="s">
        <v>78</v>
      </c>
      <c r="J130" s="40">
        <v>103.97000122070312</v>
      </c>
      <c r="K130" s="5">
        <v>6</v>
      </c>
      <c r="L130" s="40">
        <f t="shared" si="16"/>
        <v>109.97000122070312</v>
      </c>
      <c r="M130" s="40">
        <v>113.98999786376953</v>
      </c>
      <c r="N130" s="5">
        <v>4</v>
      </c>
      <c r="O130" s="40">
        <f t="shared" si="17"/>
        <v>117.98999786376953</v>
      </c>
      <c r="P130" s="40">
        <f t="shared" si="18"/>
        <v>109.97000122070312</v>
      </c>
      <c r="Q130" s="40">
        <f t="shared" si="19"/>
        <v>20.726759953726116</v>
      </c>
    </row>
    <row r="131" spans="1:17" ht="30" x14ac:dyDescent="0.25">
      <c r="A131" s="5">
        <v>11</v>
      </c>
      <c r="B131" s="16" t="s">
        <v>299</v>
      </c>
      <c r="C131" s="16">
        <v>2002</v>
      </c>
      <c r="D131" s="16">
        <v>2002</v>
      </c>
      <c r="E131" s="16">
        <v>2002</v>
      </c>
      <c r="F131" s="16">
        <v>2</v>
      </c>
      <c r="G131" s="16" t="s">
        <v>46</v>
      </c>
      <c r="H131" s="16" t="s">
        <v>47</v>
      </c>
      <c r="I131" s="16" t="s">
        <v>157</v>
      </c>
      <c r="J131" s="40">
        <v>109.88999938964844</v>
      </c>
      <c r="K131" s="5">
        <v>10</v>
      </c>
      <c r="L131" s="40">
        <f t="shared" si="16"/>
        <v>119.88999938964844</v>
      </c>
      <c r="M131" s="40">
        <v>108.83999633789062</v>
      </c>
      <c r="N131" s="5">
        <v>2</v>
      </c>
      <c r="O131" s="40">
        <f t="shared" si="17"/>
        <v>110.83999633789062</v>
      </c>
      <c r="P131" s="40">
        <f t="shared" si="18"/>
        <v>110.83999633789062</v>
      </c>
      <c r="Q131" s="40">
        <f t="shared" si="19"/>
        <v>21.681853983986397</v>
      </c>
    </row>
    <row r="132" spans="1:17" ht="45" x14ac:dyDescent="0.25">
      <c r="A132" s="5">
        <v>12</v>
      </c>
      <c r="B132" s="16" t="s">
        <v>212</v>
      </c>
      <c r="C132" s="16">
        <v>2005</v>
      </c>
      <c r="D132" s="16">
        <v>2005</v>
      </c>
      <c r="E132" s="16">
        <v>2005</v>
      </c>
      <c r="F132" s="16" t="s">
        <v>37</v>
      </c>
      <c r="G132" s="16" t="s">
        <v>101</v>
      </c>
      <c r="H132" s="16" t="s">
        <v>102</v>
      </c>
      <c r="I132" s="16" t="s">
        <v>103</v>
      </c>
      <c r="J132" s="40">
        <v>119.94999694824219</v>
      </c>
      <c r="K132" s="5">
        <v>10</v>
      </c>
      <c r="L132" s="40">
        <f t="shared" si="16"/>
        <v>129.94999694824219</v>
      </c>
      <c r="M132" s="40">
        <v>110.16999816894531</v>
      </c>
      <c r="N132" s="5">
        <v>2</v>
      </c>
      <c r="O132" s="40">
        <f t="shared" si="17"/>
        <v>112.16999816894531</v>
      </c>
      <c r="P132" s="40">
        <f t="shared" si="18"/>
        <v>112.16999816894531</v>
      </c>
      <c r="Q132" s="40">
        <f t="shared" si="19"/>
        <v>23.141950464966762</v>
      </c>
    </row>
    <row r="133" spans="1:17" ht="75" x14ac:dyDescent="0.25">
      <c r="A133" s="5">
        <v>13</v>
      </c>
      <c r="B133" s="16" t="s">
        <v>29</v>
      </c>
      <c r="C133" s="16">
        <v>2003</v>
      </c>
      <c r="D133" s="16">
        <v>2003</v>
      </c>
      <c r="E133" s="16">
        <v>2003</v>
      </c>
      <c r="F133" s="16">
        <v>3</v>
      </c>
      <c r="G133" s="16" t="s">
        <v>31</v>
      </c>
      <c r="H133" s="16" t="s">
        <v>32</v>
      </c>
      <c r="I133" s="16" t="s">
        <v>33</v>
      </c>
      <c r="J133" s="40">
        <v>108.44000244140625</v>
      </c>
      <c r="K133" s="5">
        <v>8</v>
      </c>
      <c r="L133" s="40">
        <f t="shared" si="16"/>
        <v>116.44000244140625</v>
      </c>
      <c r="M133" s="40">
        <v>107.43000030517578</v>
      </c>
      <c r="N133" s="5">
        <v>8</v>
      </c>
      <c r="O133" s="40">
        <f t="shared" si="17"/>
        <v>115.43000030517578</v>
      </c>
      <c r="P133" s="40">
        <f t="shared" si="18"/>
        <v>115.43000030517578</v>
      </c>
      <c r="Q133" s="40">
        <f t="shared" si="19"/>
        <v>26.720830986750698</v>
      </c>
    </row>
    <row r="134" spans="1:17" ht="30" x14ac:dyDescent="0.25">
      <c r="A134" s="5">
        <v>14</v>
      </c>
      <c r="B134" s="16" t="s">
        <v>348</v>
      </c>
      <c r="C134" s="16">
        <v>2003</v>
      </c>
      <c r="D134" s="16">
        <v>2003</v>
      </c>
      <c r="E134" s="16">
        <v>2003</v>
      </c>
      <c r="F134" s="16">
        <v>2</v>
      </c>
      <c r="G134" s="16" t="s">
        <v>38</v>
      </c>
      <c r="H134" s="16" t="s">
        <v>396</v>
      </c>
      <c r="I134" s="16" t="s">
        <v>40</v>
      </c>
      <c r="J134" s="40">
        <v>110.20999908447266</v>
      </c>
      <c r="K134" s="5">
        <v>6</v>
      </c>
      <c r="L134" s="40">
        <f t="shared" si="16"/>
        <v>116.20999908447266</v>
      </c>
      <c r="M134" s="40">
        <v>126.23999786376953</v>
      </c>
      <c r="N134" s="5">
        <v>4</v>
      </c>
      <c r="O134" s="40">
        <f t="shared" si="17"/>
        <v>130.23999786376953</v>
      </c>
      <c r="P134" s="40">
        <f t="shared" si="18"/>
        <v>116.20999908447266</v>
      </c>
      <c r="Q134" s="40">
        <f t="shared" si="19"/>
        <v>27.577125652087535</v>
      </c>
    </row>
    <row r="135" spans="1:17" ht="30" x14ac:dyDescent="0.25">
      <c r="A135" s="5">
        <v>15</v>
      </c>
      <c r="B135" s="16" t="s">
        <v>293</v>
      </c>
      <c r="C135" s="16">
        <v>2005</v>
      </c>
      <c r="D135" s="16">
        <v>2005</v>
      </c>
      <c r="E135" s="16">
        <v>2005</v>
      </c>
      <c r="F135" s="16" t="s">
        <v>37</v>
      </c>
      <c r="G135" s="16" t="s">
        <v>46</v>
      </c>
      <c r="H135" s="16" t="s">
        <v>47</v>
      </c>
      <c r="I135" s="16" t="s">
        <v>48</v>
      </c>
      <c r="J135" s="40">
        <v>114.04000091552734</v>
      </c>
      <c r="K135" s="5">
        <v>6</v>
      </c>
      <c r="L135" s="40">
        <f t="shared" si="16"/>
        <v>120.04000091552734</v>
      </c>
      <c r="M135" s="40">
        <v>115.51999664306641</v>
      </c>
      <c r="N135" s="5">
        <v>2</v>
      </c>
      <c r="O135" s="40">
        <f t="shared" si="17"/>
        <v>117.51999664306641</v>
      </c>
      <c r="P135" s="40">
        <f t="shared" si="18"/>
        <v>117.51999664306641</v>
      </c>
      <c r="Q135" s="40">
        <f t="shared" si="19"/>
        <v>29.015261134862641</v>
      </c>
    </row>
    <row r="136" spans="1:17" ht="45" x14ac:dyDescent="0.25">
      <c r="A136" s="5">
        <v>16</v>
      </c>
      <c r="B136" s="16" t="s">
        <v>352</v>
      </c>
      <c r="C136" s="16">
        <v>2002</v>
      </c>
      <c r="D136" s="16">
        <v>2002</v>
      </c>
      <c r="E136" s="16">
        <v>2002</v>
      </c>
      <c r="F136" s="16">
        <v>3</v>
      </c>
      <c r="G136" s="16" t="s">
        <v>181</v>
      </c>
      <c r="H136" s="16" t="s">
        <v>438</v>
      </c>
      <c r="I136" s="16" t="s">
        <v>183</v>
      </c>
      <c r="J136" s="40">
        <v>120.06999969482422</v>
      </c>
      <c r="K136" s="5">
        <v>0</v>
      </c>
      <c r="L136" s="40">
        <f t="shared" si="16"/>
        <v>120.06999969482422</v>
      </c>
      <c r="M136" s="40">
        <v>113.90000152587891</v>
      </c>
      <c r="N136" s="5">
        <v>10</v>
      </c>
      <c r="O136" s="40">
        <f t="shared" si="17"/>
        <v>123.90000152587891</v>
      </c>
      <c r="P136" s="40">
        <f t="shared" si="18"/>
        <v>120.06999969482422</v>
      </c>
      <c r="Q136" s="40">
        <f t="shared" si="19"/>
        <v>31.814693733694671</v>
      </c>
    </row>
    <row r="137" spans="1:17" ht="45" x14ac:dyDescent="0.25">
      <c r="A137" s="5">
        <v>17</v>
      </c>
      <c r="B137" s="16" t="s">
        <v>142</v>
      </c>
      <c r="C137" s="16">
        <v>2003</v>
      </c>
      <c r="D137" s="16">
        <v>2003</v>
      </c>
      <c r="E137" s="16">
        <v>2003</v>
      </c>
      <c r="F137" s="16" t="s">
        <v>37</v>
      </c>
      <c r="G137" s="16" t="s">
        <v>65</v>
      </c>
      <c r="H137" s="16" t="s">
        <v>66</v>
      </c>
      <c r="I137" s="16" t="s">
        <v>143</v>
      </c>
      <c r="J137" s="40">
        <v>110.36000061035156</v>
      </c>
      <c r="K137" s="5">
        <v>12</v>
      </c>
      <c r="L137" s="40">
        <f t="shared" si="16"/>
        <v>122.36000061035156</v>
      </c>
      <c r="M137" s="40">
        <v>123.22000122070312</v>
      </c>
      <c r="N137" s="5">
        <v>6</v>
      </c>
      <c r="O137" s="40">
        <f t="shared" si="17"/>
        <v>129.22000122070312</v>
      </c>
      <c r="P137" s="40">
        <f t="shared" si="18"/>
        <v>122.36000061035156</v>
      </c>
      <c r="Q137" s="40">
        <f t="shared" si="19"/>
        <v>34.328691985525509</v>
      </c>
    </row>
    <row r="138" spans="1:17" ht="30" x14ac:dyDescent="0.25">
      <c r="A138" s="5">
        <v>18</v>
      </c>
      <c r="B138" s="16" t="s">
        <v>200</v>
      </c>
      <c r="C138" s="16">
        <v>2003</v>
      </c>
      <c r="D138" s="16">
        <v>2003</v>
      </c>
      <c r="E138" s="16">
        <v>2003</v>
      </c>
      <c r="F138" s="16" t="s">
        <v>37</v>
      </c>
      <c r="G138" s="16" t="s">
        <v>201</v>
      </c>
      <c r="H138" s="16" t="s">
        <v>202</v>
      </c>
      <c r="I138" s="16" t="s">
        <v>203</v>
      </c>
      <c r="J138" s="40">
        <v>120.02999877929687</v>
      </c>
      <c r="K138" s="5">
        <v>52</v>
      </c>
      <c r="L138" s="40">
        <f t="shared" si="16"/>
        <v>172.02999877929687</v>
      </c>
      <c r="M138" s="40">
        <v>122.76000213623047</v>
      </c>
      <c r="N138" s="5">
        <v>2</v>
      </c>
      <c r="O138" s="40">
        <f t="shared" si="17"/>
        <v>124.76000213623047</v>
      </c>
      <c r="P138" s="40">
        <f t="shared" si="18"/>
        <v>124.76000213623047</v>
      </c>
      <c r="Q138" s="40">
        <f t="shared" si="19"/>
        <v>36.963450600485054</v>
      </c>
    </row>
    <row r="139" spans="1:17" ht="45" x14ac:dyDescent="0.25">
      <c r="A139" s="5">
        <v>19</v>
      </c>
      <c r="B139" s="16" t="s">
        <v>122</v>
      </c>
      <c r="C139" s="16">
        <v>2005</v>
      </c>
      <c r="D139" s="16">
        <v>2005</v>
      </c>
      <c r="E139" s="16">
        <v>2005</v>
      </c>
      <c r="F139" s="16">
        <v>2</v>
      </c>
      <c r="G139" s="16" t="s">
        <v>55</v>
      </c>
      <c r="H139" s="16" t="s">
        <v>446</v>
      </c>
      <c r="I139" s="16" t="s">
        <v>57</v>
      </c>
      <c r="J139" s="40">
        <v>117.58999633789063</v>
      </c>
      <c r="K139" s="5">
        <v>8</v>
      </c>
      <c r="L139" s="40">
        <f t="shared" si="16"/>
        <v>125.58999633789062</v>
      </c>
      <c r="M139" s="40">
        <v>112.69000244140625</v>
      </c>
      <c r="N139" s="5">
        <v>52</v>
      </c>
      <c r="O139" s="40">
        <f t="shared" si="17"/>
        <v>164.69000244140625</v>
      </c>
      <c r="P139" s="40">
        <f t="shared" si="18"/>
        <v>125.58999633789062</v>
      </c>
      <c r="Q139" s="40">
        <f t="shared" si="19"/>
        <v>37.874631010001551</v>
      </c>
    </row>
    <row r="140" spans="1:17" ht="75" x14ac:dyDescent="0.25">
      <c r="A140" s="5">
        <v>20</v>
      </c>
      <c r="B140" s="16" t="s">
        <v>271</v>
      </c>
      <c r="C140" s="16">
        <v>2005</v>
      </c>
      <c r="D140" s="16">
        <v>2005</v>
      </c>
      <c r="E140" s="16">
        <v>2005</v>
      </c>
      <c r="F140" s="16" t="s">
        <v>37</v>
      </c>
      <c r="G140" s="16" t="s">
        <v>88</v>
      </c>
      <c r="H140" s="16" t="s">
        <v>89</v>
      </c>
      <c r="I140" s="16" t="s">
        <v>272</v>
      </c>
      <c r="J140" s="40">
        <v>165.05000305175781</v>
      </c>
      <c r="K140" s="5">
        <v>54</v>
      </c>
      <c r="L140" s="40">
        <f t="shared" si="16"/>
        <v>219.05000305175781</v>
      </c>
      <c r="M140" s="40">
        <v>127.58000183105469</v>
      </c>
      <c r="N140" s="5">
        <v>0</v>
      </c>
      <c r="O140" s="40">
        <f t="shared" si="17"/>
        <v>127.58000183105469</v>
      </c>
      <c r="P140" s="40">
        <f t="shared" si="18"/>
        <v>127.58000183105469</v>
      </c>
      <c r="Q140" s="40">
        <f t="shared" si="19"/>
        <v>40.059289669754165</v>
      </c>
    </row>
    <row r="141" spans="1:17" ht="45" x14ac:dyDescent="0.25">
      <c r="A141" s="5">
        <v>21</v>
      </c>
      <c r="B141" s="16" t="s">
        <v>42</v>
      </c>
      <c r="C141" s="16">
        <v>2002</v>
      </c>
      <c r="D141" s="16">
        <v>2002</v>
      </c>
      <c r="E141" s="16">
        <v>2002</v>
      </c>
      <c r="F141" s="16">
        <v>2</v>
      </c>
      <c r="G141" s="16" t="s">
        <v>25</v>
      </c>
      <c r="H141" s="16" t="s">
        <v>26</v>
      </c>
      <c r="I141" s="16" t="s">
        <v>27</v>
      </c>
      <c r="J141" s="40">
        <v>140.86000061035156</v>
      </c>
      <c r="K141" s="5">
        <v>14</v>
      </c>
      <c r="L141" s="40">
        <f t="shared" si="16"/>
        <v>154.86000061035156</v>
      </c>
      <c r="M141" s="40">
        <v>119.33999633789062</v>
      </c>
      <c r="N141" s="5">
        <v>10</v>
      </c>
      <c r="O141" s="40">
        <f t="shared" si="17"/>
        <v>129.33999633789063</v>
      </c>
      <c r="P141" s="40">
        <f t="shared" si="18"/>
        <v>129.33999633789063</v>
      </c>
      <c r="Q141" s="40">
        <f t="shared" si="19"/>
        <v>41.991438728479977</v>
      </c>
    </row>
    <row r="142" spans="1:17" ht="30" x14ac:dyDescent="0.25">
      <c r="A142" s="5">
        <v>22</v>
      </c>
      <c r="B142" s="16" t="s">
        <v>105</v>
      </c>
      <c r="C142" s="16">
        <v>2004</v>
      </c>
      <c r="D142" s="16">
        <v>2004</v>
      </c>
      <c r="E142" s="16">
        <v>2004</v>
      </c>
      <c r="F142" s="16">
        <v>3</v>
      </c>
      <c r="G142" s="16" t="s">
        <v>38</v>
      </c>
      <c r="H142" s="16" t="s">
        <v>396</v>
      </c>
      <c r="I142" s="16" t="s">
        <v>40</v>
      </c>
      <c r="J142" s="40">
        <v>126.72000122070312</v>
      </c>
      <c r="K142" s="5">
        <v>12</v>
      </c>
      <c r="L142" s="40">
        <f t="shared" si="16"/>
        <v>138.72000122070312</v>
      </c>
      <c r="M142" s="40">
        <v>121.44999694824219</v>
      </c>
      <c r="N142" s="5">
        <v>10</v>
      </c>
      <c r="O142" s="40">
        <f t="shared" si="17"/>
        <v>131.44999694824219</v>
      </c>
      <c r="P142" s="40">
        <f t="shared" si="18"/>
        <v>131.44999694824219</v>
      </c>
      <c r="Q142" s="40">
        <f t="shared" si="19"/>
        <v>44.307829874797186</v>
      </c>
    </row>
    <row r="143" spans="1:17" ht="60" x14ac:dyDescent="0.25">
      <c r="A143" s="5">
        <v>23</v>
      </c>
      <c r="B143" s="16" t="s">
        <v>324</v>
      </c>
      <c r="C143" s="16">
        <v>2004</v>
      </c>
      <c r="D143" s="16">
        <v>2004</v>
      </c>
      <c r="E143" s="16">
        <v>2004</v>
      </c>
      <c r="F143" s="16">
        <v>3</v>
      </c>
      <c r="G143" s="16" t="s">
        <v>55</v>
      </c>
      <c r="H143" s="16" t="s">
        <v>325</v>
      </c>
      <c r="I143" s="16" t="s">
        <v>326</v>
      </c>
      <c r="J143" s="40">
        <v>119.55999755859375</v>
      </c>
      <c r="K143" s="5">
        <v>12</v>
      </c>
      <c r="L143" s="40">
        <f t="shared" si="16"/>
        <v>131.55999755859375</v>
      </c>
      <c r="M143" s="40">
        <v>155.42999267578125</v>
      </c>
      <c r="N143" s="5">
        <v>8</v>
      </c>
      <c r="O143" s="40">
        <f t="shared" si="17"/>
        <v>163.42999267578125</v>
      </c>
      <c r="P143" s="40">
        <f t="shared" si="18"/>
        <v>131.55999755859375</v>
      </c>
      <c r="Q143" s="40">
        <f t="shared" si="19"/>
        <v>44.428590237925889</v>
      </c>
    </row>
    <row r="144" spans="1:17" ht="45" x14ac:dyDescent="0.25">
      <c r="A144" s="5">
        <v>24</v>
      </c>
      <c r="B144" s="16" t="s">
        <v>54</v>
      </c>
      <c r="C144" s="16">
        <v>2004</v>
      </c>
      <c r="D144" s="16">
        <v>2004</v>
      </c>
      <c r="E144" s="16">
        <v>2004</v>
      </c>
      <c r="F144" s="16">
        <v>2</v>
      </c>
      <c r="G144" s="16" t="s">
        <v>55</v>
      </c>
      <c r="H144" s="16" t="s">
        <v>446</v>
      </c>
      <c r="I144" s="16" t="s">
        <v>57</v>
      </c>
      <c r="J144" s="40"/>
      <c r="K144" s="5"/>
      <c r="L144" s="40" t="s">
        <v>673</v>
      </c>
      <c r="M144" s="40">
        <v>122.51999664306641</v>
      </c>
      <c r="N144" s="5">
        <v>10</v>
      </c>
      <c r="O144" s="40">
        <f t="shared" si="17"/>
        <v>132.51999664306641</v>
      </c>
      <c r="P144" s="40">
        <f t="shared" si="18"/>
        <v>132.51999664306641</v>
      </c>
      <c r="Q144" s="40">
        <f t="shared" si="19"/>
        <v>45.482492008776362</v>
      </c>
    </row>
    <row r="145" spans="1:17" ht="75" x14ac:dyDescent="0.25">
      <c r="A145" s="5">
        <v>25</v>
      </c>
      <c r="B145" s="16" t="s">
        <v>185</v>
      </c>
      <c r="C145" s="16">
        <v>2002</v>
      </c>
      <c r="D145" s="16">
        <v>2002</v>
      </c>
      <c r="E145" s="16">
        <v>2002</v>
      </c>
      <c r="F145" s="16" t="s">
        <v>37</v>
      </c>
      <c r="G145" s="16" t="s">
        <v>31</v>
      </c>
      <c r="H145" s="16" t="s">
        <v>32</v>
      </c>
      <c r="I145" s="16" t="s">
        <v>186</v>
      </c>
      <c r="J145" s="40">
        <v>139.08999633789062</v>
      </c>
      <c r="K145" s="5">
        <v>58</v>
      </c>
      <c r="L145" s="40">
        <f t="shared" si="16"/>
        <v>197.08999633789062</v>
      </c>
      <c r="M145" s="40">
        <v>129.83999633789062</v>
      </c>
      <c r="N145" s="5">
        <v>4</v>
      </c>
      <c r="O145" s="40">
        <f t="shared" si="17"/>
        <v>133.83999633789063</v>
      </c>
      <c r="P145" s="40">
        <f t="shared" si="18"/>
        <v>133.83999633789063</v>
      </c>
      <c r="Q145" s="40">
        <f t="shared" si="19"/>
        <v>46.931607990654093</v>
      </c>
    </row>
    <row r="146" spans="1:17" ht="75" x14ac:dyDescent="0.25">
      <c r="A146" s="5">
        <v>26</v>
      </c>
      <c r="B146" s="16" t="s">
        <v>269</v>
      </c>
      <c r="C146" s="16">
        <v>2004</v>
      </c>
      <c r="D146" s="16">
        <v>2004</v>
      </c>
      <c r="E146" s="16">
        <v>2004</v>
      </c>
      <c r="F146" s="16" t="s">
        <v>18</v>
      </c>
      <c r="G146" s="16" t="s">
        <v>31</v>
      </c>
      <c r="H146" s="16" t="s">
        <v>32</v>
      </c>
      <c r="I146" s="16" t="s">
        <v>33</v>
      </c>
      <c r="J146" s="40">
        <v>127.18000030517578</v>
      </c>
      <c r="K146" s="5">
        <v>10</v>
      </c>
      <c r="L146" s="40">
        <f t="shared" si="16"/>
        <v>137.18000030517578</v>
      </c>
      <c r="M146" s="40">
        <v>125.55999755859375</v>
      </c>
      <c r="N146" s="5">
        <v>10</v>
      </c>
      <c r="O146" s="40">
        <f t="shared" si="17"/>
        <v>135.55999755859375</v>
      </c>
      <c r="P146" s="40">
        <f t="shared" si="18"/>
        <v>135.55999755859375</v>
      </c>
      <c r="Q146" s="40">
        <f t="shared" si="19"/>
        <v>48.819851804302886</v>
      </c>
    </row>
    <row r="147" spans="1:17" ht="45" x14ac:dyDescent="0.25">
      <c r="A147" s="5">
        <v>27</v>
      </c>
      <c r="B147" s="16" t="s">
        <v>124</v>
      </c>
      <c r="C147" s="16">
        <v>2002</v>
      </c>
      <c r="D147" s="16">
        <v>2002</v>
      </c>
      <c r="E147" s="16">
        <v>2002</v>
      </c>
      <c r="F147" s="16" t="s">
        <v>18</v>
      </c>
      <c r="G147" s="16" t="s">
        <v>70</v>
      </c>
      <c r="H147" s="16" t="s">
        <v>71</v>
      </c>
      <c r="I147" s="16" t="s">
        <v>72</v>
      </c>
      <c r="J147" s="40">
        <v>151.80999755859375</v>
      </c>
      <c r="K147" s="5">
        <v>60</v>
      </c>
      <c r="L147" s="40">
        <f t="shared" si="16"/>
        <v>211.80999755859375</v>
      </c>
      <c r="M147" s="40">
        <v>126.05000305175781</v>
      </c>
      <c r="N147" s="5">
        <v>10</v>
      </c>
      <c r="O147" s="40">
        <f t="shared" si="17"/>
        <v>136.05000305175781</v>
      </c>
      <c r="P147" s="40">
        <f t="shared" si="18"/>
        <v>136.05000305175781</v>
      </c>
      <c r="Q147" s="40">
        <f t="shared" si="19"/>
        <v>49.35778737666412</v>
      </c>
    </row>
    <row r="148" spans="1:17" ht="45" x14ac:dyDescent="0.25">
      <c r="A148" s="5">
        <v>28</v>
      </c>
      <c r="B148" s="16" t="s">
        <v>180</v>
      </c>
      <c r="C148" s="16">
        <v>2006</v>
      </c>
      <c r="D148" s="16">
        <v>2006</v>
      </c>
      <c r="E148" s="16">
        <v>2006</v>
      </c>
      <c r="F148" s="16">
        <v>2</v>
      </c>
      <c r="G148" s="16" t="s">
        <v>181</v>
      </c>
      <c r="H148" s="16" t="s">
        <v>182</v>
      </c>
      <c r="I148" s="16" t="s">
        <v>183</v>
      </c>
      <c r="J148" s="40">
        <v>126.26000213623047</v>
      </c>
      <c r="K148" s="5">
        <v>12</v>
      </c>
      <c r="L148" s="40">
        <f t="shared" si="16"/>
        <v>138.26000213623047</v>
      </c>
      <c r="M148" s="40">
        <v>126.80999755859375</v>
      </c>
      <c r="N148" s="5">
        <v>18</v>
      </c>
      <c r="O148" s="40">
        <f t="shared" si="17"/>
        <v>144.80999755859375</v>
      </c>
      <c r="P148" s="40">
        <f t="shared" si="18"/>
        <v>138.26000213623047</v>
      </c>
      <c r="Q148" s="40">
        <f t="shared" si="19"/>
        <v>51.783958387007402</v>
      </c>
    </row>
    <row r="149" spans="1:17" ht="30" x14ac:dyDescent="0.25">
      <c r="A149" s="5">
        <v>29</v>
      </c>
      <c r="B149" s="16" t="s">
        <v>366</v>
      </c>
      <c r="C149" s="16">
        <v>2004</v>
      </c>
      <c r="D149" s="16">
        <v>2004</v>
      </c>
      <c r="E149" s="16">
        <v>2004</v>
      </c>
      <c r="F149" s="16" t="s">
        <v>37</v>
      </c>
      <c r="G149" s="16" t="s">
        <v>31</v>
      </c>
      <c r="H149" s="16" t="s">
        <v>227</v>
      </c>
      <c r="I149" s="16" t="s">
        <v>186</v>
      </c>
      <c r="J149" s="40">
        <v>118.16000366210937</v>
      </c>
      <c r="K149" s="5">
        <v>116</v>
      </c>
      <c r="L149" s="40">
        <f t="shared" si="16"/>
        <v>234.16000366210937</v>
      </c>
      <c r="M149" s="40">
        <v>143.44000244140625</v>
      </c>
      <c r="N149" s="5">
        <v>6</v>
      </c>
      <c r="O149" s="40">
        <f t="shared" si="17"/>
        <v>149.44000244140625</v>
      </c>
      <c r="P149" s="40">
        <f t="shared" si="18"/>
        <v>149.44000244140625</v>
      </c>
      <c r="Q149" s="40">
        <f t="shared" si="19"/>
        <v>64.057534800057752</v>
      </c>
    </row>
    <row r="150" spans="1:17" ht="90" x14ac:dyDescent="0.25">
      <c r="A150" s="5">
        <v>30</v>
      </c>
      <c r="B150" s="16" t="s">
        <v>117</v>
      </c>
      <c r="C150" s="16">
        <v>2005</v>
      </c>
      <c r="D150" s="16">
        <v>2005</v>
      </c>
      <c r="E150" s="16">
        <v>2005</v>
      </c>
      <c r="F150" s="16" t="s">
        <v>18</v>
      </c>
      <c r="G150" s="16" t="s">
        <v>12</v>
      </c>
      <c r="H150" s="16" t="s">
        <v>13</v>
      </c>
      <c r="I150" s="16" t="s">
        <v>14</v>
      </c>
      <c r="J150" s="40">
        <v>181.75</v>
      </c>
      <c r="K150" s="5">
        <v>152</v>
      </c>
      <c r="L150" s="40">
        <f t="shared" si="16"/>
        <v>333.75</v>
      </c>
      <c r="M150" s="40">
        <v>200.22000122070312</v>
      </c>
      <c r="N150" s="5">
        <v>16</v>
      </c>
      <c r="O150" s="40">
        <f t="shared" si="17"/>
        <v>216.22000122070312</v>
      </c>
      <c r="P150" s="40">
        <f t="shared" si="18"/>
        <v>216.22000122070312</v>
      </c>
      <c r="Q150" s="40">
        <f t="shared" si="19"/>
        <v>137.36964531061494</v>
      </c>
    </row>
    <row r="151" spans="1:17" ht="75" x14ac:dyDescent="0.25">
      <c r="A151" s="5">
        <v>31</v>
      </c>
      <c r="B151" s="16" t="s">
        <v>230</v>
      </c>
      <c r="C151" s="16">
        <v>2003</v>
      </c>
      <c r="D151" s="16">
        <v>2003</v>
      </c>
      <c r="E151" s="16">
        <v>2003</v>
      </c>
      <c r="F151" s="16">
        <v>3</v>
      </c>
      <c r="G151" s="16" t="s">
        <v>19</v>
      </c>
      <c r="H151" s="16" t="s">
        <v>410</v>
      </c>
      <c r="I151" s="16" t="s">
        <v>140</v>
      </c>
      <c r="J151" s="40">
        <v>168.32000732421875</v>
      </c>
      <c r="K151" s="5">
        <v>208</v>
      </c>
      <c r="L151" s="40">
        <f t="shared" si="16"/>
        <v>376.32000732421875</v>
      </c>
      <c r="M151" s="40">
        <v>162.44999694824219</v>
      </c>
      <c r="N151" s="5">
        <v>56</v>
      </c>
      <c r="O151" s="40">
        <f t="shared" si="17"/>
        <v>218.44999694824219</v>
      </c>
      <c r="P151" s="40">
        <f t="shared" si="18"/>
        <v>218.44999694824219</v>
      </c>
      <c r="Q151" s="40">
        <f t="shared" si="19"/>
        <v>139.81776894349676</v>
      </c>
    </row>
    <row r="152" spans="1:17" ht="90" x14ac:dyDescent="0.25">
      <c r="A152" s="5">
        <v>32</v>
      </c>
      <c r="B152" s="16" t="s">
        <v>368</v>
      </c>
      <c r="C152" s="16">
        <v>2005</v>
      </c>
      <c r="D152" s="16">
        <v>2005</v>
      </c>
      <c r="E152" s="16">
        <v>2005</v>
      </c>
      <c r="F152" s="16">
        <v>3</v>
      </c>
      <c r="G152" s="16" t="s">
        <v>12</v>
      </c>
      <c r="H152" s="16" t="s">
        <v>13</v>
      </c>
      <c r="I152" s="16" t="s">
        <v>14</v>
      </c>
      <c r="J152" s="40">
        <v>187.1300048828125</v>
      </c>
      <c r="K152" s="5">
        <v>162</v>
      </c>
      <c r="L152" s="40">
        <f t="shared" si="16"/>
        <v>349.1300048828125</v>
      </c>
      <c r="M152" s="40">
        <v>158.22000122070312</v>
      </c>
      <c r="N152" s="5">
        <v>210</v>
      </c>
      <c r="O152" s="40">
        <f t="shared" si="17"/>
        <v>368.22000122070312</v>
      </c>
      <c r="P152" s="40">
        <f t="shared" si="18"/>
        <v>349.1300048828125</v>
      </c>
      <c r="Q152" s="40">
        <f t="shared" si="19"/>
        <v>283.28029302772649</v>
      </c>
    </row>
    <row r="153" spans="1:17" ht="45" x14ac:dyDescent="0.25">
      <c r="A153" s="5">
        <v>33</v>
      </c>
      <c r="B153" s="16" t="s">
        <v>69</v>
      </c>
      <c r="C153" s="16">
        <v>2005</v>
      </c>
      <c r="D153" s="16">
        <v>2005</v>
      </c>
      <c r="E153" s="16">
        <v>2005</v>
      </c>
      <c r="F153" s="16" t="s">
        <v>18</v>
      </c>
      <c r="G153" s="16" t="s">
        <v>70</v>
      </c>
      <c r="H153" s="16" t="s">
        <v>71</v>
      </c>
      <c r="I153" s="16" t="s">
        <v>72</v>
      </c>
      <c r="J153" s="40">
        <v>143.80000305175781</v>
      </c>
      <c r="K153" s="5">
        <v>212</v>
      </c>
      <c r="L153" s="40">
        <f t="shared" si="16"/>
        <v>355.80000305175781</v>
      </c>
      <c r="M153" s="40">
        <v>200.91000366210937</v>
      </c>
      <c r="N153" s="5">
        <v>214</v>
      </c>
      <c r="O153" s="40">
        <f t="shared" si="17"/>
        <v>414.91000366210937</v>
      </c>
      <c r="P153" s="40">
        <f t="shared" si="18"/>
        <v>355.80000305175781</v>
      </c>
      <c r="Q153" s="40">
        <f t="shared" si="19"/>
        <v>290.60271967950007</v>
      </c>
    </row>
    <row r="154" spans="1:17" ht="45" x14ac:dyDescent="0.25">
      <c r="A154" s="5">
        <v>34</v>
      </c>
      <c r="B154" s="16" t="s">
        <v>80</v>
      </c>
      <c r="C154" s="16">
        <v>2005</v>
      </c>
      <c r="D154" s="16">
        <v>2005</v>
      </c>
      <c r="E154" s="16">
        <v>2005</v>
      </c>
      <c r="F154" s="16" t="s">
        <v>18</v>
      </c>
      <c r="G154" s="16" t="s">
        <v>70</v>
      </c>
      <c r="H154" s="16" t="s">
        <v>71</v>
      </c>
      <c r="I154" s="16" t="s">
        <v>72</v>
      </c>
      <c r="J154" s="40">
        <v>138.36000061035156</v>
      </c>
      <c r="K154" s="5">
        <v>354</v>
      </c>
      <c r="L154" s="40">
        <f t="shared" si="16"/>
        <v>492.36000061035156</v>
      </c>
      <c r="M154" s="40">
        <v>212.22999572753906</v>
      </c>
      <c r="N154" s="5">
        <v>558</v>
      </c>
      <c r="O154" s="40">
        <f t="shared" si="17"/>
        <v>770.22999572753906</v>
      </c>
      <c r="P154" s="40">
        <f t="shared" si="18"/>
        <v>492.36000061035156</v>
      </c>
      <c r="Q154" s="40">
        <f t="shared" si="19"/>
        <v>440.52038687539721</v>
      </c>
    </row>
    <row r="155" spans="1:17" ht="90" x14ac:dyDescent="0.25">
      <c r="A155" s="5">
        <v>35</v>
      </c>
      <c r="B155" s="16" t="s">
        <v>224</v>
      </c>
      <c r="C155" s="16">
        <v>2004</v>
      </c>
      <c r="D155" s="16">
        <v>2004</v>
      </c>
      <c r="E155" s="16">
        <v>2004</v>
      </c>
      <c r="F155" s="16">
        <v>2</v>
      </c>
      <c r="G155" s="16" t="s">
        <v>12</v>
      </c>
      <c r="H155" s="16" t="s">
        <v>13</v>
      </c>
      <c r="I155" s="16" t="s">
        <v>14</v>
      </c>
      <c r="J155" s="40"/>
      <c r="K155" s="5"/>
      <c r="L155" s="40" t="s">
        <v>714</v>
      </c>
      <c r="M155" s="40">
        <v>160.3699951171875</v>
      </c>
      <c r="N155" s="5">
        <v>410</v>
      </c>
      <c r="O155" s="40">
        <f t="shared" si="17"/>
        <v>570.3699951171875</v>
      </c>
      <c r="P155" s="40">
        <f t="shared" si="18"/>
        <v>570.3699951171875</v>
      </c>
      <c r="Q155" s="40">
        <f t="shared" si="19"/>
        <v>526.16095954318439</v>
      </c>
    </row>
    <row r="157" spans="1:17" ht="18.75" x14ac:dyDescent="0.25">
      <c r="A157" s="20" t="s">
        <v>715</v>
      </c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7" x14ac:dyDescent="0.25">
      <c r="A158" s="27" t="s">
        <v>652</v>
      </c>
      <c r="B158" s="27" t="s">
        <v>1</v>
      </c>
      <c r="C158" s="27" t="s">
        <v>2</v>
      </c>
      <c r="D158" s="27" t="s">
        <v>383</v>
      </c>
      <c r="E158" s="27" t="s">
        <v>384</v>
      </c>
      <c r="F158" s="27" t="s">
        <v>3</v>
      </c>
      <c r="G158" s="27" t="s">
        <v>4</v>
      </c>
      <c r="H158" s="27" t="s">
        <v>5</v>
      </c>
      <c r="I158" s="27" t="s">
        <v>6</v>
      </c>
      <c r="J158" s="29" t="s">
        <v>654</v>
      </c>
      <c r="K158" s="30"/>
      <c r="L158" s="31"/>
      <c r="M158" s="29" t="s">
        <v>658</v>
      </c>
      <c r="N158" s="30"/>
      <c r="O158" s="31"/>
      <c r="P158" s="27" t="s">
        <v>659</v>
      </c>
      <c r="Q158" s="27" t="s">
        <v>660</v>
      </c>
    </row>
    <row r="159" spans="1:17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32" t="s">
        <v>655</v>
      </c>
      <c r="K159" s="32" t="s">
        <v>656</v>
      </c>
      <c r="L159" s="32" t="s">
        <v>657</v>
      </c>
      <c r="M159" s="32" t="s">
        <v>655</v>
      </c>
      <c r="N159" s="32" t="s">
        <v>656</v>
      </c>
      <c r="O159" s="32" t="s">
        <v>657</v>
      </c>
      <c r="P159" s="28"/>
      <c r="Q159" s="28"/>
    </row>
    <row r="160" spans="1:17" ht="45" x14ac:dyDescent="0.25">
      <c r="A160" s="37">
        <v>1</v>
      </c>
      <c r="B160" s="38" t="s">
        <v>338</v>
      </c>
      <c r="C160" s="38">
        <v>2002</v>
      </c>
      <c r="D160" s="38">
        <v>2002</v>
      </c>
      <c r="E160" s="38">
        <v>2002</v>
      </c>
      <c r="F160" s="38" t="s">
        <v>77</v>
      </c>
      <c r="G160" s="38" t="s">
        <v>25</v>
      </c>
      <c r="H160" s="38" t="s">
        <v>26</v>
      </c>
      <c r="I160" s="38" t="s">
        <v>27</v>
      </c>
      <c r="J160" s="39">
        <v>86.900001525878906</v>
      </c>
      <c r="K160" s="37">
        <v>2</v>
      </c>
      <c r="L160" s="39">
        <f t="shared" ref="L160:L191" si="20">J160+K160</f>
        <v>88.900001525878906</v>
      </c>
      <c r="M160" s="39">
        <v>85.580001831054687</v>
      </c>
      <c r="N160" s="37">
        <v>2</v>
      </c>
      <c r="O160" s="39">
        <f t="shared" ref="O160:O191" si="21">M160+N160</f>
        <v>87.580001831054688</v>
      </c>
      <c r="P160" s="39">
        <f t="shared" ref="P160:P191" si="22">MIN(O160,L160)</f>
        <v>87.580001831054688</v>
      </c>
      <c r="Q160" s="39">
        <f t="shared" ref="Q160:Q191" si="23">IF( AND(ISNUMBER(P$160),ISNUMBER(P160)),(P160-P$160)/P$160*100,"")</f>
        <v>0</v>
      </c>
    </row>
    <row r="161" spans="1:17" ht="75" x14ac:dyDescent="0.25">
      <c r="A161" s="5">
        <v>2</v>
      </c>
      <c r="B161" s="16" t="s">
        <v>303</v>
      </c>
      <c r="C161" s="16">
        <v>2003</v>
      </c>
      <c r="D161" s="16">
        <v>2003</v>
      </c>
      <c r="E161" s="16">
        <v>2003</v>
      </c>
      <c r="F161" s="16" t="s">
        <v>77</v>
      </c>
      <c r="G161" s="16" t="s">
        <v>31</v>
      </c>
      <c r="H161" s="16" t="s">
        <v>32</v>
      </c>
      <c r="I161" s="16" t="s">
        <v>33</v>
      </c>
      <c r="J161" s="40">
        <v>87.169998168945313</v>
      </c>
      <c r="K161" s="5">
        <v>2</v>
      </c>
      <c r="L161" s="40">
        <f t="shared" si="20"/>
        <v>89.169998168945313</v>
      </c>
      <c r="M161" s="40">
        <v>89.970001220703125</v>
      </c>
      <c r="N161" s="5">
        <v>4</v>
      </c>
      <c r="O161" s="40">
        <f t="shared" si="21"/>
        <v>93.970001220703125</v>
      </c>
      <c r="P161" s="40">
        <f t="shared" si="22"/>
        <v>89.169998168945313</v>
      </c>
      <c r="Q161" s="40">
        <f t="shared" si="23"/>
        <v>1.8154787675818862</v>
      </c>
    </row>
    <row r="162" spans="1:17" ht="45" x14ac:dyDescent="0.25">
      <c r="A162" s="5">
        <v>3</v>
      </c>
      <c r="B162" s="16" t="s">
        <v>64</v>
      </c>
      <c r="C162" s="16">
        <v>2002</v>
      </c>
      <c r="D162" s="16">
        <v>2002</v>
      </c>
      <c r="E162" s="16">
        <v>2002</v>
      </c>
      <c r="F162" s="16">
        <v>1</v>
      </c>
      <c r="G162" s="16" t="s">
        <v>65</v>
      </c>
      <c r="H162" s="16" t="s">
        <v>66</v>
      </c>
      <c r="I162" s="16" t="s">
        <v>67</v>
      </c>
      <c r="J162" s="40">
        <v>92.080001831054688</v>
      </c>
      <c r="K162" s="5">
        <v>0</v>
      </c>
      <c r="L162" s="40">
        <f t="shared" si="20"/>
        <v>92.080001831054688</v>
      </c>
      <c r="M162" s="40">
        <v>100.65000152587891</v>
      </c>
      <c r="N162" s="5">
        <v>4</v>
      </c>
      <c r="O162" s="40">
        <f t="shared" si="21"/>
        <v>104.65000152587891</v>
      </c>
      <c r="P162" s="40">
        <f t="shared" si="22"/>
        <v>92.080001831054688</v>
      </c>
      <c r="Q162" s="40">
        <f t="shared" si="23"/>
        <v>5.1381592896979829</v>
      </c>
    </row>
    <row r="163" spans="1:17" ht="30" x14ac:dyDescent="0.25">
      <c r="A163" s="5">
        <v>4</v>
      </c>
      <c r="B163" s="16" t="s">
        <v>169</v>
      </c>
      <c r="C163" s="16">
        <v>2002</v>
      </c>
      <c r="D163" s="16">
        <v>2002</v>
      </c>
      <c r="E163" s="16">
        <v>2002</v>
      </c>
      <c r="F163" s="16">
        <v>1</v>
      </c>
      <c r="G163" s="16" t="s">
        <v>38</v>
      </c>
      <c r="H163" s="16" t="s">
        <v>51</v>
      </c>
      <c r="I163" s="16" t="s">
        <v>52</v>
      </c>
      <c r="J163" s="40">
        <v>95.569999694824219</v>
      </c>
      <c r="K163" s="5">
        <v>2</v>
      </c>
      <c r="L163" s="40">
        <f t="shared" si="20"/>
        <v>97.569999694824219</v>
      </c>
      <c r="M163" s="40">
        <v>92.5</v>
      </c>
      <c r="N163" s="5">
        <v>0</v>
      </c>
      <c r="O163" s="40">
        <f t="shared" si="21"/>
        <v>92.5</v>
      </c>
      <c r="P163" s="40">
        <f t="shared" si="22"/>
        <v>92.5</v>
      </c>
      <c r="Q163" s="40">
        <f t="shared" si="23"/>
        <v>5.6177187326807605</v>
      </c>
    </row>
    <row r="164" spans="1:17" ht="75" x14ac:dyDescent="0.25">
      <c r="A164" s="5">
        <v>5</v>
      </c>
      <c r="B164" s="16" t="s">
        <v>136</v>
      </c>
      <c r="C164" s="16">
        <v>2002</v>
      </c>
      <c r="D164" s="16">
        <v>2002</v>
      </c>
      <c r="E164" s="16">
        <v>2002</v>
      </c>
      <c r="F164" s="16">
        <v>1</v>
      </c>
      <c r="G164" s="16" t="s">
        <v>83</v>
      </c>
      <c r="H164" s="16" t="s">
        <v>421</v>
      </c>
      <c r="I164" s="16" t="s">
        <v>137</v>
      </c>
      <c r="J164" s="40">
        <v>92.69000244140625</v>
      </c>
      <c r="K164" s="5">
        <v>0</v>
      </c>
      <c r="L164" s="40">
        <f t="shared" si="20"/>
        <v>92.69000244140625</v>
      </c>
      <c r="M164" s="40">
        <v>94.010002136230469</v>
      </c>
      <c r="N164" s="5">
        <v>2</v>
      </c>
      <c r="O164" s="40">
        <f t="shared" si="21"/>
        <v>96.010002136230469</v>
      </c>
      <c r="P164" s="40">
        <f t="shared" si="22"/>
        <v>92.69000244140625</v>
      </c>
      <c r="Q164" s="40">
        <f t="shared" si="23"/>
        <v>5.834666023653388</v>
      </c>
    </row>
    <row r="165" spans="1:17" ht="90" x14ac:dyDescent="0.25">
      <c r="A165" s="5">
        <v>6</v>
      </c>
      <c r="B165" s="16" t="s">
        <v>254</v>
      </c>
      <c r="C165" s="16">
        <v>2003</v>
      </c>
      <c r="D165" s="16">
        <v>2003</v>
      </c>
      <c r="E165" s="16">
        <v>2003</v>
      </c>
      <c r="F165" s="16">
        <v>1</v>
      </c>
      <c r="G165" s="16" t="s">
        <v>12</v>
      </c>
      <c r="H165" s="16" t="s">
        <v>13</v>
      </c>
      <c r="I165" s="16" t="s">
        <v>14</v>
      </c>
      <c r="J165" s="40">
        <v>92.129997253417969</v>
      </c>
      <c r="K165" s="5">
        <v>2</v>
      </c>
      <c r="L165" s="40">
        <f t="shared" si="20"/>
        <v>94.129997253417969</v>
      </c>
      <c r="M165" s="40">
        <v>93.379997253417969</v>
      </c>
      <c r="N165" s="5">
        <v>2</v>
      </c>
      <c r="O165" s="40">
        <f t="shared" si="21"/>
        <v>95.379997253417969</v>
      </c>
      <c r="P165" s="40">
        <f t="shared" si="22"/>
        <v>94.129997253417969</v>
      </c>
      <c r="Q165" s="40">
        <f t="shared" si="23"/>
        <v>7.4788710726433685</v>
      </c>
    </row>
    <row r="166" spans="1:17" ht="30" x14ac:dyDescent="0.25">
      <c r="A166" s="5">
        <v>7</v>
      </c>
      <c r="B166" s="16" t="s">
        <v>305</v>
      </c>
      <c r="C166" s="16">
        <v>2002</v>
      </c>
      <c r="D166" s="16">
        <v>2002</v>
      </c>
      <c r="E166" s="16">
        <v>2002</v>
      </c>
      <c r="F166" s="16">
        <v>1</v>
      </c>
      <c r="G166" s="16" t="s">
        <v>247</v>
      </c>
      <c r="H166" s="16" t="s">
        <v>51</v>
      </c>
      <c r="I166" s="16" t="s">
        <v>52</v>
      </c>
      <c r="J166" s="40">
        <v>97.699996948242188</v>
      </c>
      <c r="K166" s="5">
        <v>2</v>
      </c>
      <c r="L166" s="40">
        <f t="shared" si="20"/>
        <v>99.699996948242188</v>
      </c>
      <c r="M166" s="40">
        <v>95.660003662109375</v>
      </c>
      <c r="N166" s="5">
        <v>2</v>
      </c>
      <c r="O166" s="40">
        <f t="shared" si="21"/>
        <v>97.660003662109375</v>
      </c>
      <c r="P166" s="40">
        <f t="shared" si="22"/>
        <v>97.660003662109375</v>
      </c>
      <c r="Q166" s="40">
        <f t="shared" si="23"/>
        <v>11.509478899645849</v>
      </c>
    </row>
    <row r="167" spans="1:17" ht="75" x14ac:dyDescent="0.25">
      <c r="A167" s="5">
        <v>8</v>
      </c>
      <c r="B167" s="16" t="s">
        <v>163</v>
      </c>
      <c r="C167" s="16">
        <v>2002</v>
      </c>
      <c r="D167" s="16">
        <v>2002</v>
      </c>
      <c r="E167" s="16">
        <v>2002</v>
      </c>
      <c r="F167" s="16">
        <v>2</v>
      </c>
      <c r="G167" s="16" t="s">
        <v>31</v>
      </c>
      <c r="H167" s="16" t="s">
        <v>32</v>
      </c>
      <c r="I167" s="16" t="s">
        <v>120</v>
      </c>
      <c r="J167" s="40">
        <v>99.239997863769531</v>
      </c>
      <c r="K167" s="5">
        <v>8</v>
      </c>
      <c r="L167" s="40">
        <f t="shared" si="20"/>
        <v>107.23999786376953</v>
      </c>
      <c r="M167" s="40">
        <v>96.949996948242188</v>
      </c>
      <c r="N167" s="5">
        <v>2</v>
      </c>
      <c r="O167" s="40">
        <f t="shared" si="21"/>
        <v>98.949996948242188</v>
      </c>
      <c r="P167" s="40">
        <f t="shared" si="22"/>
        <v>98.949996948242188</v>
      </c>
      <c r="Q167" s="40">
        <f t="shared" si="23"/>
        <v>12.982410230043925</v>
      </c>
    </row>
    <row r="168" spans="1:17" ht="90" x14ac:dyDescent="0.25">
      <c r="A168" s="5">
        <v>9</v>
      </c>
      <c r="B168" s="16" t="s">
        <v>218</v>
      </c>
      <c r="C168" s="16">
        <v>2002</v>
      </c>
      <c r="D168" s="16">
        <v>2002</v>
      </c>
      <c r="E168" s="16">
        <v>2002</v>
      </c>
      <c r="F168" s="16">
        <v>1</v>
      </c>
      <c r="G168" s="16" t="s">
        <v>12</v>
      </c>
      <c r="H168" s="16" t="s">
        <v>13</v>
      </c>
      <c r="I168" s="16" t="s">
        <v>14</v>
      </c>
      <c r="J168" s="40">
        <v>98.459999084472656</v>
      </c>
      <c r="K168" s="5">
        <v>4</v>
      </c>
      <c r="L168" s="40">
        <f t="shared" si="20"/>
        <v>102.45999908447266</v>
      </c>
      <c r="M168" s="40">
        <v>97.709999084472656</v>
      </c>
      <c r="N168" s="5">
        <v>2</v>
      </c>
      <c r="O168" s="40">
        <f t="shared" si="21"/>
        <v>99.709999084472656</v>
      </c>
      <c r="P168" s="40">
        <f t="shared" si="22"/>
        <v>99.709999084472656</v>
      </c>
      <c r="Q168" s="40">
        <f t="shared" si="23"/>
        <v>13.850190682591235</v>
      </c>
    </row>
    <row r="169" spans="1:17" ht="45" x14ac:dyDescent="0.25">
      <c r="A169" s="5">
        <v>10</v>
      </c>
      <c r="B169" s="16" t="s">
        <v>284</v>
      </c>
      <c r="C169" s="16">
        <v>2002</v>
      </c>
      <c r="D169" s="16">
        <v>2002</v>
      </c>
      <c r="E169" s="16">
        <v>2002</v>
      </c>
      <c r="F169" s="16">
        <v>1</v>
      </c>
      <c r="G169" s="16" t="s">
        <v>88</v>
      </c>
      <c r="H169" s="16" t="s">
        <v>89</v>
      </c>
      <c r="I169" s="16" t="s">
        <v>285</v>
      </c>
      <c r="J169" s="40">
        <v>104.54000091552734</v>
      </c>
      <c r="K169" s="5">
        <v>0</v>
      </c>
      <c r="L169" s="40">
        <f t="shared" si="20"/>
        <v>104.54000091552734</v>
      </c>
      <c r="M169" s="40"/>
      <c r="N169" s="5"/>
      <c r="O169" s="40" t="s">
        <v>673</v>
      </c>
      <c r="P169" s="40">
        <f t="shared" si="22"/>
        <v>104.54000091552734</v>
      </c>
      <c r="Q169" s="40">
        <f t="shared" si="23"/>
        <v>19.365150410922773</v>
      </c>
    </row>
    <row r="170" spans="1:17" ht="45" x14ac:dyDescent="0.25">
      <c r="A170" s="5">
        <v>11</v>
      </c>
      <c r="B170" s="16" t="s">
        <v>149</v>
      </c>
      <c r="C170" s="16">
        <v>2002</v>
      </c>
      <c r="D170" s="16">
        <v>2002</v>
      </c>
      <c r="E170" s="16">
        <v>2002</v>
      </c>
      <c r="F170" s="16" t="s">
        <v>37</v>
      </c>
      <c r="G170" s="16" t="s">
        <v>65</v>
      </c>
      <c r="H170" s="16" t="s">
        <v>66</v>
      </c>
      <c r="I170" s="16" t="s">
        <v>143</v>
      </c>
      <c r="J170" s="40">
        <v>99.540000915527344</v>
      </c>
      <c r="K170" s="5">
        <v>6</v>
      </c>
      <c r="L170" s="40">
        <f t="shared" si="20"/>
        <v>105.54000091552734</v>
      </c>
      <c r="M170" s="40">
        <v>100.80999755859375</v>
      </c>
      <c r="N170" s="5">
        <v>6</v>
      </c>
      <c r="O170" s="40">
        <f t="shared" si="21"/>
        <v>106.80999755859375</v>
      </c>
      <c r="P170" s="40">
        <f t="shared" si="22"/>
        <v>105.54000091552734</v>
      </c>
      <c r="Q170" s="40">
        <f t="shared" si="23"/>
        <v>20.50696358641121</v>
      </c>
    </row>
    <row r="171" spans="1:17" ht="45" x14ac:dyDescent="0.25">
      <c r="A171" s="5">
        <v>12</v>
      </c>
      <c r="B171" s="16" t="s">
        <v>328</v>
      </c>
      <c r="C171" s="16">
        <v>2003</v>
      </c>
      <c r="D171" s="16">
        <v>2003</v>
      </c>
      <c r="E171" s="16">
        <v>2003</v>
      </c>
      <c r="F171" s="16">
        <v>3</v>
      </c>
      <c r="G171" s="16" t="s">
        <v>31</v>
      </c>
      <c r="H171" s="16" t="s">
        <v>227</v>
      </c>
      <c r="I171" s="16" t="s">
        <v>93</v>
      </c>
      <c r="J171" s="40">
        <v>101.38999938964844</v>
      </c>
      <c r="K171" s="5">
        <v>52</v>
      </c>
      <c r="L171" s="40">
        <f t="shared" si="20"/>
        <v>153.38999938964844</v>
      </c>
      <c r="M171" s="40">
        <v>98.75</v>
      </c>
      <c r="N171" s="5">
        <v>8</v>
      </c>
      <c r="O171" s="40">
        <f t="shared" si="21"/>
        <v>106.75</v>
      </c>
      <c r="P171" s="40">
        <f t="shared" si="22"/>
        <v>106.75</v>
      </c>
      <c r="Q171" s="40">
        <f t="shared" si="23"/>
        <v>21.888556483391039</v>
      </c>
    </row>
    <row r="172" spans="1:17" ht="75" x14ac:dyDescent="0.25">
      <c r="A172" s="5">
        <v>13</v>
      </c>
      <c r="B172" s="16" t="s">
        <v>165</v>
      </c>
      <c r="C172" s="16">
        <v>2002</v>
      </c>
      <c r="D172" s="16">
        <v>2002</v>
      </c>
      <c r="E172" s="16">
        <v>2002</v>
      </c>
      <c r="F172" s="16">
        <v>2</v>
      </c>
      <c r="G172" s="16" t="s">
        <v>19</v>
      </c>
      <c r="H172" s="16" t="s">
        <v>410</v>
      </c>
      <c r="I172" s="16" t="s">
        <v>140</v>
      </c>
      <c r="J172" s="40">
        <v>106.87000274658203</v>
      </c>
      <c r="K172" s="5">
        <v>2</v>
      </c>
      <c r="L172" s="40">
        <f t="shared" si="20"/>
        <v>108.87000274658203</v>
      </c>
      <c r="M172" s="40">
        <v>107.01000213623047</v>
      </c>
      <c r="N172" s="5">
        <v>2</v>
      </c>
      <c r="O172" s="40">
        <f t="shared" si="21"/>
        <v>109.01000213623047</v>
      </c>
      <c r="P172" s="40">
        <f t="shared" si="22"/>
        <v>108.87000274658203</v>
      </c>
      <c r="Q172" s="40">
        <f t="shared" si="23"/>
        <v>24.309203551510087</v>
      </c>
    </row>
    <row r="173" spans="1:17" ht="45" x14ac:dyDescent="0.25">
      <c r="A173" s="5">
        <v>14</v>
      </c>
      <c r="B173" s="16" t="s">
        <v>87</v>
      </c>
      <c r="C173" s="16">
        <v>2002</v>
      </c>
      <c r="D173" s="16">
        <v>2002</v>
      </c>
      <c r="E173" s="16">
        <v>2002</v>
      </c>
      <c r="F173" s="16">
        <v>1</v>
      </c>
      <c r="G173" s="16" t="s">
        <v>88</v>
      </c>
      <c r="H173" s="16" t="s">
        <v>89</v>
      </c>
      <c r="I173" s="16" t="s">
        <v>90</v>
      </c>
      <c r="J173" s="40">
        <v>107.15000152587891</v>
      </c>
      <c r="K173" s="5">
        <v>2</v>
      </c>
      <c r="L173" s="40">
        <f t="shared" si="20"/>
        <v>109.15000152587891</v>
      </c>
      <c r="M173" s="40"/>
      <c r="N173" s="5"/>
      <c r="O173" s="40" t="s">
        <v>673</v>
      </c>
      <c r="P173" s="40">
        <f t="shared" si="22"/>
        <v>109.15000152587891</v>
      </c>
      <c r="Q173" s="40">
        <f t="shared" si="23"/>
        <v>24.628909846831938</v>
      </c>
    </row>
    <row r="174" spans="1:17" ht="45" x14ac:dyDescent="0.25">
      <c r="A174" s="5">
        <v>15</v>
      </c>
      <c r="B174" s="16" t="s">
        <v>132</v>
      </c>
      <c r="C174" s="16">
        <v>2003</v>
      </c>
      <c r="D174" s="16">
        <v>2003</v>
      </c>
      <c r="E174" s="16">
        <v>2003</v>
      </c>
      <c r="F174" s="16">
        <v>2</v>
      </c>
      <c r="G174" s="16" t="s">
        <v>25</v>
      </c>
      <c r="H174" s="16" t="s">
        <v>26</v>
      </c>
      <c r="I174" s="16" t="s">
        <v>27</v>
      </c>
      <c r="J174" s="40">
        <v>105.90000152587891</v>
      </c>
      <c r="K174" s="5">
        <v>6</v>
      </c>
      <c r="L174" s="40">
        <f t="shared" si="20"/>
        <v>111.90000152587891</v>
      </c>
      <c r="M174" s="40">
        <v>106.40000152587891</v>
      </c>
      <c r="N174" s="5">
        <v>12</v>
      </c>
      <c r="O174" s="40">
        <f t="shared" si="21"/>
        <v>118.40000152587891</v>
      </c>
      <c r="P174" s="40">
        <f t="shared" si="22"/>
        <v>111.90000152587891</v>
      </c>
      <c r="Q174" s="40">
        <f t="shared" si="23"/>
        <v>27.768896079425147</v>
      </c>
    </row>
    <row r="175" spans="1:17" ht="75" x14ac:dyDescent="0.25">
      <c r="A175" s="5">
        <v>16</v>
      </c>
      <c r="B175" s="16" t="s">
        <v>161</v>
      </c>
      <c r="C175" s="16">
        <v>2003</v>
      </c>
      <c r="D175" s="16">
        <v>2003</v>
      </c>
      <c r="E175" s="16">
        <v>2003</v>
      </c>
      <c r="F175" s="16">
        <v>3</v>
      </c>
      <c r="G175" s="16" t="s">
        <v>31</v>
      </c>
      <c r="H175" s="16" t="s">
        <v>32</v>
      </c>
      <c r="I175" s="16" t="s">
        <v>93</v>
      </c>
      <c r="J175" s="40">
        <v>106.20999908447266</v>
      </c>
      <c r="K175" s="5">
        <v>8</v>
      </c>
      <c r="L175" s="40">
        <f t="shared" si="20"/>
        <v>114.20999908447266</v>
      </c>
      <c r="M175" s="40">
        <v>128.35000610351562</v>
      </c>
      <c r="N175" s="5">
        <v>54</v>
      </c>
      <c r="O175" s="40">
        <f t="shared" si="21"/>
        <v>182.35000610351562</v>
      </c>
      <c r="P175" s="40">
        <f t="shared" si="22"/>
        <v>114.20999908447266</v>
      </c>
      <c r="Q175" s="40">
        <f t="shared" si="23"/>
        <v>30.406481727173624</v>
      </c>
    </row>
    <row r="176" spans="1:17" ht="60" x14ac:dyDescent="0.25">
      <c r="A176" s="5">
        <v>17</v>
      </c>
      <c r="B176" s="16" t="s">
        <v>107</v>
      </c>
      <c r="C176" s="16">
        <v>2003</v>
      </c>
      <c r="D176" s="16">
        <v>2003</v>
      </c>
      <c r="E176" s="16">
        <v>2003</v>
      </c>
      <c r="F176" s="16">
        <v>3</v>
      </c>
      <c r="G176" s="16" t="s">
        <v>19</v>
      </c>
      <c r="H176" s="16" t="s">
        <v>108</v>
      </c>
      <c r="I176" s="16" t="s">
        <v>109</v>
      </c>
      <c r="J176" s="40">
        <v>111.5</v>
      </c>
      <c r="K176" s="5">
        <v>4</v>
      </c>
      <c r="L176" s="40">
        <f t="shared" si="20"/>
        <v>115.5</v>
      </c>
      <c r="M176" s="40">
        <v>124.19000244140625</v>
      </c>
      <c r="N176" s="5">
        <v>6</v>
      </c>
      <c r="O176" s="40">
        <f t="shared" si="21"/>
        <v>130.19000244140625</v>
      </c>
      <c r="P176" s="40">
        <f t="shared" si="22"/>
        <v>115.5</v>
      </c>
      <c r="Q176" s="40">
        <f t="shared" si="23"/>
        <v>31.879421768914895</v>
      </c>
    </row>
    <row r="177" spans="1:17" ht="45" x14ac:dyDescent="0.25">
      <c r="A177" s="5">
        <v>18</v>
      </c>
      <c r="B177" s="16" t="s">
        <v>236</v>
      </c>
      <c r="C177" s="16">
        <v>2002</v>
      </c>
      <c r="D177" s="16">
        <v>2002</v>
      </c>
      <c r="E177" s="16">
        <v>2002</v>
      </c>
      <c r="F177" s="16">
        <v>2</v>
      </c>
      <c r="G177" s="16" t="s">
        <v>181</v>
      </c>
      <c r="H177" s="16" t="s">
        <v>438</v>
      </c>
      <c r="I177" s="16" t="s">
        <v>183</v>
      </c>
      <c r="J177" s="40">
        <v>116.90000152587891</v>
      </c>
      <c r="K177" s="5">
        <v>6</v>
      </c>
      <c r="L177" s="40">
        <f t="shared" si="20"/>
        <v>122.90000152587891</v>
      </c>
      <c r="M177" s="40">
        <v>112.16999816894531</v>
      </c>
      <c r="N177" s="5">
        <v>6</v>
      </c>
      <c r="O177" s="40">
        <f t="shared" si="21"/>
        <v>118.16999816894531</v>
      </c>
      <c r="P177" s="40">
        <f t="shared" si="22"/>
        <v>118.16999816894531</v>
      </c>
      <c r="Q177" s="40">
        <f t="shared" si="23"/>
        <v>34.928060856746669</v>
      </c>
    </row>
    <row r="178" spans="1:17" ht="75" x14ac:dyDescent="0.25">
      <c r="A178" s="5">
        <v>19</v>
      </c>
      <c r="B178" s="16" t="s">
        <v>119</v>
      </c>
      <c r="C178" s="16">
        <v>2002</v>
      </c>
      <c r="D178" s="16">
        <v>2002</v>
      </c>
      <c r="E178" s="16">
        <v>2002</v>
      </c>
      <c r="F178" s="16">
        <v>3</v>
      </c>
      <c r="G178" s="16" t="s">
        <v>31</v>
      </c>
      <c r="H178" s="16" t="s">
        <v>32</v>
      </c>
      <c r="I178" s="16" t="s">
        <v>120</v>
      </c>
      <c r="J178" s="40">
        <v>112.23000335693359</v>
      </c>
      <c r="K178" s="5">
        <v>8</v>
      </c>
      <c r="L178" s="40">
        <f t="shared" si="20"/>
        <v>120.23000335693359</v>
      </c>
      <c r="M178" s="40">
        <v>111.37000274658203</v>
      </c>
      <c r="N178" s="5">
        <v>8</v>
      </c>
      <c r="O178" s="40">
        <f t="shared" si="21"/>
        <v>119.37000274658203</v>
      </c>
      <c r="P178" s="40">
        <f t="shared" si="22"/>
        <v>119.37000274658203</v>
      </c>
      <c r="Q178" s="40">
        <f t="shared" si="23"/>
        <v>36.298241894138712</v>
      </c>
    </row>
    <row r="179" spans="1:17" ht="75" x14ac:dyDescent="0.25">
      <c r="A179" s="5">
        <v>20</v>
      </c>
      <c r="B179" s="16" t="s">
        <v>252</v>
      </c>
      <c r="C179" s="16">
        <v>2002</v>
      </c>
      <c r="D179" s="16">
        <v>2002</v>
      </c>
      <c r="E179" s="16">
        <v>2002</v>
      </c>
      <c r="F179" s="16">
        <v>3</v>
      </c>
      <c r="G179" s="16" t="s">
        <v>19</v>
      </c>
      <c r="H179" s="16" t="s">
        <v>410</v>
      </c>
      <c r="I179" s="16" t="s">
        <v>140</v>
      </c>
      <c r="J179" s="40">
        <v>110.26999664306641</v>
      </c>
      <c r="K179" s="5">
        <v>14</v>
      </c>
      <c r="L179" s="40">
        <f t="shared" si="20"/>
        <v>124.26999664306641</v>
      </c>
      <c r="M179" s="40">
        <v>114.58999633789062</v>
      </c>
      <c r="N179" s="5">
        <v>8</v>
      </c>
      <c r="O179" s="40">
        <f t="shared" si="21"/>
        <v>122.58999633789063</v>
      </c>
      <c r="P179" s="40">
        <f t="shared" si="22"/>
        <v>122.58999633789063</v>
      </c>
      <c r="Q179" s="40">
        <f t="shared" si="23"/>
        <v>39.9748730016832</v>
      </c>
    </row>
    <row r="180" spans="1:17" ht="45" x14ac:dyDescent="0.25">
      <c r="A180" s="5">
        <v>21</v>
      </c>
      <c r="B180" s="16" t="s">
        <v>282</v>
      </c>
      <c r="C180" s="16">
        <v>2002</v>
      </c>
      <c r="D180" s="16">
        <v>2002</v>
      </c>
      <c r="E180" s="16">
        <v>2002</v>
      </c>
      <c r="F180" s="16">
        <v>3</v>
      </c>
      <c r="G180" s="16" t="s">
        <v>55</v>
      </c>
      <c r="H180" s="16" t="s">
        <v>446</v>
      </c>
      <c r="I180" s="16" t="s">
        <v>280</v>
      </c>
      <c r="J180" s="40">
        <v>113.02999877929687</v>
      </c>
      <c r="K180" s="5">
        <v>10</v>
      </c>
      <c r="L180" s="40">
        <f t="shared" si="20"/>
        <v>123.02999877929687</v>
      </c>
      <c r="M180" s="40">
        <v>119.98999786376953</v>
      </c>
      <c r="N180" s="5">
        <v>12</v>
      </c>
      <c r="O180" s="40">
        <f t="shared" si="21"/>
        <v>131.98999786376953</v>
      </c>
      <c r="P180" s="40">
        <f t="shared" si="22"/>
        <v>123.02999877929687</v>
      </c>
      <c r="Q180" s="40">
        <f t="shared" si="23"/>
        <v>40.477273586527943</v>
      </c>
    </row>
    <row r="181" spans="1:17" ht="45" x14ac:dyDescent="0.25">
      <c r="A181" s="5">
        <v>22</v>
      </c>
      <c r="B181" s="16" t="s">
        <v>241</v>
      </c>
      <c r="C181" s="16">
        <v>2002</v>
      </c>
      <c r="D181" s="16">
        <v>2002</v>
      </c>
      <c r="E181" s="16">
        <v>2002</v>
      </c>
      <c r="F181" s="16">
        <v>3</v>
      </c>
      <c r="G181" s="16" t="s">
        <v>88</v>
      </c>
      <c r="H181" s="16" t="s">
        <v>89</v>
      </c>
      <c r="I181" s="16" t="s">
        <v>242</v>
      </c>
      <c r="J181" s="40">
        <v>121.23000335693359</v>
      </c>
      <c r="K181" s="5">
        <v>4</v>
      </c>
      <c r="L181" s="40">
        <f t="shared" si="20"/>
        <v>125.23000335693359</v>
      </c>
      <c r="M181" s="40">
        <v>112.26000213623047</v>
      </c>
      <c r="N181" s="5">
        <v>12</v>
      </c>
      <c r="O181" s="40">
        <f t="shared" si="21"/>
        <v>124.26000213623047</v>
      </c>
      <c r="P181" s="40">
        <f t="shared" si="22"/>
        <v>124.26000213623047</v>
      </c>
      <c r="Q181" s="40">
        <f t="shared" si="23"/>
        <v>41.881707625369728</v>
      </c>
    </row>
    <row r="182" spans="1:17" ht="45" x14ac:dyDescent="0.25">
      <c r="A182" s="5">
        <v>23</v>
      </c>
      <c r="B182" s="16" t="s">
        <v>274</v>
      </c>
      <c r="C182" s="16">
        <v>2004</v>
      </c>
      <c r="D182" s="16">
        <v>2004</v>
      </c>
      <c r="E182" s="16">
        <v>2004</v>
      </c>
      <c r="F182" s="16" t="s">
        <v>37</v>
      </c>
      <c r="G182" s="16" t="s">
        <v>65</v>
      </c>
      <c r="H182" s="16" t="s">
        <v>66</v>
      </c>
      <c r="I182" s="16" t="s">
        <v>275</v>
      </c>
      <c r="J182" s="40">
        <v>122.75</v>
      </c>
      <c r="K182" s="5">
        <v>10</v>
      </c>
      <c r="L182" s="40">
        <f t="shared" si="20"/>
        <v>132.75</v>
      </c>
      <c r="M182" s="40">
        <v>125.01999664306641</v>
      </c>
      <c r="N182" s="5">
        <v>0</v>
      </c>
      <c r="O182" s="40">
        <f t="shared" si="21"/>
        <v>125.01999664306641</v>
      </c>
      <c r="P182" s="40">
        <f t="shared" si="22"/>
        <v>125.01999664306641</v>
      </c>
      <c r="Q182" s="40">
        <f t="shared" si="23"/>
        <v>42.749479366573844</v>
      </c>
    </row>
    <row r="183" spans="1:17" ht="75" x14ac:dyDescent="0.25">
      <c r="A183" s="5">
        <v>24</v>
      </c>
      <c r="B183" s="16" t="s">
        <v>208</v>
      </c>
      <c r="C183" s="16">
        <v>2002</v>
      </c>
      <c r="D183" s="16">
        <v>2002</v>
      </c>
      <c r="E183" s="16">
        <v>2002</v>
      </c>
      <c r="F183" s="16">
        <v>3</v>
      </c>
      <c r="G183" s="16" t="s">
        <v>19</v>
      </c>
      <c r="H183" s="16" t="s">
        <v>410</v>
      </c>
      <c r="I183" s="16" t="s">
        <v>140</v>
      </c>
      <c r="J183" s="40">
        <v>122.61000061035156</v>
      </c>
      <c r="K183" s="5">
        <v>4</v>
      </c>
      <c r="L183" s="40">
        <f t="shared" si="20"/>
        <v>126.61000061035156</v>
      </c>
      <c r="M183" s="40">
        <v>123.09999847412109</v>
      </c>
      <c r="N183" s="5">
        <v>2</v>
      </c>
      <c r="O183" s="40">
        <f t="shared" si="21"/>
        <v>125.09999847412109</v>
      </c>
      <c r="P183" s="40">
        <f t="shared" si="22"/>
        <v>125.09999847412109</v>
      </c>
      <c r="Q183" s="40">
        <f t="shared" si="23"/>
        <v>42.840826511335287</v>
      </c>
    </row>
    <row r="184" spans="1:17" ht="90" x14ac:dyDescent="0.25">
      <c r="A184" s="5">
        <v>25</v>
      </c>
      <c r="B184" s="16" t="s">
        <v>188</v>
      </c>
      <c r="C184" s="16">
        <v>2005</v>
      </c>
      <c r="D184" s="16">
        <v>2005</v>
      </c>
      <c r="E184" s="16">
        <v>2005</v>
      </c>
      <c r="F184" s="16">
        <v>2</v>
      </c>
      <c r="G184" s="16" t="s">
        <v>12</v>
      </c>
      <c r="H184" s="16" t="s">
        <v>13</v>
      </c>
      <c r="I184" s="16" t="s">
        <v>14</v>
      </c>
      <c r="J184" s="40">
        <v>134.96000671386719</v>
      </c>
      <c r="K184" s="5">
        <v>10</v>
      </c>
      <c r="L184" s="40">
        <f t="shared" si="20"/>
        <v>144.96000671386719</v>
      </c>
      <c r="M184" s="40">
        <v>122.43000030517578</v>
      </c>
      <c r="N184" s="5">
        <v>4</v>
      </c>
      <c r="O184" s="40">
        <f t="shared" si="21"/>
        <v>126.43000030517578</v>
      </c>
      <c r="P184" s="40">
        <f t="shared" si="22"/>
        <v>126.43000030517578</v>
      </c>
      <c r="Q184" s="40">
        <f t="shared" si="23"/>
        <v>44.359440125457276</v>
      </c>
    </row>
    <row r="185" spans="1:17" ht="90" x14ac:dyDescent="0.25">
      <c r="A185" s="5">
        <v>26</v>
      </c>
      <c r="B185" s="16" t="s">
        <v>173</v>
      </c>
      <c r="C185" s="16">
        <v>2006</v>
      </c>
      <c r="D185" s="16">
        <v>2006</v>
      </c>
      <c r="E185" s="16">
        <v>2006</v>
      </c>
      <c r="F185" s="16">
        <v>3</v>
      </c>
      <c r="G185" s="16" t="s">
        <v>12</v>
      </c>
      <c r="H185" s="16" t="s">
        <v>174</v>
      </c>
      <c r="I185" s="16" t="s">
        <v>14</v>
      </c>
      <c r="J185" s="40">
        <v>132</v>
      </c>
      <c r="K185" s="5">
        <v>2</v>
      </c>
      <c r="L185" s="40">
        <f t="shared" si="20"/>
        <v>134</v>
      </c>
      <c r="M185" s="40">
        <v>153.27999877929687</v>
      </c>
      <c r="N185" s="5">
        <v>4</v>
      </c>
      <c r="O185" s="40">
        <f t="shared" si="21"/>
        <v>157.27999877929687</v>
      </c>
      <c r="P185" s="40">
        <f t="shared" si="22"/>
        <v>134</v>
      </c>
      <c r="Q185" s="40">
        <f t="shared" si="23"/>
        <v>53.002965515451052</v>
      </c>
    </row>
    <row r="186" spans="1:17" ht="60" x14ac:dyDescent="0.25">
      <c r="A186" s="5">
        <v>27</v>
      </c>
      <c r="B186" s="16" t="s">
        <v>210</v>
      </c>
      <c r="C186" s="16">
        <v>2002</v>
      </c>
      <c r="D186" s="16">
        <v>2002</v>
      </c>
      <c r="E186" s="16">
        <v>2002</v>
      </c>
      <c r="F186" s="16">
        <v>2</v>
      </c>
      <c r="G186" s="16" t="s">
        <v>88</v>
      </c>
      <c r="H186" s="16" t="s">
        <v>89</v>
      </c>
      <c r="I186" s="16" t="s">
        <v>198</v>
      </c>
      <c r="J186" s="40">
        <v>131.42999267578125</v>
      </c>
      <c r="K186" s="5">
        <v>4</v>
      </c>
      <c r="L186" s="40">
        <f t="shared" si="20"/>
        <v>135.42999267578125</v>
      </c>
      <c r="M186" s="40"/>
      <c r="N186" s="5"/>
      <c r="O186" s="40" t="s">
        <v>673</v>
      </c>
      <c r="P186" s="40">
        <f t="shared" si="22"/>
        <v>135.42999267578125</v>
      </c>
      <c r="Q186" s="40">
        <f t="shared" si="23"/>
        <v>54.635749993510053</v>
      </c>
    </row>
    <row r="187" spans="1:17" ht="45" x14ac:dyDescent="0.25">
      <c r="A187" s="5">
        <v>28</v>
      </c>
      <c r="B187" s="16" t="s">
        <v>350</v>
      </c>
      <c r="C187" s="16">
        <v>2003</v>
      </c>
      <c r="D187" s="16">
        <v>2003</v>
      </c>
      <c r="E187" s="16">
        <v>2003</v>
      </c>
      <c r="F187" s="16">
        <v>2</v>
      </c>
      <c r="G187" s="16" t="s">
        <v>55</v>
      </c>
      <c r="H187" s="16" t="s">
        <v>446</v>
      </c>
      <c r="I187" s="16" t="s">
        <v>280</v>
      </c>
      <c r="J187" s="40">
        <v>129.36000061035156</v>
      </c>
      <c r="K187" s="5">
        <v>10</v>
      </c>
      <c r="L187" s="40">
        <f t="shared" si="20"/>
        <v>139.36000061035156</v>
      </c>
      <c r="M187" s="40">
        <v>124.88999938964844</v>
      </c>
      <c r="N187" s="5">
        <v>108</v>
      </c>
      <c r="O187" s="40">
        <f t="shared" si="21"/>
        <v>232.88999938964844</v>
      </c>
      <c r="P187" s="40">
        <f t="shared" si="22"/>
        <v>139.36000061035156</v>
      </c>
      <c r="Q187" s="40">
        <f t="shared" si="23"/>
        <v>59.123084832976545</v>
      </c>
    </row>
    <row r="188" spans="1:17" ht="75" x14ac:dyDescent="0.25">
      <c r="A188" s="5">
        <v>29</v>
      </c>
      <c r="B188" s="16" t="s">
        <v>364</v>
      </c>
      <c r="C188" s="16">
        <v>2003</v>
      </c>
      <c r="D188" s="16">
        <v>2003</v>
      </c>
      <c r="E188" s="16">
        <v>2003</v>
      </c>
      <c r="F188" s="16">
        <v>2</v>
      </c>
      <c r="G188" s="16" t="s">
        <v>19</v>
      </c>
      <c r="H188" s="16" t="s">
        <v>410</v>
      </c>
      <c r="I188" s="16" t="s">
        <v>140</v>
      </c>
      <c r="J188" s="40">
        <v>156.03999328613281</v>
      </c>
      <c r="K188" s="5">
        <v>60</v>
      </c>
      <c r="L188" s="40">
        <f t="shared" si="20"/>
        <v>216.03999328613281</v>
      </c>
      <c r="M188" s="40">
        <v>138.36000061035156</v>
      </c>
      <c r="N188" s="5">
        <v>2</v>
      </c>
      <c r="O188" s="40">
        <f t="shared" si="21"/>
        <v>140.36000061035156</v>
      </c>
      <c r="P188" s="40">
        <f t="shared" si="22"/>
        <v>140.36000061035156</v>
      </c>
      <c r="Q188" s="40">
        <f t="shared" si="23"/>
        <v>60.264898008464982</v>
      </c>
    </row>
    <row r="189" spans="1:17" ht="75" x14ac:dyDescent="0.25">
      <c r="A189" s="5">
        <v>30</v>
      </c>
      <c r="B189" s="16" t="s">
        <v>171</v>
      </c>
      <c r="C189" s="16">
        <v>2004</v>
      </c>
      <c r="D189" s="16">
        <v>2004</v>
      </c>
      <c r="E189" s="16">
        <v>2004</v>
      </c>
      <c r="F189" s="16" t="s">
        <v>37</v>
      </c>
      <c r="G189" s="16" t="s">
        <v>83</v>
      </c>
      <c r="H189" s="16" t="s">
        <v>421</v>
      </c>
      <c r="I189" s="16" t="s">
        <v>85</v>
      </c>
      <c r="J189" s="40">
        <v>183.36000061035156</v>
      </c>
      <c r="K189" s="5">
        <v>102</v>
      </c>
      <c r="L189" s="40">
        <f t="shared" si="20"/>
        <v>285.36000061035156</v>
      </c>
      <c r="M189" s="40">
        <v>146.47999572753906</v>
      </c>
      <c r="N189" s="5">
        <v>6</v>
      </c>
      <c r="O189" s="40">
        <f t="shared" si="21"/>
        <v>152.47999572753906</v>
      </c>
      <c r="P189" s="40">
        <f t="shared" si="22"/>
        <v>152.47999572753906</v>
      </c>
      <c r="Q189" s="40">
        <f t="shared" si="23"/>
        <v>74.103668120125249</v>
      </c>
    </row>
    <row r="190" spans="1:17" ht="60" x14ac:dyDescent="0.25">
      <c r="A190" s="5">
        <v>31</v>
      </c>
      <c r="B190" s="16" t="s">
        <v>98</v>
      </c>
      <c r="C190" s="16">
        <v>2003</v>
      </c>
      <c r="D190" s="16">
        <v>2003</v>
      </c>
      <c r="E190" s="16">
        <v>2003</v>
      </c>
      <c r="F190" s="16" t="s">
        <v>37</v>
      </c>
      <c r="G190" s="16" t="s">
        <v>19</v>
      </c>
      <c r="H190" s="16" t="s">
        <v>20</v>
      </c>
      <c r="I190" s="16" t="s">
        <v>21</v>
      </c>
      <c r="J190" s="40">
        <v>161.89999389648438</v>
      </c>
      <c r="K190" s="5">
        <v>162</v>
      </c>
      <c r="L190" s="40">
        <f t="shared" si="20"/>
        <v>323.89999389648437</v>
      </c>
      <c r="M190" s="40">
        <v>153.5</v>
      </c>
      <c r="N190" s="5">
        <v>8</v>
      </c>
      <c r="O190" s="40">
        <f t="shared" si="21"/>
        <v>161.5</v>
      </c>
      <c r="P190" s="40">
        <f t="shared" si="22"/>
        <v>161.5</v>
      </c>
      <c r="Q190" s="40">
        <f t="shared" si="23"/>
        <v>84.402827841383171</v>
      </c>
    </row>
    <row r="191" spans="1:17" ht="75" x14ac:dyDescent="0.25">
      <c r="A191" s="5">
        <v>32</v>
      </c>
      <c r="B191" s="16" t="s">
        <v>82</v>
      </c>
      <c r="C191" s="16">
        <v>2004</v>
      </c>
      <c r="D191" s="16">
        <v>2004</v>
      </c>
      <c r="E191" s="16">
        <v>2004</v>
      </c>
      <c r="F191" s="16" t="s">
        <v>18</v>
      </c>
      <c r="G191" s="16" t="s">
        <v>83</v>
      </c>
      <c r="H191" s="16" t="s">
        <v>421</v>
      </c>
      <c r="I191" s="16" t="s">
        <v>85</v>
      </c>
      <c r="J191" s="40">
        <v>159.33999633789063</v>
      </c>
      <c r="K191" s="5">
        <v>10</v>
      </c>
      <c r="L191" s="40">
        <f t="shared" si="20"/>
        <v>169.33999633789063</v>
      </c>
      <c r="M191" s="40">
        <v>192.22999572753906</v>
      </c>
      <c r="N191" s="5">
        <v>58</v>
      </c>
      <c r="O191" s="40">
        <f t="shared" si="21"/>
        <v>250.22999572753906</v>
      </c>
      <c r="P191" s="40">
        <f t="shared" si="22"/>
        <v>169.33999633789063</v>
      </c>
      <c r="Q191" s="40">
        <f t="shared" si="23"/>
        <v>93.354638955767811</v>
      </c>
    </row>
    <row r="193" spans="1:17" ht="18.75" x14ac:dyDescent="0.25">
      <c r="A193" s="20" t="s">
        <v>716</v>
      </c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17" x14ac:dyDescent="0.25">
      <c r="A194" s="27" t="s">
        <v>652</v>
      </c>
      <c r="B194" s="27" t="s">
        <v>1</v>
      </c>
      <c r="C194" s="27" t="s">
        <v>2</v>
      </c>
      <c r="D194" s="27" t="s">
        <v>383</v>
      </c>
      <c r="E194" s="27" t="s">
        <v>384</v>
      </c>
      <c r="F194" s="27" t="s">
        <v>3</v>
      </c>
      <c r="G194" s="27" t="s">
        <v>4</v>
      </c>
      <c r="H194" s="27" t="s">
        <v>5</v>
      </c>
      <c r="I194" s="27" t="s">
        <v>6</v>
      </c>
      <c r="J194" s="29" t="s">
        <v>654</v>
      </c>
      <c r="K194" s="30"/>
      <c r="L194" s="31"/>
      <c r="M194" s="29" t="s">
        <v>658</v>
      </c>
      <c r="N194" s="30"/>
      <c r="O194" s="31"/>
      <c r="P194" s="27" t="s">
        <v>659</v>
      </c>
      <c r="Q194" s="27" t="s">
        <v>660</v>
      </c>
    </row>
    <row r="195" spans="1:17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32" t="s">
        <v>655</v>
      </c>
      <c r="K195" s="32" t="s">
        <v>656</v>
      </c>
      <c r="L195" s="32" t="s">
        <v>657</v>
      </c>
      <c r="M195" s="32" t="s">
        <v>655</v>
      </c>
      <c r="N195" s="32" t="s">
        <v>656</v>
      </c>
      <c r="O195" s="32" t="s">
        <v>657</v>
      </c>
      <c r="P195" s="28"/>
      <c r="Q195" s="28"/>
    </row>
    <row r="196" spans="1:17" ht="45" x14ac:dyDescent="0.25">
      <c r="A196" s="37">
        <v>1</v>
      </c>
      <c r="B196" s="38" t="s">
        <v>249</v>
      </c>
      <c r="C196" s="38">
        <v>2003</v>
      </c>
      <c r="D196" s="38">
        <v>2003</v>
      </c>
      <c r="E196" s="38">
        <v>2003</v>
      </c>
      <c r="F196" s="38" t="s">
        <v>77</v>
      </c>
      <c r="G196" s="38" t="s">
        <v>55</v>
      </c>
      <c r="H196" s="38" t="s">
        <v>446</v>
      </c>
      <c r="I196" s="38" t="s">
        <v>250</v>
      </c>
      <c r="J196" s="39">
        <v>96.220001220703125</v>
      </c>
      <c r="K196" s="37">
        <v>2</v>
      </c>
      <c r="L196" s="39">
        <f t="shared" ref="L196:L214" si="24">J196+K196</f>
        <v>98.220001220703125</v>
      </c>
      <c r="M196" s="39">
        <v>100.29000091552734</v>
      </c>
      <c r="N196" s="37">
        <v>0</v>
      </c>
      <c r="O196" s="39">
        <f t="shared" ref="O196:O214" si="25">M196+N196</f>
        <v>100.29000091552734</v>
      </c>
      <c r="P196" s="39">
        <f t="shared" ref="P196:P214" si="26">MIN(O196,L196)</f>
        <v>98.220001220703125</v>
      </c>
      <c r="Q196" s="39">
        <f t="shared" ref="Q196:Q214" si="27">IF( AND(ISNUMBER(P$196),ISNUMBER(P196)),(P196-P$196)/P$196*100,"")</f>
        <v>0</v>
      </c>
    </row>
    <row r="197" spans="1:17" ht="45" x14ac:dyDescent="0.25">
      <c r="A197" s="5">
        <v>2</v>
      </c>
      <c r="B197" s="16" t="s">
        <v>76</v>
      </c>
      <c r="C197" s="16">
        <v>2002</v>
      </c>
      <c r="D197" s="16">
        <v>2002</v>
      </c>
      <c r="E197" s="16">
        <v>2002</v>
      </c>
      <c r="F197" s="16" t="s">
        <v>77</v>
      </c>
      <c r="G197" s="16" t="s">
        <v>65</v>
      </c>
      <c r="H197" s="16" t="s">
        <v>66</v>
      </c>
      <c r="I197" s="16" t="s">
        <v>78</v>
      </c>
      <c r="J197" s="40">
        <v>100.43000030517578</v>
      </c>
      <c r="K197" s="5">
        <v>4</v>
      </c>
      <c r="L197" s="40">
        <f t="shared" si="24"/>
        <v>104.43000030517578</v>
      </c>
      <c r="M197" s="40">
        <v>99.349998474121094</v>
      </c>
      <c r="N197" s="5">
        <v>6</v>
      </c>
      <c r="O197" s="40">
        <f t="shared" si="25"/>
        <v>105.34999847412109</v>
      </c>
      <c r="P197" s="40">
        <f t="shared" si="26"/>
        <v>104.43000030517578</v>
      </c>
      <c r="Q197" s="40">
        <f t="shared" si="27"/>
        <v>6.32254022326737</v>
      </c>
    </row>
    <row r="198" spans="1:17" ht="75" x14ac:dyDescent="0.25">
      <c r="A198" s="5">
        <v>3</v>
      </c>
      <c r="B198" s="16" t="s">
        <v>232</v>
      </c>
      <c r="C198" s="16">
        <v>2003</v>
      </c>
      <c r="D198" s="16">
        <v>2003</v>
      </c>
      <c r="E198" s="16">
        <v>2003</v>
      </c>
      <c r="F198" s="16">
        <v>1</v>
      </c>
      <c r="G198" s="16" t="s">
        <v>19</v>
      </c>
      <c r="H198" s="16" t="s">
        <v>410</v>
      </c>
      <c r="I198" s="16" t="s">
        <v>140</v>
      </c>
      <c r="J198" s="40">
        <v>128.47999572753906</v>
      </c>
      <c r="K198" s="5">
        <v>6</v>
      </c>
      <c r="L198" s="40">
        <f t="shared" si="24"/>
        <v>134.47999572753906</v>
      </c>
      <c r="M198" s="40">
        <v>103.22000122070312</v>
      </c>
      <c r="N198" s="5">
        <v>4</v>
      </c>
      <c r="O198" s="40">
        <f t="shared" si="25"/>
        <v>107.22000122070312</v>
      </c>
      <c r="P198" s="40">
        <f t="shared" si="26"/>
        <v>107.22000122070312</v>
      </c>
      <c r="Q198" s="40">
        <f t="shared" si="27"/>
        <v>9.1631031237484351</v>
      </c>
    </row>
    <row r="199" spans="1:17" ht="30" x14ac:dyDescent="0.25">
      <c r="A199" s="5">
        <v>4</v>
      </c>
      <c r="B199" s="16" t="s">
        <v>246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247</v>
      </c>
      <c r="H199" s="16" t="s">
        <v>51</v>
      </c>
      <c r="I199" s="16" t="s">
        <v>52</v>
      </c>
      <c r="J199" s="40">
        <v>109.38999938964844</v>
      </c>
      <c r="K199" s="5">
        <v>2</v>
      </c>
      <c r="L199" s="40">
        <f t="shared" si="24"/>
        <v>111.38999938964844</v>
      </c>
      <c r="M199" s="40">
        <v>111.25</v>
      </c>
      <c r="N199" s="5">
        <v>4</v>
      </c>
      <c r="O199" s="40">
        <f t="shared" si="25"/>
        <v>115.25</v>
      </c>
      <c r="P199" s="40">
        <f t="shared" si="26"/>
        <v>111.38999938964844</v>
      </c>
      <c r="Q199" s="40">
        <f t="shared" si="27"/>
        <v>13.408672373513774</v>
      </c>
    </row>
    <row r="200" spans="1:17" ht="30" x14ac:dyDescent="0.25">
      <c r="A200" s="5">
        <v>5</v>
      </c>
      <c r="B200" s="16" t="s">
        <v>159</v>
      </c>
      <c r="C200" s="16">
        <v>2002</v>
      </c>
      <c r="D200" s="16">
        <v>2002</v>
      </c>
      <c r="E200" s="16">
        <v>2002</v>
      </c>
      <c r="F200" s="16">
        <v>1</v>
      </c>
      <c r="G200" s="16" t="s">
        <v>38</v>
      </c>
      <c r="H200" s="16" t="s">
        <v>396</v>
      </c>
      <c r="I200" s="16" t="s">
        <v>62</v>
      </c>
      <c r="J200" s="40">
        <v>131.72000122070312</v>
      </c>
      <c r="K200" s="5">
        <v>52</v>
      </c>
      <c r="L200" s="40">
        <f t="shared" si="24"/>
        <v>183.72000122070312</v>
      </c>
      <c r="M200" s="40">
        <v>112.19999694824219</v>
      </c>
      <c r="N200" s="5">
        <v>4</v>
      </c>
      <c r="O200" s="40">
        <f t="shared" si="25"/>
        <v>116.19999694824219</v>
      </c>
      <c r="P200" s="40">
        <f t="shared" si="26"/>
        <v>116.19999694824219</v>
      </c>
      <c r="Q200" s="40">
        <f t="shared" si="27"/>
        <v>18.305839446221857</v>
      </c>
    </row>
    <row r="201" spans="1:17" ht="30" x14ac:dyDescent="0.25">
      <c r="A201" s="5">
        <v>6</v>
      </c>
      <c r="B201" s="16" t="s">
        <v>277</v>
      </c>
      <c r="C201" s="16">
        <v>2002</v>
      </c>
      <c r="D201" s="16">
        <v>2002</v>
      </c>
      <c r="E201" s="16">
        <v>2002</v>
      </c>
      <c r="F201" s="16">
        <v>2</v>
      </c>
      <c r="G201" s="16" t="s">
        <v>46</v>
      </c>
      <c r="H201" s="16" t="s">
        <v>47</v>
      </c>
      <c r="I201" s="16" t="s">
        <v>206</v>
      </c>
      <c r="J201" s="40">
        <v>116.44000244140625</v>
      </c>
      <c r="K201" s="5">
        <v>10</v>
      </c>
      <c r="L201" s="40">
        <f t="shared" si="24"/>
        <v>126.44000244140625</v>
      </c>
      <c r="M201" s="40">
        <v>113.30000305175781</v>
      </c>
      <c r="N201" s="5">
        <v>8</v>
      </c>
      <c r="O201" s="40">
        <f t="shared" si="25"/>
        <v>121.30000305175781</v>
      </c>
      <c r="P201" s="40">
        <f t="shared" si="26"/>
        <v>121.30000305175781</v>
      </c>
      <c r="Q201" s="40">
        <f t="shared" si="27"/>
        <v>23.498270763806314</v>
      </c>
    </row>
    <row r="202" spans="1:17" ht="30" x14ac:dyDescent="0.25">
      <c r="A202" s="5">
        <v>7</v>
      </c>
      <c r="B202" s="16" t="s">
        <v>336</v>
      </c>
      <c r="C202" s="16">
        <v>2002</v>
      </c>
      <c r="D202" s="16">
        <v>2002</v>
      </c>
      <c r="E202" s="16">
        <v>2002</v>
      </c>
      <c r="F202" s="16" t="s">
        <v>45</v>
      </c>
      <c r="G202" s="16" t="s">
        <v>46</v>
      </c>
      <c r="H202" s="16" t="s">
        <v>47</v>
      </c>
      <c r="I202" s="16" t="s">
        <v>48</v>
      </c>
      <c r="J202" s="40">
        <v>132.60000610351562</v>
      </c>
      <c r="K202" s="5">
        <v>4</v>
      </c>
      <c r="L202" s="40">
        <f t="shared" si="24"/>
        <v>136.60000610351562</v>
      </c>
      <c r="M202" s="40">
        <v>118.44999694824219</v>
      </c>
      <c r="N202" s="5">
        <v>6</v>
      </c>
      <c r="O202" s="40">
        <f t="shared" si="25"/>
        <v>124.44999694824219</v>
      </c>
      <c r="P202" s="40">
        <f t="shared" si="26"/>
        <v>124.44999694824219</v>
      </c>
      <c r="Q202" s="40">
        <f t="shared" si="27"/>
        <v>26.705350642991256</v>
      </c>
    </row>
    <row r="203" spans="1:17" ht="45" x14ac:dyDescent="0.25">
      <c r="A203" s="5">
        <v>8</v>
      </c>
      <c r="B203" s="16" t="s">
        <v>212</v>
      </c>
      <c r="C203" s="16">
        <v>2005</v>
      </c>
      <c r="D203" s="16">
        <v>2005</v>
      </c>
      <c r="E203" s="16">
        <v>2005</v>
      </c>
      <c r="F203" s="16" t="s">
        <v>37</v>
      </c>
      <c r="G203" s="16" t="s">
        <v>101</v>
      </c>
      <c r="H203" s="16" t="s">
        <v>102</v>
      </c>
      <c r="I203" s="16" t="s">
        <v>103</v>
      </c>
      <c r="J203" s="40">
        <v>152.8800048828125</v>
      </c>
      <c r="K203" s="5">
        <v>10</v>
      </c>
      <c r="L203" s="40">
        <f t="shared" si="24"/>
        <v>162.8800048828125</v>
      </c>
      <c r="M203" s="40">
        <v>123.38999938964844</v>
      </c>
      <c r="N203" s="5">
        <v>2</v>
      </c>
      <c r="O203" s="40">
        <f t="shared" si="25"/>
        <v>125.38999938964844</v>
      </c>
      <c r="P203" s="40">
        <f t="shared" si="26"/>
        <v>125.38999938964844</v>
      </c>
      <c r="Q203" s="40">
        <f t="shared" si="27"/>
        <v>27.662388343789118</v>
      </c>
    </row>
    <row r="204" spans="1:17" ht="45" x14ac:dyDescent="0.25">
      <c r="A204" s="5">
        <v>9</v>
      </c>
      <c r="B204" s="16" t="s">
        <v>178</v>
      </c>
      <c r="C204" s="16">
        <v>2002</v>
      </c>
      <c r="D204" s="16">
        <v>2002</v>
      </c>
      <c r="E204" s="16">
        <v>2002</v>
      </c>
      <c r="F204" s="16">
        <v>3</v>
      </c>
      <c r="G204" s="16" t="s">
        <v>65</v>
      </c>
      <c r="H204" s="16" t="s">
        <v>66</v>
      </c>
      <c r="I204" s="16" t="s">
        <v>78</v>
      </c>
      <c r="J204" s="40">
        <v>185.80999755859375</v>
      </c>
      <c r="K204" s="5">
        <v>104</v>
      </c>
      <c r="L204" s="40">
        <f t="shared" si="24"/>
        <v>289.80999755859375</v>
      </c>
      <c r="M204" s="40">
        <v>123.58000183105469</v>
      </c>
      <c r="N204" s="5">
        <v>4</v>
      </c>
      <c r="O204" s="40">
        <f t="shared" si="25"/>
        <v>127.58000183105469</v>
      </c>
      <c r="P204" s="40">
        <f t="shared" si="26"/>
        <v>127.58000183105469</v>
      </c>
      <c r="Q204" s="40">
        <f t="shared" si="27"/>
        <v>29.892079256218711</v>
      </c>
    </row>
    <row r="205" spans="1:17" ht="45" x14ac:dyDescent="0.25">
      <c r="A205" s="5">
        <v>10</v>
      </c>
      <c r="B205" s="16" t="s">
        <v>54</v>
      </c>
      <c r="C205" s="16">
        <v>2004</v>
      </c>
      <c r="D205" s="16">
        <v>2004</v>
      </c>
      <c r="E205" s="16">
        <v>2004</v>
      </c>
      <c r="F205" s="16">
        <v>2</v>
      </c>
      <c r="G205" s="16" t="s">
        <v>55</v>
      </c>
      <c r="H205" s="16" t="s">
        <v>446</v>
      </c>
      <c r="I205" s="16" t="s">
        <v>57</v>
      </c>
      <c r="J205" s="40">
        <v>122.97000122070312</v>
      </c>
      <c r="K205" s="5">
        <v>10</v>
      </c>
      <c r="L205" s="40">
        <f t="shared" si="24"/>
        <v>132.97000122070312</v>
      </c>
      <c r="M205" s="40">
        <v>121.25</v>
      </c>
      <c r="N205" s="5">
        <v>10</v>
      </c>
      <c r="O205" s="40">
        <f t="shared" si="25"/>
        <v>131.25</v>
      </c>
      <c r="P205" s="40">
        <f t="shared" si="26"/>
        <v>131.25</v>
      </c>
      <c r="Q205" s="40">
        <f t="shared" si="27"/>
        <v>33.628587221331358</v>
      </c>
    </row>
    <row r="206" spans="1:17" ht="30" x14ac:dyDescent="0.25">
      <c r="A206" s="5">
        <v>11</v>
      </c>
      <c r="B206" s="16" t="s">
        <v>348</v>
      </c>
      <c r="C206" s="16">
        <v>2003</v>
      </c>
      <c r="D206" s="16">
        <v>2003</v>
      </c>
      <c r="E206" s="16">
        <v>2003</v>
      </c>
      <c r="F206" s="16">
        <v>2</v>
      </c>
      <c r="G206" s="16" t="s">
        <v>38</v>
      </c>
      <c r="H206" s="16" t="s">
        <v>396</v>
      </c>
      <c r="I206" s="16" t="s">
        <v>40</v>
      </c>
      <c r="J206" s="40">
        <v>130.1199951171875</v>
      </c>
      <c r="K206" s="5">
        <v>4</v>
      </c>
      <c r="L206" s="40">
        <f t="shared" si="24"/>
        <v>134.1199951171875</v>
      </c>
      <c r="M206" s="40">
        <v>124.44999694824219</v>
      </c>
      <c r="N206" s="5">
        <v>8</v>
      </c>
      <c r="O206" s="40">
        <f t="shared" si="25"/>
        <v>132.44999694824219</v>
      </c>
      <c r="P206" s="40">
        <f t="shared" si="26"/>
        <v>132.44999694824219</v>
      </c>
      <c r="Q206" s="40">
        <f t="shared" si="27"/>
        <v>34.850331197434308</v>
      </c>
    </row>
    <row r="207" spans="1:17" ht="45" x14ac:dyDescent="0.25">
      <c r="A207" s="5">
        <v>12</v>
      </c>
      <c r="B207" s="16" t="s">
        <v>122</v>
      </c>
      <c r="C207" s="16">
        <v>2005</v>
      </c>
      <c r="D207" s="16">
        <v>2005</v>
      </c>
      <c r="E207" s="16">
        <v>2005</v>
      </c>
      <c r="F207" s="16">
        <v>2</v>
      </c>
      <c r="G207" s="16" t="s">
        <v>55</v>
      </c>
      <c r="H207" s="16" t="s">
        <v>446</v>
      </c>
      <c r="I207" s="16" t="s">
        <v>57</v>
      </c>
      <c r="J207" s="40">
        <v>166.35000610351562</v>
      </c>
      <c r="K207" s="5">
        <v>62</v>
      </c>
      <c r="L207" s="40">
        <f t="shared" si="24"/>
        <v>228.35000610351562</v>
      </c>
      <c r="M207" s="40">
        <v>120.94999694824219</v>
      </c>
      <c r="N207" s="5">
        <v>14</v>
      </c>
      <c r="O207" s="40">
        <f t="shared" si="25"/>
        <v>134.94999694824219</v>
      </c>
      <c r="P207" s="40">
        <f t="shared" si="26"/>
        <v>134.94999694824219</v>
      </c>
      <c r="Q207" s="40">
        <f t="shared" si="27"/>
        <v>37.395637620697762</v>
      </c>
    </row>
    <row r="208" spans="1:17" ht="30" x14ac:dyDescent="0.25">
      <c r="A208" s="5">
        <v>13</v>
      </c>
      <c r="B208" s="16" t="s">
        <v>105</v>
      </c>
      <c r="C208" s="16">
        <v>2004</v>
      </c>
      <c r="D208" s="16">
        <v>2004</v>
      </c>
      <c r="E208" s="16">
        <v>2004</v>
      </c>
      <c r="F208" s="16">
        <v>3</v>
      </c>
      <c r="G208" s="16" t="s">
        <v>38</v>
      </c>
      <c r="H208" s="16" t="s">
        <v>396</v>
      </c>
      <c r="I208" s="16" t="s">
        <v>40</v>
      </c>
      <c r="J208" s="40">
        <v>134.00999450683594</v>
      </c>
      <c r="K208" s="5">
        <v>206</v>
      </c>
      <c r="L208" s="40">
        <f t="shared" si="24"/>
        <v>340.00999450683594</v>
      </c>
      <c r="M208" s="40">
        <v>136.02000427246094</v>
      </c>
      <c r="N208" s="5">
        <v>6</v>
      </c>
      <c r="O208" s="40">
        <f t="shared" si="25"/>
        <v>142.02000427246094</v>
      </c>
      <c r="P208" s="40">
        <f t="shared" si="26"/>
        <v>142.02000427246094</v>
      </c>
      <c r="Q208" s="40">
        <f t="shared" si="27"/>
        <v>44.593771642639233</v>
      </c>
    </row>
    <row r="209" spans="1:17" ht="75" x14ac:dyDescent="0.25">
      <c r="A209" s="5">
        <v>14</v>
      </c>
      <c r="B209" s="16" t="s">
        <v>271</v>
      </c>
      <c r="C209" s="16">
        <v>2005</v>
      </c>
      <c r="D209" s="16">
        <v>2005</v>
      </c>
      <c r="E209" s="16">
        <v>2005</v>
      </c>
      <c r="F209" s="16" t="s">
        <v>37</v>
      </c>
      <c r="G209" s="16" t="s">
        <v>88</v>
      </c>
      <c r="H209" s="16" t="s">
        <v>89</v>
      </c>
      <c r="I209" s="16" t="s">
        <v>272</v>
      </c>
      <c r="J209" s="40">
        <v>167.82000732421875</v>
      </c>
      <c r="K209" s="5">
        <v>2</v>
      </c>
      <c r="L209" s="40">
        <f t="shared" si="24"/>
        <v>169.82000732421875</v>
      </c>
      <c r="M209" s="40">
        <v>225.05000305175781</v>
      </c>
      <c r="N209" s="5">
        <v>4</v>
      </c>
      <c r="O209" s="40">
        <f t="shared" si="25"/>
        <v>229.05000305175781</v>
      </c>
      <c r="P209" s="40">
        <f t="shared" si="26"/>
        <v>169.82000732421875</v>
      </c>
      <c r="Q209" s="40">
        <f t="shared" si="27"/>
        <v>72.897582176392348</v>
      </c>
    </row>
    <row r="210" spans="1:17" ht="30" x14ac:dyDescent="0.25">
      <c r="A210" s="5">
        <v>15</v>
      </c>
      <c r="B210" s="16" t="s">
        <v>307</v>
      </c>
      <c r="C210" s="16">
        <v>2004</v>
      </c>
      <c r="D210" s="16">
        <v>2004</v>
      </c>
      <c r="E210" s="16">
        <v>2004</v>
      </c>
      <c r="F210" s="16">
        <v>3</v>
      </c>
      <c r="G210" s="16" t="s">
        <v>46</v>
      </c>
      <c r="H210" s="16" t="s">
        <v>47</v>
      </c>
      <c r="I210" s="16" t="s">
        <v>206</v>
      </c>
      <c r="J210" s="40">
        <v>140.19000244140625</v>
      </c>
      <c r="K210" s="5">
        <v>52</v>
      </c>
      <c r="L210" s="40">
        <f t="shared" si="24"/>
        <v>192.19000244140625</v>
      </c>
      <c r="M210" s="40">
        <v>139.72000122070312</v>
      </c>
      <c r="N210" s="5">
        <v>54</v>
      </c>
      <c r="O210" s="40">
        <f t="shared" si="25"/>
        <v>193.72000122070312</v>
      </c>
      <c r="P210" s="40">
        <f t="shared" si="26"/>
        <v>192.19000244140625</v>
      </c>
      <c r="Q210" s="40">
        <f t="shared" si="27"/>
        <v>95.672979080452123</v>
      </c>
    </row>
    <row r="211" spans="1:17" ht="75" x14ac:dyDescent="0.25">
      <c r="A211" s="5">
        <v>16</v>
      </c>
      <c r="B211" s="16" t="s">
        <v>126</v>
      </c>
      <c r="C211" s="16">
        <v>2004</v>
      </c>
      <c r="D211" s="16">
        <v>2004</v>
      </c>
      <c r="E211" s="16">
        <v>2004</v>
      </c>
      <c r="F211" s="16">
        <v>2</v>
      </c>
      <c r="G211" s="16" t="s">
        <v>19</v>
      </c>
      <c r="H211" s="16" t="s">
        <v>410</v>
      </c>
      <c r="I211" s="16" t="s">
        <v>128</v>
      </c>
      <c r="J211" s="40">
        <v>133.72999572753906</v>
      </c>
      <c r="K211" s="5">
        <v>60</v>
      </c>
      <c r="L211" s="40">
        <f t="shared" si="24"/>
        <v>193.72999572753906</v>
      </c>
      <c r="M211" s="40"/>
      <c r="N211" s="5"/>
      <c r="O211" s="40" t="s">
        <v>714</v>
      </c>
      <c r="P211" s="40">
        <f t="shared" si="26"/>
        <v>193.72999572753906</v>
      </c>
      <c r="Q211" s="40">
        <f t="shared" si="27"/>
        <v>97.240881001642705</v>
      </c>
    </row>
    <row r="212" spans="1:17" ht="75" x14ac:dyDescent="0.25">
      <c r="A212" s="5">
        <v>17</v>
      </c>
      <c r="B212" s="16" t="s">
        <v>185</v>
      </c>
      <c r="C212" s="16">
        <v>2002</v>
      </c>
      <c r="D212" s="16">
        <v>2002</v>
      </c>
      <c r="E212" s="16">
        <v>2002</v>
      </c>
      <c r="F212" s="16" t="s">
        <v>37</v>
      </c>
      <c r="G212" s="16" t="s">
        <v>31</v>
      </c>
      <c r="H212" s="16" t="s">
        <v>32</v>
      </c>
      <c r="I212" s="16" t="s">
        <v>186</v>
      </c>
      <c r="J212" s="40">
        <v>167.14999389648437</v>
      </c>
      <c r="K212" s="5">
        <v>58</v>
      </c>
      <c r="L212" s="40">
        <f t="shared" si="24"/>
        <v>225.14999389648437</v>
      </c>
      <c r="M212" s="40">
        <v>161.08000183105469</v>
      </c>
      <c r="N212" s="5">
        <v>56</v>
      </c>
      <c r="O212" s="40">
        <f t="shared" si="25"/>
        <v>217.08000183105469</v>
      </c>
      <c r="P212" s="40">
        <f t="shared" si="26"/>
        <v>217.08000183105469</v>
      </c>
      <c r="Q212" s="40">
        <f t="shared" si="27"/>
        <v>121.01404920905038</v>
      </c>
    </row>
    <row r="213" spans="1:17" ht="60" x14ac:dyDescent="0.25">
      <c r="A213" s="5">
        <v>18</v>
      </c>
      <c r="B213" s="16" t="s">
        <v>287</v>
      </c>
      <c r="C213" s="16">
        <v>2002</v>
      </c>
      <c r="D213" s="16">
        <v>2002</v>
      </c>
      <c r="E213" s="16">
        <v>2002</v>
      </c>
      <c r="F213" s="16" t="s">
        <v>37</v>
      </c>
      <c r="G213" s="16" t="s">
        <v>19</v>
      </c>
      <c r="H213" s="16" t="s">
        <v>20</v>
      </c>
      <c r="I213" s="16" t="s">
        <v>21</v>
      </c>
      <c r="J213" s="40"/>
      <c r="K213" s="5"/>
      <c r="L213" s="40" t="s">
        <v>714</v>
      </c>
      <c r="M213" s="40">
        <v>159.32000732421875</v>
      </c>
      <c r="N213" s="5">
        <v>64</v>
      </c>
      <c r="O213" s="40">
        <f t="shared" si="25"/>
        <v>223.32000732421875</v>
      </c>
      <c r="P213" s="40">
        <f t="shared" si="26"/>
        <v>223.32000732421875</v>
      </c>
      <c r="Q213" s="40">
        <f t="shared" si="27"/>
        <v>127.36713963423027</v>
      </c>
    </row>
    <row r="214" spans="1:17" ht="60" x14ac:dyDescent="0.25">
      <c r="A214" s="5">
        <v>19</v>
      </c>
      <c r="B214" s="16" t="s">
        <v>244</v>
      </c>
      <c r="C214" s="16">
        <v>2004</v>
      </c>
      <c r="D214" s="16">
        <v>2004</v>
      </c>
      <c r="E214" s="16">
        <v>2004</v>
      </c>
      <c r="F214" s="16" t="s">
        <v>37</v>
      </c>
      <c r="G214" s="16" t="s">
        <v>19</v>
      </c>
      <c r="H214" s="16" t="s">
        <v>20</v>
      </c>
      <c r="I214" s="16" t="s">
        <v>21</v>
      </c>
      <c r="J214" s="40">
        <v>180.94000244140625</v>
      </c>
      <c r="K214" s="5">
        <v>58</v>
      </c>
      <c r="L214" s="40">
        <f t="shared" si="24"/>
        <v>238.94000244140625</v>
      </c>
      <c r="M214" s="40">
        <v>173.52000427246094</v>
      </c>
      <c r="N214" s="5">
        <v>58</v>
      </c>
      <c r="O214" s="40">
        <f t="shared" si="25"/>
        <v>231.52000427246094</v>
      </c>
      <c r="P214" s="40">
        <f t="shared" si="26"/>
        <v>231.52000427246094</v>
      </c>
      <c r="Q214" s="40">
        <f t="shared" si="27"/>
        <v>135.71574159547092</v>
      </c>
    </row>
  </sheetData>
  <mergeCells count="76">
    <mergeCell ref="P194:P195"/>
    <mergeCell ref="Q194:Q195"/>
    <mergeCell ref="G194:G195"/>
    <mergeCell ref="H194:H195"/>
    <mergeCell ref="I194:I195"/>
    <mergeCell ref="A193:J193"/>
    <mergeCell ref="J194:L194"/>
    <mergeCell ref="M194:O194"/>
    <mergeCell ref="A194:A195"/>
    <mergeCell ref="B194:B195"/>
    <mergeCell ref="C194:C195"/>
    <mergeCell ref="D194:D195"/>
    <mergeCell ref="E194:E195"/>
    <mergeCell ref="F194:F195"/>
    <mergeCell ref="I158:I159"/>
    <mergeCell ref="A157:J157"/>
    <mergeCell ref="J158:L158"/>
    <mergeCell ref="M158:O158"/>
    <mergeCell ref="P158:P159"/>
    <mergeCell ref="Q158:Q159"/>
    <mergeCell ref="P119:P120"/>
    <mergeCell ref="Q119:Q120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19:G120"/>
    <mergeCell ref="H119:H120"/>
    <mergeCell ref="I119:I120"/>
    <mergeCell ref="A118:J118"/>
    <mergeCell ref="J119:L119"/>
    <mergeCell ref="M119:O119"/>
    <mergeCell ref="A119:A120"/>
    <mergeCell ref="B119:B120"/>
    <mergeCell ref="C119:C120"/>
    <mergeCell ref="D119:D120"/>
    <mergeCell ref="E119:E120"/>
    <mergeCell ref="F119:F120"/>
    <mergeCell ref="I90:I91"/>
    <mergeCell ref="A89:J89"/>
    <mergeCell ref="J90:L90"/>
    <mergeCell ref="M90:O90"/>
    <mergeCell ref="P90:P91"/>
    <mergeCell ref="Q90:Q91"/>
    <mergeCell ref="P8:P9"/>
    <mergeCell ref="Q8:Q9"/>
    <mergeCell ref="A90:A91"/>
    <mergeCell ref="B90:B91"/>
    <mergeCell ref="C90:C91"/>
    <mergeCell ref="D90:D91"/>
    <mergeCell ref="E90:E91"/>
    <mergeCell ref="F90:F91"/>
    <mergeCell ref="G90:G91"/>
    <mergeCell ref="H90:H9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381</v>
      </c>
      <c r="B1" s="1" t="s">
        <v>382</v>
      </c>
      <c r="C1" s="1" t="s">
        <v>1</v>
      </c>
      <c r="D1" s="1" t="s">
        <v>383</v>
      </c>
      <c r="E1" s="1" t="s">
        <v>384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371</v>
      </c>
      <c r="L1" s="1" t="s">
        <v>385</v>
      </c>
      <c r="M1" s="1" t="s">
        <v>8</v>
      </c>
    </row>
    <row r="2" spans="1:13" x14ac:dyDescent="0.25">
      <c r="A2" s="3" t="s">
        <v>386</v>
      </c>
      <c r="B2" s="2" t="s">
        <v>387</v>
      </c>
      <c r="C2" s="3" t="s">
        <v>10</v>
      </c>
      <c r="D2" s="2">
        <v>2003</v>
      </c>
      <c r="E2" s="2">
        <v>2003</v>
      </c>
      <c r="F2" s="4" t="s">
        <v>388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0</v>
      </c>
    </row>
    <row r="3" spans="1:13" x14ac:dyDescent="0.25">
      <c r="A3" s="6" t="s">
        <v>386</v>
      </c>
      <c r="B3" s="5" t="s">
        <v>389</v>
      </c>
      <c r="C3" s="6" t="s">
        <v>17</v>
      </c>
      <c r="D3" s="5">
        <v>2002</v>
      </c>
      <c r="E3" s="5">
        <v>2002</v>
      </c>
      <c r="F3" s="7" t="s">
        <v>390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379</v>
      </c>
      <c r="L3" s="5">
        <v>0</v>
      </c>
      <c r="M3" s="5">
        <v>0</v>
      </c>
    </row>
    <row r="4" spans="1:13" x14ac:dyDescent="0.25">
      <c r="A4" s="6" t="s">
        <v>386</v>
      </c>
      <c r="B4" s="5" t="s">
        <v>391</v>
      </c>
      <c r="C4" s="6" t="s">
        <v>23</v>
      </c>
      <c r="D4" s="5">
        <v>2002</v>
      </c>
      <c r="E4" s="5">
        <v>2002</v>
      </c>
      <c r="F4" s="7" t="s">
        <v>390</v>
      </c>
      <c r="G4" s="7" t="s">
        <v>24</v>
      </c>
      <c r="H4" s="6" t="s">
        <v>25</v>
      </c>
      <c r="I4" s="6" t="s">
        <v>26</v>
      </c>
      <c r="J4" s="6" t="s">
        <v>27</v>
      </c>
      <c r="K4" s="6" t="s">
        <v>25</v>
      </c>
      <c r="L4" s="5">
        <v>0</v>
      </c>
      <c r="M4" s="5">
        <v>0</v>
      </c>
    </row>
    <row r="5" spans="1:13" x14ac:dyDescent="0.25">
      <c r="A5" s="6" t="s">
        <v>386</v>
      </c>
      <c r="B5" s="5" t="s">
        <v>392</v>
      </c>
      <c r="C5" s="6" t="s">
        <v>44</v>
      </c>
      <c r="D5" s="5">
        <v>2002</v>
      </c>
      <c r="E5" s="5">
        <v>2002</v>
      </c>
      <c r="F5" s="7" t="s">
        <v>390</v>
      </c>
      <c r="G5" s="7" t="s">
        <v>45</v>
      </c>
      <c r="H5" s="6" t="s">
        <v>46</v>
      </c>
      <c r="I5" s="6" t="s">
        <v>47</v>
      </c>
      <c r="J5" s="6" t="s">
        <v>48</v>
      </c>
      <c r="K5" s="6" t="s">
        <v>46</v>
      </c>
      <c r="L5" s="5">
        <v>0</v>
      </c>
      <c r="M5" s="5">
        <v>0</v>
      </c>
    </row>
    <row r="6" spans="1:13" x14ac:dyDescent="0.25">
      <c r="A6" s="6" t="s">
        <v>386</v>
      </c>
      <c r="B6" s="5" t="s">
        <v>393</v>
      </c>
      <c r="C6" s="6" t="s">
        <v>50</v>
      </c>
      <c r="D6" s="5">
        <v>2002</v>
      </c>
      <c r="E6" s="5">
        <v>2002</v>
      </c>
      <c r="F6" s="7" t="s">
        <v>390</v>
      </c>
      <c r="G6" s="7" t="s">
        <v>30</v>
      </c>
      <c r="H6" s="6" t="s">
        <v>38</v>
      </c>
      <c r="I6" s="6" t="s">
        <v>51</v>
      </c>
      <c r="J6" s="6" t="s">
        <v>52</v>
      </c>
      <c r="K6" s="6" t="s">
        <v>38</v>
      </c>
      <c r="L6" s="5">
        <v>0</v>
      </c>
      <c r="M6" s="5">
        <v>0</v>
      </c>
    </row>
    <row r="7" spans="1:13" x14ac:dyDescent="0.25">
      <c r="A7" s="6" t="s">
        <v>386</v>
      </c>
      <c r="B7" s="5" t="s">
        <v>394</v>
      </c>
      <c r="C7" s="6" t="s">
        <v>59</v>
      </c>
      <c r="D7" s="5">
        <v>2002</v>
      </c>
      <c r="E7" s="5">
        <v>2002</v>
      </c>
      <c r="F7" s="7" t="s">
        <v>390</v>
      </c>
      <c r="G7" s="7" t="s">
        <v>30</v>
      </c>
      <c r="H7" s="6" t="s">
        <v>31</v>
      </c>
      <c r="I7" s="6" t="s">
        <v>32</v>
      </c>
      <c r="J7" s="6" t="s">
        <v>33</v>
      </c>
      <c r="K7" s="6" t="s">
        <v>31</v>
      </c>
      <c r="L7" s="5">
        <v>0</v>
      </c>
      <c r="M7" s="5">
        <v>0</v>
      </c>
    </row>
    <row r="8" spans="1:13" x14ac:dyDescent="0.25">
      <c r="A8" s="6" t="s">
        <v>386</v>
      </c>
      <c r="B8" s="5" t="s">
        <v>395</v>
      </c>
      <c r="C8" s="6" t="s">
        <v>61</v>
      </c>
      <c r="D8" s="5">
        <v>2002</v>
      </c>
      <c r="E8" s="5">
        <v>2002</v>
      </c>
      <c r="F8" s="7" t="s">
        <v>390</v>
      </c>
      <c r="G8" s="7" t="s">
        <v>11</v>
      </c>
      <c r="H8" s="6" t="s">
        <v>38</v>
      </c>
      <c r="I8" s="6" t="s">
        <v>396</v>
      </c>
      <c r="J8" s="6" t="s">
        <v>62</v>
      </c>
      <c r="K8" s="6" t="s">
        <v>38</v>
      </c>
      <c r="L8" s="5">
        <v>0</v>
      </c>
      <c r="M8" s="5">
        <v>0</v>
      </c>
    </row>
    <row r="9" spans="1:13" x14ac:dyDescent="0.25">
      <c r="A9" s="6" t="s">
        <v>386</v>
      </c>
      <c r="B9" s="5" t="s">
        <v>397</v>
      </c>
      <c r="C9" s="6" t="s">
        <v>64</v>
      </c>
      <c r="D9" s="5">
        <v>2002</v>
      </c>
      <c r="E9" s="5">
        <v>2002</v>
      </c>
      <c r="F9" s="7" t="s">
        <v>390</v>
      </c>
      <c r="G9" s="7" t="s">
        <v>24</v>
      </c>
      <c r="H9" s="6" t="s">
        <v>65</v>
      </c>
      <c r="I9" s="6" t="s">
        <v>66</v>
      </c>
      <c r="J9" s="6" t="s">
        <v>67</v>
      </c>
      <c r="K9" s="6" t="s">
        <v>65</v>
      </c>
      <c r="L9" s="5">
        <v>0</v>
      </c>
      <c r="M9" s="5">
        <v>0</v>
      </c>
    </row>
    <row r="10" spans="1:13" x14ac:dyDescent="0.25">
      <c r="A10" s="6" t="s">
        <v>386</v>
      </c>
      <c r="B10" s="5" t="s">
        <v>398</v>
      </c>
      <c r="C10" s="6" t="s">
        <v>74</v>
      </c>
      <c r="D10" s="5">
        <v>2002</v>
      </c>
      <c r="E10" s="5">
        <v>2002</v>
      </c>
      <c r="F10" s="7" t="s">
        <v>390</v>
      </c>
      <c r="G10" s="7" t="s">
        <v>18</v>
      </c>
      <c r="H10" s="6" t="s">
        <v>70</v>
      </c>
      <c r="I10" s="6" t="s">
        <v>71</v>
      </c>
      <c r="J10" s="6" t="s">
        <v>72</v>
      </c>
      <c r="K10" s="6" t="s">
        <v>70</v>
      </c>
      <c r="L10" s="5">
        <v>0</v>
      </c>
      <c r="M10" s="5">
        <v>0</v>
      </c>
    </row>
    <row r="11" spans="1:13" x14ac:dyDescent="0.25">
      <c r="A11" s="6" t="s">
        <v>386</v>
      </c>
      <c r="B11" s="5" t="s">
        <v>399</v>
      </c>
      <c r="C11" s="6" t="s">
        <v>87</v>
      </c>
      <c r="D11" s="5">
        <v>2002</v>
      </c>
      <c r="E11" s="5">
        <v>2002</v>
      </c>
      <c r="F11" s="7" t="s">
        <v>390</v>
      </c>
      <c r="G11" s="7" t="s">
        <v>24</v>
      </c>
      <c r="H11" s="6" t="s">
        <v>88</v>
      </c>
      <c r="I11" s="6" t="s">
        <v>89</v>
      </c>
      <c r="J11" s="6" t="s">
        <v>90</v>
      </c>
      <c r="K11" s="6" t="s">
        <v>88</v>
      </c>
      <c r="L11" s="5">
        <v>0</v>
      </c>
      <c r="M11" s="5">
        <v>0</v>
      </c>
    </row>
    <row r="12" spans="1:13" x14ac:dyDescent="0.25">
      <c r="A12" s="6" t="s">
        <v>386</v>
      </c>
      <c r="B12" s="5" t="s">
        <v>400</v>
      </c>
      <c r="C12" s="6" t="s">
        <v>92</v>
      </c>
      <c r="D12" s="5">
        <v>2002</v>
      </c>
      <c r="E12" s="5">
        <v>2002</v>
      </c>
      <c r="F12" s="7" t="s">
        <v>390</v>
      </c>
      <c r="G12" s="7" t="s">
        <v>30</v>
      </c>
      <c r="H12" s="6" t="s">
        <v>31</v>
      </c>
      <c r="I12" s="6" t="s">
        <v>32</v>
      </c>
      <c r="J12" s="6" t="s">
        <v>93</v>
      </c>
      <c r="K12" s="6" t="s">
        <v>31</v>
      </c>
      <c r="L12" s="5">
        <v>0</v>
      </c>
      <c r="M12" s="5">
        <v>0</v>
      </c>
    </row>
    <row r="13" spans="1:13" x14ac:dyDescent="0.25">
      <c r="A13" s="6" t="s">
        <v>386</v>
      </c>
      <c r="B13" s="5" t="s">
        <v>401</v>
      </c>
      <c r="C13" s="6" t="s">
        <v>95</v>
      </c>
      <c r="D13" s="5">
        <v>2004</v>
      </c>
      <c r="E13" s="5">
        <v>2004</v>
      </c>
      <c r="F13" s="7" t="s">
        <v>402</v>
      </c>
      <c r="G13" s="7" t="s">
        <v>30</v>
      </c>
      <c r="H13" s="6" t="s">
        <v>25</v>
      </c>
      <c r="I13" s="6" t="s">
        <v>96</v>
      </c>
      <c r="J13" s="6" t="s">
        <v>27</v>
      </c>
      <c r="K13" s="6" t="s">
        <v>25</v>
      </c>
      <c r="L13" s="5">
        <v>0</v>
      </c>
      <c r="M13" s="5">
        <v>0</v>
      </c>
    </row>
    <row r="14" spans="1:13" x14ac:dyDescent="0.25">
      <c r="A14" s="6" t="s">
        <v>386</v>
      </c>
      <c r="B14" s="5" t="s">
        <v>403</v>
      </c>
      <c r="C14" s="6" t="s">
        <v>100</v>
      </c>
      <c r="D14" s="5">
        <v>2003</v>
      </c>
      <c r="E14" s="5">
        <v>2003</v>
      </c>
      <c r="F14" s="7" t="s">
        <v>388</v>
      </c>
      <c r="G14" s="7" t="s">
        <v>11</v>
      </c>
      <c r="H14" s="6" t="s">
        <v>101</v>
      </c>
      <c r="I14" s="6" t="s">
        <v>102</v>
      </c>
      <c r="J14" s="6" t="s">
        <v>103</v>
      </c>
      <c r="K14" s="6" t="s">
        <v>101</v>
      </c>
      <c r="L14" s="5">
        <v>0</v>
      </c>
      <c r="M14" s="5">
        <v>0</v>
      </c>
    </row>
    <row r="15" spans="1:13" x14ac:dyDescent="0.25">
      <c r="A15" s="6" t="s">
        <v>386</v>
      </c>
      <c r="B15" s="5" t="s">
        <v>404</v>
      </c>
      <c r="C15" s="6" t="s">
        <v>107</v>
      </c>
      <c r="D15" s="5">
        <v>2003</v>
      </c>
      <c r="E15" s="5">
        <v>2003</v>
      </c>
      <c r="F15" s="7" t="s">
        <v>388</v>
      </c>
      <c r="G15" s="7" t="s">
        <v>30</v>
      </c>
      <c r="H15" s="6" t="s">
        <v>19</v>
      </c>
      <c r="I15" s="6" t="s">
        <v>108</v>
      </c>
      <c r="J15" s="6" t="s">
        <v>109</v>
      </c>
      <c r="K15" s="6" t="s">
        <v>19</v>
      </c>
      <c r="L15" s="5">
        <v>0</v>
      </c>
      <c r="M15" s="5">
        <v>0</v>
      </c>
    </row>
    <row r="16" spans="1:13" x14ac:dyDescent="0.25">
      <c r="A16" s="6" t="s">
        <v>386</v>
      </c>
      <c r="B16" s="5" t="s">
        <v>405</v>
      </c>
      <c r="C16" s="6" t="s">
        <v>111</v>
      </c>
      <c r="D16" s="5">
        <v>2004</v>
      </c>
      <c r="E16" s="5">
        <v>2004</v>
      </c>
      <c r="F16" s="7" t="s">
        <v>402</v>
      </c>
      <c r="G16" s="7" t="s">
        <v>30</v>
      </c>
      <c r="H16" s="6" t="s">
        <v>19</v>
      </c>
      <c r="I16" s="6" t="s">
        <v>108</v>
      </c>
      <c r="J16" s="6" t="s">
        <v>109</v>
      </c>
      <c r="K16" s="6" t="s">
        <v>19</v>
      </c>
      <c r="L16" s="5">
        <v>0</v>
      </c>
      <c r="M16" s="5">
        <v>0</v>
      </c>
    </row>
    <row r="17" spans="1:13" x14ac:dyDescent="0.25">
      <c r="A17" s="6" t="s">
        <v>386</v>
      </c>
      <c r="B17" s="5" t="s">
        <v>406</v>
      </c>
      <c r="C17" s="6" t="s">
        <v>113</v>
      </c>
      <c r="D17" s="5">
        <v>2002</v>
      </c>
      <c r="E17" s="5">
        <v>2002</v>
      </c>
      <c r="F17" s="7" t="s">
        <v>390</v>
      </c>
      <c r="G17" s="7" t="s">
        <v>11</v>
      </c>
      <c r="H17" s="6" t="s">
        <v>38</v>
      </c>
      <c r="I17" s="6" t="s">
        <v>396</v>
      </c>
      <c r="J17" s="6" t="s">
        <v>62</v>
      </c>
      <c r="K17" s="6" t="s">
        <v>38</v>
      </c>
      <c r="L17" s="5">
        <v>0</v>
      </c>
      <c r="M17" s="5">
        <v>0</v>
      </c>
    </row>
    <row r="18" spans="1:13" x14ac:dyDescent="0.25">
      <c r="A18" s="6" t="s">
        <v>386</v>
      </c>
      <c r="B18" s="5" t="s">
        <v>407</v>
      </c>
      <c r="C18" s="6" t="s">
        <v>115</v>
      </c>
      <c r="D18" s="5">
        <v>2002</v>
      </c>
      <c r="E18" s="5">
        <v>2002</v>
      </c>
      <c r="F18" s="7" t="s">
        <v>390</v>
      </c>
      <c r="G18" s="7" t="s">
        <v>11</v>
      </c>
      <c r="H18" s="6" t="s">
        <v>25</v>
      </c>
      <c r="I18" s="6" t="s">
        <v>26</v>
      </c>
      <c r="J18" s="6" t="s">
        <v>27</v>
      </c>
      <c r="K18" s="6" t="s">
        <v>25</v>
      </c>
      <c r="L18" s="5">
        <v>0</v>
      </c>
      <c r="M18" s="5">
        <v>0</v>
      </c>
    </row>
    <row r="19" spans="1:13" x14ac:dyDescent="0.25">
      <c r="A19" s="6" t="s">
        <v>386</v>
      </c>
      <c r="B19" s="5" t="s">
        <v>408</v>
      </c>
      <c r="C19" s="6" t="s">
        <v>130</v>
      </c>
      <c r="D19" s="5">
        <v>2002</v>
      </c>
      <c r="E19" s="5">
        <v>2002</v>
      </c>
      <c r="F19" s="7" t="s">
        <v>390</v>
      </c>
      <c r="G19" s="7" t="s">
        <v>11</v>
      </c>
      <c r="H19" s="6" t="s">
        <v>101</v>
      </c>
      <c r="I19" s="6" t="s">
        <v>102</v>
      </c>
      <c r="J19" s="6" t="s">
        <v>103</v>
      </c>
      <c r="K19" s="6" t="s">
        <v>101</v>
      </c>
      <c r="L19" s="5">
        <v>0</v>
      </c>
      <c r="M19" s="5">
        <v>0</v>
      </c>
    </row>
    <row r="20" spans="1:13" x14ac:dyDescent="0.25">
      <c r="A20" s="6" t="s">
        <v>386</v>
      </c>
      <c r="B20" s="5" t="s">
        <v>409</v>
      </c>
      <c r="C20" s="6" t="s">
        <v>139</v>
      </c>
      <c r="D20" s="5">
        <v>2004</v>
      </c>
      <c r="E20" s="5">
        <v>2004</v>
      </c>
      <c r="F20" s="7" t="s">
        <v>402</v>
      </c>
      <c r="G20" s="7" t="s">
        <v>30</v>
      </c>
      <c r="H20" s="6" t="s">
        <v>19</v>
      </c>
      <c r="I20" s="6" t="s">
        <v>410</v>
      </c>
      <c r="J20" s="6" t="s">
        <v>140</v>
      </c>
      <c r="K20" s="6" t="s">
        <v>19</v>
      </c>
      <c r="L20" s="5">
        <v>0</v>
      </c>
      <c r="M20" s="5">
        <v>0</v>
      </c>
    </row>
    <row r="21" spans="1:13" x14ac:dyDescent="0.25">
      <c r="A21" s="6" t="s">
        <v>386</v>
      </c>
      <c r="B21" s="5" t="s">
        <v>411</v>
      </c>
      <c r="C21" s="6" t="s">
        <v>145</v>
      </c>
      <c r="D21" s="5">
        <v>2002</v>
      </c>
      <c r="E21" s="5">
        <v>2002</v>
      </c>
      <c r="F21" s="7" t="s">
        <v>390</v>
      </c>
      <c r="G21" s="7" t="s">
        <v>30</v>
      </c>
      <c r="H21" s="6" t="s">
        <v>19</v>
      </c>
      <c r="I21" s="6" t="s">
        <v>410</v>
      </c>
      <c r="J21" s="6" t="s">
        <v>140</v>
      </c>
      <c r="K21" s="6" t="s">
        <v>19</v>
      </c>
      <c r="L21" s="5">
        <v>0</v>
      </c>
      <c r="M21" s="5">
        <v>0</v>
      </c>
    </row>
    <row r="22" spans="1:13" x14ac:dyDescent="0.25">
      <c r="A22" s="6" t="s">
        <v>386</v>
      </c>
      <c r="B22" s="5" t="s">
        <v>412</v>
      </c>
      <c r="C22" s="6" t="s">
        <v>147</v>
      </c>
      <c r="D22" s="5">
        <v>2004</v>
      </c>
      <c r="E22" s="5">
        <v>2004</v>
      </c>
      <c r="F22" s="7" t="s">
        <v>402</v>
      </c>
      <c r="G22" s="7" t="s">
        <v>30</v>
      </c>
      <c r="H22" s="6" t="s">
        <v>12</v>
      </c>
      <c r="I22" s="6" t="s">
        <v>13</v>
      </c>
      <c r="J22" s="6" t="s">
        <v>14</v>
      </c>
      <c r="K22" s="6" t="s">
        <v>12</v>
      </c>
      <c r="L22" s="5">
        <v>0</v>
      </c>
      <c r="M22" s="5">
        <v>0</v>
      </c>
    </row>
    <row r="23" spans="1:13" x14ac:dyDescent="0.25">
      <c r="A23" s="6" t="s">
        <v>386</v>
      </c>
      <c r="B23" s="5" t="s">
        <v>413</v>
      </c>
      <c r="C23" s="6" t="s">
        <v>151</v>
      </c>
      <c r="D23" s="5">
        <v>2004</v>
      </c>
      <c r="E23" s="5">
        <v>2004</v>
      </c>
      <c r="F23" s="7" t="s">
        <v>402</v>
      </c>
      <c r="G23" s="7" t="s">
        <v>37</v>
      </c>
      <c r="H23" s="6" t="s">
        <v>65</v>
      </c>
      <c r="I23" s="6" t="s">
        <v>66</v>
      </c>
      <c r="J23" s="6" t="s">
        <v>152</v>
      </c>
      <c r="K23" s="6" t="s">
        <v>65</v>
      </c>
      <c r="L23" s="5">
        <v>0</v>
      </c>
      <c r="M23" s="5">
        <v>0</v>
      </c>
    </row>
    <row r="24" spans="1:13" x14ac:dyDescent="0.25">
      <c r="A24" s="6" t="s">
        <v>386</v>
      </c>
      <c r="B24" s="5" t="s">
        <v>414</v>
      </c>
      <c r="C24" s="6" t="s">
        <v>154</v>
      </c>
      <c r="D24" s="5">
        <v>2003</v>
      </c>
      <c r="E24" s="5">
        <v>2003</v>
      </c>
      <c r="F24" s="7" t="s">
        <v>388</v>
      </c>
      <c r="G24" s="7" t="s">
        <v>24</v>
      </c>
      <c r="H24" s="6" t="s">
        <v>12</v>
      </c>
      <c r="I24" s="6" t="s">
        <v>13</v>
      </c>
      <c r="J24" s="6" t="s">
        <v>14</v>
      </c>
      <c r="K24" s="6" t="s">
        <v>12</v>
      </c>
      <c r="L24" s="5">
        <v>0</v>
      </c>
      <c r="M24" s="5">
        <v>0</v>
      </c>
    </row>
    <row r="25" spans="1:13" x14ac:dyDescent="0.25">
      <c r="A25" s="6" t="s">
        <v>386</v>
      </c>
      <c r="B25" s="5" t="s">
        <v>415</v>
      </c>
      <c r="C25" s="6" t="s">
        <v>156</v>
      </c>
      <c r="D25" s="5">
        <v>2003</v>
      </c>
      <c r="E25" s="5">
        <v>2003</v>
      </c>
      <c r="F25" s="7" t="s">
        <v>388</v>
      </c>
      <c r="G25" s="7" t="s">
        <v>30</v>
      </c>
      <c r="H25" s="6" t="s">
        <v>46</v>
      </c>
      <c r="I25" s="6" t="s">
        <v>47</v>
      </c>
      <c r="J25" s="6" t="s">
        <v>157</v>
      </c>
      <c r="K25" s="6" t="s">
        <v>46</v>
      </c>
      <c r="L25" s="5">
        <v>0</v>
      </c>
      <c r="M25" s="5">
        <v>0</v>
      </c>
    </row>
    <row r="26" spans="1:13" x14ac:dyDescent="0.25">
      <c r="A26" s="6" t="s">
        <v>386</v>
      </c>
      <c r="B26" s="5" t="s">
        <v>416</v>
      </c>
      <c r="C26" s="6" t="s">
        <v>165</v>
      </c>
      <c r="D26" s="5">
        <v>2002</v>
      </c>
      <c r="E26" s="5">
        <v>2002</v>
      </c>
      <c r="F26" s="7" t="s">
        <v>390</v>
      </c>
      <c r="G26" s="7" t="s">
        <v>11</v>
      </c>
      <c r="H26" s="6" t="s">
        <v>19</v>
      </c>
      <c r="I26" s="6" t="s">
        <v>410</v>
      </c>
      <c r="J26" s="6" t="s">
        <v>140</v>
      </c>
      <c r="K26" s="6" t="s">
        <v>19</v>
      </c>
      <c r="L26" s="5">
        <v>0</v>
      </c>
      <c r="M26" s="5">
        <v>0</v>
      </c>
    </row>
    <row r="27" spans="1:13" x14ac:dyDescent="0.25">
      <c r="A27" s="6" t="s">
        <v>386</v>
      </c>
      <c r="B27" s="5" t="s">
        <v>417</v>
      </c>
      <c r="C27" s="6" t="s">
        <v>167</v>
      </c>
      <c r="D27" s="5">
        <v>2002</v>
      </c>
      <c r="E27" s="5">
        <v>2002</v>
      </c>
      <c r="F27" s="7" t="s">
        <v>390</v>
      </c>
      <c r="G27" s="7" t="s">
        <v>24</v>
      </c>
      <c r="H27" s="6" t="s">
        <v>12</v>
      </c>
      <c r="I27" s="6" t="s">
        <v>13</v>
      </c>
      <c r="J27" s="6" t="s">
        <v>14</v>
      </c>
      <c r="K27" s="6" t="s">
        <v>12</v>
      </c>
      <c r="L27" s="5">
        <v>0</v>
      </c>
      <c r="M27" s="5">
        <v>0</v>
      </c>
    </row>
    <row r="28" spans="1:13" x14ac:dyDescent="0.25">
      <c r="A28" s="6" t="s">
        <v>386</v>
      </c>
      <c r="B28" s="5" t="s">
        <v>418</v>
      </c>
      <c r="C28" s="6" t="s">
        <v>169</v>
      </c>
      <c r="D28" s="5">
        <v>2002</v>
      </c>
      <c r="E28" s="5">
        <v>2002</v>
      </c>
      <c r="F28" s="7" t="s">
        <v>390</v>
      </c>
      <c r="G28" s="7" t="s">
        <v>24</v>
      </c>
      <c r="H28" s="6" t="s">
        <v>38</v>
      </c>
      <c r="I28" s="6" t="s">
        <v>51</v>
      </c>
      <c r="J28" s="6" t="s">
        <v>52</v>
      </c>
      <c r="K28" s="6" t="s">
        <v>38</v>
      </c>
      <c r="L28" s="5">
        <v>0</v>
      </c>
      <c r="M28" s="5">
        <v>0</v>
      </c>
    </row>
    <row r="29" spans="1:13" x14ac:dyDescent="0.25">
      <c r="A29" s="6" t="s">
        <v>386</v>
      </c>
      <c r="B29" s="5" t="s">
        <v>419</v>
      </c>
      <c r="C29" s="6" t="s">
        <v>176</v>
      </c>
      <c r="D29" s="5">
        <v>2003</v>
      </c>
      <c r="E29" s="5">
        <v>2003</v>
      </c>
      <c r="F29" s="7" t="s">
        <v>388</v>
      </c>
      <c r="G29" s="7" t="s">
        <v>24</v>
      </c>
      <c r="H29" s="6" t="s">
        <v>12</v>
      </c>
      <c r="I29" s="6" t="s">
        <v>13</v>
      </c>
      <c r="J29" s="6" t="s">
        <v>14</v>
      </c>
      <c r="K29" s="6" t="s">
        <v>12</v>
      </c>
      <c r="L29" s="5">
        <v>0</v>
      </c>
      <c r="M29" s="5">
        <v>0</v>
      </c>
    </row>
    <row r="30" spans="1:13" x14ac:dyDescent="0.25">
      <c r="A30" s="6" t="s">
        <v>386</v>
      </c>
      <c r="B30" s="5" t="s">
        <v>420</v>
      </c>
      <c r="C30" s="6" t="s">
        <v>190</v>
      </c>
      <c r="D30" s="5">
        <v>2002</v>
      </c>
      <c r="E30" s="5">
        <v>2002</v>
      </c>
      <c r="F30" s="7" t="s">
        <v>390</v>
      </c>
      <c r="G30" s="7" t="s">
        <v>24</v>
      </c>
      <c r="H30" s="6" t="s">
        <v>83</v>
      </c>
      <c r="I30" s="6" t="s">
        <v>421</v>
      </c>
      <c r="J30" s="6" t="s">
        <v>85</v>
      </c>
      <c r="K30" s="6" t="s">
        <v>83</v>
      </c>
      <c r="L30" s="5">
        <v>0</v>
      </c>
      <c r="M30" s="5">
        <v>0</v>
      </c>
    </row>
    <row r="31" spans="1:13" x14ac:dyDescent="0.25">
      <c r="A31" s="6" t="s">
        <v>386</v>
      </c>
      <c r="B31" s="5" t="s">
        <v>422</v>
      </c>
      <c r="C31" s="6" t="s">
        <v>192</v>
      </c>
      <c r="D31" s="5">
        <v>2006</v>
      </c>
      <c r="E31" s="5">
        <v>2006</v>
      </c>
      <c r="F31" s="7" t="s">
        <v>423</v>
      </c>
      <c r="G31" s="7" t="s">
        <v>37</v>
      </c>
      <c r="H31" s="6" t="s">
        <v>25</v>
      </c>
      <c r="I31" s="6" t="s">
        <v>96</v>
      </c>
      <c r="J31" s="6" t="s">
        <v>27</v>
      </c>
      <c r="K31" s="6" t="s">
        <v>25</v>
      </c>
      <c r="L31" s="5">
        <v>0</v>
      </c>
      <c r="M31" s="5">
        <v>0</v>
      </c>
    </row>
    <row r="32" spans="1:13" x14ac:dyDescent="0.25">
      <c r="A32" s="6" t="s">
        <v>386</v>
      </c>
      <c r="B32" s="5" t="s">
        <v>424</v>
      </c>
      <c r="C32" s="6" t="s">
        <v>194</v>
      </c>
      <c r="D32" s="5">
        <v>2003</v>
      </c>
      <c r="E32" s="5">
        <v>2003</v>
      </c>
      <c r="F32" s="7" t="s">
        <v>388</v>
      </c>
      <c r="G32" s="7" t="s">
        <v>37</v>
      </c>
      <c r="H32" s="6" t="s">
        <v>31</v>
      </c>
      <c r="I32" s="6" t="s">
        <v>195</v>
      </c>
      <c r="J32" s="6" t="s">
        <v>120</v>
      </c>
      <c r="K32" s="6" t="s">
        <v>31</v>
      </c>
      <c r="L32" s="5">
        <v>0</v>
      </c>
      <c r="M32" s="5">
        <v>0</v>
      </c>
    </row>
    <row r="33" spans="1:13" x14ac:dyDescent="0.25">
      <c r="A33" s="6" t="s">
        <v>386</v>
      </c>
      <c r="B33" s="5" t="s">
        <v>425</v>
      </c>
      <c r="C33" s="6" t="s">
        <v>197</v>
      </c>
      <c r="D33" s="5">
        <v>2003</v>
      </c>
      <c r="E33" s="5">
        <v>2003</v>
      </c>
      <c r="F33" s="7" t="s">
        <v>388</v>
      </c>
      <c r="G33" s="7" t="s">
        <v>30</v>
      </c>
      <c r="H33" s="6" t="s">
        <v>88</v>
      </c>
      <c r="I33" s="6" t="s">
        <v>89</v>
      </c>
      <c r="J33" s="6" t="s">
        <v>198</v>
      </c>
      <c r="K33" s="6" t="s">
        <v>88</v>
      </c>
      <c r="L33" s="5">
        <v>0</v>
      </c>
      <c r="M33" s="5">
        <v>0</v>
      </c>
    </row>
    <row r="34" spans="1:13" x14ac:dyDescent="0.25">
      <c r="A34" s="6" t="s">
        <v>386</v>
      </c>
      <c r="B34" s="5" t="s">
        <v>426</v>
      </c>
      <c r="C34" s="6" t="s">
        <v>205</v>
      </c>
      <c r="D34" s="5">
        <v>2005</v>
      </c>
      <c r="E34" s="5">
        <v>2005</v>
      </c>
      <c r="F34" s="7" t="s">
        <v>427</v>
      </c>
      <c r="G34" s="7" t="s">
        <v>30</v>
      </c>
      <c r="H34" s="6" t="s">
        <v>46</v>
      </c>
      <c r="I34" s="6" t="s">
        <v>47</v>
      </c>
      <c r="J34" s="6" t="s">
        <v>206</v>
      </c>
      <c r="K34" s="6" t="s">
        <v>46</v>
      </c>
      <c r="L34" s="5">
        <v>0</v>
      </c>
      <c r="M34" s="5">
        <v>0</v>
      </c>
    </row>
    <row r="35" spans="1:13" x14ac:dyDescent="0.25">
      <c r="A35" s="6" t="s">
        <v>386</v>
      </c>
      <c r="B35" s="5" t="s">
        <v>428</v>
      </c>
      <c r="C35" s="6" t="s">
        <v>208</v>
      </c>
      <c r="D35" s="5">
        <v>2002</v>
      </c>
      <c r="E35" s="5">
        <v>2002</v>
      </c>
      <c r="F35" s="7" t="s">
        <v>390</v>
      </c>
      <c r="G35" s="7" t="s">
        <v>30</v>
      </c>
      <c r="H35" s="6" t="s">
        <v>19</v>
      </c>
      <c r="I35" s="6" t="s">
        <v>410</v>
      </c>
      <c r="J35" s="6" t="s">
        <v>140</v>
      </c>
      <c r="K35" s="6" t="s">
        <v>19</v>
      </c>
      <c r="L35" s="5">
        <v>0</v>
      </c>
      <c r="M35" s="5">
        <v>0</v>
      </c>
    </row>
    <row r="36" spans="1:13" x14ac:dyDescent="0.25">
      <c r="A36" s="6" t="s">
        <v>386</v>
      </c>
      <c r="B36" s="5" t="s">
        <v>429</v>
      </c>
      <c r="C36" s="6" t="s">
        <v>210</v>
      </c>
      <c r="D36" s="5">
        <v>2002</v>
      </c>
      <c r="E36" s="5">
        <v>2002</v>
      </c>
      <c r="F36" s="7" t="s">
        <v>390</v>
      </c>
      <c r="G36" s="7" t="s">
        <v>11</v>
      </c>
      <c r="H36" s="6" t="s">
        <v>88</v>
      </c>
      <c r="I36" s="6" t="s">
        <v>89</v>
      </c>
      <c r="J36" s="6" t="s">
        <v>198</v>
      </c>
      <c r="K36" s="6" t="s">
        <v>88</v>
      </c>
      <c r="L36" s="5">
        <v>0</v>
      </c>
      <c r="M36" s="5">
        <v>0</v>
      </c>
    </row>
    <row r="37" spans="1:13" x14ac:dyDescent="0.25">
      <c r="A37" s="6" t="s">
        <v>386</v>
      </c>
      <c r="B37" s="5" t="s">
        <v>430</v>
      </c>
      <c r="C37" s="6" t="s">
        <v>214</v>
      </c>
      <c r="D37" s="5">
        <v>2003</v>
      </c>
      <c r="E37" s="5">
        <v>2003</v>
      </c>
      <c r="F37" s="7" t="s">
        <v>388</v>
      </c>
      <c r="G37" s="7" t="s">
        <v>37</v>
      </c>
      <c r="H37" s="6" t="s">
        <v>38</v>
      </c>
      <c r="I37" s="6" t="s">
        <v>396</v>
      </c>
      <c r="J37" s="6" t="s">
        <v>62</v>
      </c>
      <c r="K37" s="6" t="s">
        <v>38</v>
      </c>
      <c r="L37" s="5">
        <v>0</v>
      </c>
      <c r="M37" s="5">
        <v>0</v>
      </c>
    </row>
    <row r="38" spans="1:13" x14ac:dyDescent="0.25">
      <c r="A38" s="6" t="s">
        <v>386</v>
      </c>
      <c r="B38" s="5" t="s">
        <v>431</v>
      </c>
      <c r="C38" s="6" t="s">
        <v>216</v>
      </c>
      <c r="D38" s="5">
        <v>2003</v>
      </c>
      <c r="E38" s="5">
        <v>2003</v>
      </c>
      <c r="F38" s="7" t="s">
        <v>388</v>
      </c>
      <c r="G38" s="7" t="s">
        <v>37</v>
      </c>
      <c r="H38" s="6" t="s">
        <v>31</v>
      </c>
      <c r="I38" s="6" t="s">
        <v>195</v>
      </c>
      <c r="J38" s="6" t="s">
        <v>120</v>
      </c>
      <c r="K38" s="6" t="s">
        <v>31</v>
      </c>
      <c r="L38" s="5">
        <v>0</v>
      </c>
      <c r="M38" s="5">
        <v>0</v>
      </c>
    </row>
    <row r="39" spans="1:13" x14ac:dyDescent="0.25">
      <c r="A39" s="6" t="s">
        <v>386</v>
      </c>
      <c r="B39" s="5" t="s">
        <v>432</v>
      </c>
      <c r="C39" s="6" t="s">
        <v>218</v>
      </c>
      <c r="D39" s="5">
        <v>2002</v>
      </c>
      <c r="E39" s="5">
        <v>2002</v>
      </c>
      <c r="F39" s="7" t="s">
        <v>390</v>
      </c>
      <c r="G39" s="7" t="s">
        <v>11</v>
      </c>
      <c r="H39" s="6" t="s">
        <v>25</v>
      </c>
      <c r="I39" s="6" t="s">
        <v>26</v>
      </c>
      <c r="J39" s="6" t="s">
        <v>27</v>
      </c>
      <c r="K39" s="6" t="s">
        <v>25</v>
      </c>
      <c r="L39" s="5">
        <v>0</v>
      </c>
      <c r="M39" s="5">
        <v>0</v>
      </c>
    </row>
    <row r="40" spans="1:13" x14ac:dyDescent="0.25">
      <c r="A40" s="6" t="s">
        <v>386</v>
      </c>
      <c r="B40" s="5" t="s">
        <v>433</v>
      </c>
      <c r="C40" s="6" t="s">
        <v>221</v>
      </c>
      <c r="D40" s="5">
        <v>2006</v>
      </c>
      <c r="E40" s="5">
        <v>2006</v>
      </c>
      <c r="F40" s="7" t="s">
        <v>423</v>
      </c>
      <c r="G40" s="7" t="s">
        <v>37</v>
      </c>
      <c r="H40" s="6" t="s">
        <v>25</v>
      </c>
      <c r="I40" s="6" t="s">
        <v>222</v>
      </c>
      <c r="J40" s="6" t="s">
        <v>434</v>
      </c>
      <c r="K40" s="6" t="s">
        <v>25</v>
      </c>
      <c r="L40" s="5">
        <v>0</v>
      </c>
      <c r="M40" s="5">
        <v>0</v>
      </c>
    </row>
    <row r="41" spans="1:13" x14ac:dyDescent="0.25">
      <c r="A41" s="6" t="s">
        <v>386</v>
      </c>
      <c r="B41" s="5" t="s">
        <v>435</v>
      </c>
      <c r="C41" s="6" t="s">
        <v>226</v>
      </c>
      <c r="D41" s="5">
        <v>2006</v>
      </c>
      <c r="E41" s="5">
        <v>2006</v>
      </c>
      <c r="F41" s="7" t="s">
        <v>423</v>
      </c>
      <c r="G41" s="7" t="s">
        <v>37</v>
      </c>
      <c r="H41" s="6" t="s">
        <v>31</v>
      </c>
      <c r="I41" s="6" t="s">
        <v>227</v>
      </c>
      <c r="J41" s="6" t="s">
        <v>228</v>
      </c>
      <c r="K41" s="6" t="s">
        <v>31</v>
      </c>
      <c r="L41" s="5">
        <v>0</v>
      </c>
      <c r="M41" s="5">
        <v>0</v>
      </c>
    </row>
    <row r="42" spans="1:13" x14ac:dyDescent="0.25">
      <c r="A42" s="6" t="s">
        <v>386</v>
      </c>
      <c r="B42" s="5" t="s">
        <v>436</v>
      </c>
      <c r="C42" s="6" t="s">
        <v>234</v>
      </c>
      <c r="D42" s="5">
        <v>2004</v>
      </c>
      <c r="E42" s="5">
        <v>2004</v>
      </c>
      <c r="F42" s="7" t="s">
        <v>402</v>
      </c>
      <c r="G42" s="7" t="s">
        <v>18</v>
      </c>
      <c r="H42" s="6" t="s">
        <v>83</v>
      </c>
      <c r="I42" s="6" t="s">
        <v>421</v>
      </c>
      <c r="J42" s="6" t="s">
        <v>85</v>
      </c>
      <c r="K42" s="6" t="s">
        <v>83</v>
      </c>
      <c r="L42" s="5">
        <v>0</v>
      </c>
      <c r="M42" s="5">
        <v>0</v>
      </c>
    </row>
    <row r="43" spans="1:13" x14ac:dyDescent="0.25">
      <c r="A43" s="6" t="s">
        <v>386</v>
      </c>
      <c r="B43" s="5" t="s">
        <v>437</v>
      </c>
      <c r="C43" s="6" t="s">
        <v>236</v>
      </c>
      <c r="D43" s="5">
        <v>2002</v>
      </c>
      <c r="E43" s="5">
        <v>2002</v>
      </c>
      <c r="F43" s="7" t="s">
        <v>390</v>
      </c>
      <c r="G43" s="7" t="s">
        <v>11</v>
      </c>
      <c r="H43" s="6" t="s">
        <v>181</v>
      </c>
      <c r="I43" s="6" t="s">
        <v>438</v>
      </c>
      <c r="J43" s="6" t="s">
        <v>183</v>
      </c>
      <c r="K43" s="6" t="s">
        <v>181</v>
      </c>
      <c r="L43" s="5">
        <v>0</v>
      </c>
      <c r="M43" s="5">
        <v>0</v>
      </c>
    </row>
    <row r="44" spans="1:13" x14ac:dyDescent="0.25">
      <c r="A44" s="6" t="s">
        <v>386</v>
      </c>
      <c r="B44" s="5" t="s">
        <v>439</v>
      </c>
      <c r="C44" s="6" t="s">
        <v>239</v>
      </c>
      <c r="D44" s="5">
        <v>2002</v>
      </c>
      <c r="E44" s="5">
        <v>2002</v>
      </c>
      <c r="F44" s="7" t="s">
        <v>390</v>
      </c>
      <c r="G44" s="7" t="s">
        <v>37</v>
      </c>
      <c r="H44" s="6" t="s">
        <v>65</v>
      </c>
      <c r="I44" s="6" t="s">
        <v>66</v>
      </c>
      <c r="J44" s="6" t="s">
        <v>143</v>
      </c>
      <c r="K44" s="6" t="s">
        <v>65</v>
      </c>
      <c r="L44" s="5">
        <v>0</v>
      </c>
      <c r="M44" s="5">
        <v>0</v>
      </c>
    </row>
    <row r="45" spans="1:13" x14ac:dyDescent="0.25">
      <c r="A45" s="6" t="s">
        <v>386</v>
      </c>
      <c r="B45" s="5" t="s">
        <v>440</v>
      </c>
      <c r="C45" s="6" t="s">
        <v>256</v>
      </c>
      <c r="D45" s="5">
        <v>2006</v>
      </c>
      <c r="E45" s="5">
        <v>2006</v>
      </c>
      <c r="F45" s="7" t="s">
        <v>423</v>
      </c>
      <c r="G45" s="7" t="s">
        <v>18</v>
      </c>
      <c r="H45" s="6" t="s">
        <v>46</v>
      </c>
      <c r="I45" s="6" t="s">
        <v>47</v>
      </c>
      <c r="J45" s="6" t="s">
        <v>206</v>
      </c>
      <c r="K45" s="6" t="s">
        <v>46</v>
      </c>
      <c r="L45" s="5">
        <v>0</v>
      </c>
      <c r="M45" s="5">
        <v>0</v>
      </c>
    </row>
    <row r="46" spans="1:13" x14ac:dyDescent="0.25">
      <c r="A46" s="6" t="s">
        <v>386</v>
      </c>
      <c r="B46" s="5" t="s">
        <v>441</v>
      </c>
      <c r="C46" s="6" t="s">
        <v>258</v>
      </c>
      <c r="D46" s="5">
        <v>2002</v>
      </c>
      <c r="E46" s="5">
        <v>2002</v>
      </c>
      <c r="F46" s="7" t="s">
        <v>390</v>
      </c>
      <c r="G46" s="7" t="s">
        <v>37</v>
      </c>
      <c r="H46" s="6" t="s">
        <v>201</v>
      </c>
      <c r="I46" s="6" t="s">
        <v>202</v>
      </c>
      <c r="J46" s="6" t="s">
        <v>203</v>
      </c>
      <c r="K46" s="6" t="s">
        <v>201</v>
      </c>
      <c r="L46" s="5">
        <v>0</v>
      </c>
      <c r="M46" s="5">
        <v>0</v>
      </c>
    </row>
    <row r="47" spans="1:13" x14ac:dyDescent="0.25">
      <c r="A47" s="6" t="s">
        <v>386</v>
      </c>
      <c r="B47" s="5" t="s">
        <v>442</v>
      </c>
      <c r="C47" s="6" t="s">
        <v>262</v>
      </c>
      <c r="D47" s="5">
        <v>2002</v>
      </c>
      <c r="E47" s="5">
        <v>2002</v>
      </c>
      <c r="F47" s="7" t="s">
        <v>390</v>
      </c>
      <c r="G47" s="7" t="s">
        <v>11</v>
      </c>
      <c r="H47" s="6" t="s">
        <v>101</v>
      </c>
      <c r="I47" s="6" t="s">
        <v>102</v>
      </c>
      <c r="J47" s="6" t="s">
        <v>263</v>
      </c>
      <c r="K47" s="6" t="s">
        <v>101</v>
      </c>
      <c r="L47" s="5">
        <v>0</v>
      </c>
      <c r="M47" s="5">
        <v>0</v>
      </c>
    </row>
    <row r="48" spans="1:13" x14ac:dyDescent="0.25">
      <c r="A48" s="6" t="s">
        <v>386</v>
      </c>
      <c r="B48" s="5" t="s">
        <v>443</v>
      </c>
      <c r="C48" s="6" t="s">
        <v>265</v>
      </c>
      <c r="D48" s="5">
        <v>2003</v>
      </c>
      <c r="E48" s="5">
        <v>2003</v>
      </c>
      <c r="F48" s="7" t="s">
        <v>388</v>
      </c>
      <c r="G48" s="7" t="s">
        <v>37</v>
      </c>
      <c r="H48" s="6" t="s">
        <v>65</v>
      </c>
      <c r="I48" s="6" t="s">
        <v>66</v>
      </c>
      <c r="J48" s="6" t="s">
        <v>143</v>
      </c>
      <c r="K48" s="6" t="s">
        <v>65</v>
      </c>
      <c r="L48" s="5">
        <v>0</v>
      </c>
      <c r="M48" s="5">
        <v>0</v>
      </c>
    </row>
    <row r="49" spans="1:13" x14ac:dyDescent="0.25">
      <c r="A49" s="6" t="s">
        <v>386</v>
      </c>
      <c r="B49" s="5" t="s">
        <v>444</v>
      </c>
      <c r="C49" s="6" t="s">
        <v>267</v>
      </c>
      <c r="D49" s="5">
        <v>2002</v>
      </c>
      <c r="E49" s="5">
        <v>2002</v>
      </c>
      <c r="F49" s="7" t="s">
        <v>390</v>
      </c>
      <c r="G49" s="7" t="s">
        <v>37</v>
      </c>
      <c r="H49" s="6" t="s">
        <v>19</v>
      </c>
      <c r="I49" s="6" t="s">
        <v>20</v>
      </c>
      <c r="J49" s="6" t="s">
        <v>21</v>
      </c>
      <c r="K49" s="6" t="s">
        <v>379</v>
      </c>
      <c r="L49" s="5">
        <v>0</v>
      </c>
      <c r="M49" s="5">
        <v>0</v>
      </c>
    </row>
    <row r="50" spans="1:13" x14ac:dyDescent="0.25">
      <c r="A50" s="6" t="s">
        <v>386</v>
      </c>
      <c r="B50" s="5" t="s">
        <v>445</v>
      </c>
      <c r="C50" s="6" t="s">
        <v>279</v>
      </c>
      <c r="D50" s="5">
        <v>2003</v>
      </c>
      <c r="E50" s="5">
        <v>2003</v>
      </c>
      <c r="F50" s="7" t="s">
        <v>388</v>
      </c>
      <c r="G50" s="7" t="s">
        <v>11</v>
      </c>
      <c r="H50" s="6" t="s">
        <v>55</v>
      </c>
      <c r="I50" s="6" t="s">
        <v>446</v>
      </c>
      <c r="J50" s="6" t="s">
        <v>280</v>
      </c>
      <c r="K50" s="6" t="s">
        <v>55</v>
      </c>
      <c r="L50" s="5">
        <v>0</v>
      </c>
      <c r="M50" s="5">
        <v>0</v>
      </c>
    </row>
    <row r="51" spans="1:13" x14ac:dyDescent="0.25">
      <c r="A51" s="6" t="s">
        <v>386</v>
      </c>
      <c r="B51" s="5" t="s">
        <v>447</v>
      </c>
      <c r="C51" s="6" t="s">
        <v>284</v>
      </c>
      <c r="D51" s="5">
        <v>2002</v>
      </c>
      <c r="E51" s="5">
        <v>2002</v>
      </c>
      <c r="F51" s="7" t="s">
        <v>390</v>
      </c>
      <c r="G51" s="7" t="s">
        <v>24</v>
      </c>
      <c r="H51" s="6" t="s">
        <v>88</v>
      </c>
      <c r="I51" s="6" t="s">
        <v>89</v>
      </c>
      <c r="J51" s="6" t="s">
        <v>285</v>
      </c>
      <c r="K51" s="6" t="s">
        <v>88</v>
      </c>
      <c r="L51" s="5">
        <v>0</v>
      </c>
      <c r="M51" s="5">
        <v>0</v>
      </c>
    </row>
    <row r="52" spans="1:13" x14ac:dyDescent="0.25">
      <c r="A52" s="6" t="s">
        <v>386</v>
      </c>
      <c r="B52" s="5" t="s">
        <v>448</v>
      </c>
      <c r="C52" s="6" t="s">
        <v>289</v>
      </c>
      <c r="D52" s="5">
        <v>2002</v>
      </c>
      <c r="E52" s="5">
        <v>2002</v>
      </c>
      <c r="F52" s="7" t="s">
        <v>390</v>
      </c>
      <c r="G52" s="7" t="s">
        <v>30</v>
      </c>
      <c r="H52" s="6" t="s">
        <v>25</v>
      </c>
      <c r="I52" s="6" t="s">
        <v>26</v>
      </c>
      <c r="J52" s="6" t="s">
        <v>27</v>
      </c>
      <c r="K52" s="6" t="s">
        <v>25</v>
      </c>
      <c r="L52" s="5">
        <v>0</v>
      </c>
      <c r="M52" s="5">
        <v>0</v>
      </c>
    </row>
    <row r="53" spans="1:13" x14ac:dyDescent="0.25">
      <c r="A53" s="6" t="s">
        <v>386</v>
      </c>
      <c r="B53" s="5" t="s">
        <v>449</v>
      </c>
      <c r="C53" s="6" t="s">
        <v>291</v>
      </c>
      <c r="D53" s="5">
        <v>2004</v>
      </c>
      <c r="E53" s="5">
        <v>2004</v>
      </c>
      <c r="F53" s="7" t="s">
        <v>402</v>
      </c>
      <c r="G53" s="7" t="s">
        <v>37</v>
      </c>
      <c r="H53" s="6" t="s">
        <v>38</v>
      </c>
      <c r="I53" s="6" t="s">
        <v>51</v>
      </c>
      <c r="J53" s="6" t="s">
        <v>52</v>
      </c>
      <c r="K53" s="6" t="s">
        <v>38</v>
      </c>
      <c r="L53" s="5">
        <v>0</v>
      </c>
      <c r="M53" s="5">
        <v>0</v>
      </c>
    </row>
    <row r="54" spans="1:13" x14ac:dyDescent="0.25">
      <c r="A54" s="6" t="s">
        <v>386</v>
      </c>
      <c r="B54" s="5" t="s">
        <v>450</v>
      </c>
      <c r="C54" s="6" t="s">
        <v>295</v>
      </c>
      <c r="D54" s="5">
        <v>2003</v>
      </c>
      <c r="E54" s="5">
        <v>2003</v>
      </c>
      <c r="F54" s="7" t="s">
        <v>388</v>
      </c>
      <c r="G54" s="7" t="s">
        <v>11</v>
      </c>
      <c r="H54" s="6" t="s">
        <v>38</v>
      </c>
      <c r="I54" s="6" t="s">
        <v>396</v>
      </c>
      <c r="J54" s="6" t="s">
        <v>62</v>
      </c>
      <c r="K54" s="6" t="s">
        <v>38</v>
      </c>
      <c r="L54" s="5">
        <v>0</v>
      </c>
      <c r="M54" s="5">
        <v>0</v>
      </c>
    </row>
    <row r="55" spans="1:13" x14ac:dyDescent="0.25">
      <c r="A55" s="6" t="s">
        <v>386</v>
      </c>
      <c r="B55" s="5" t="s">
        <v>451</v>
      </c>
      <c r="C55" s="6" t="s">
        <v>297</v>
      </c>
      <c r="D55" s="5">
        <v>2003</v>
      </c>
      <c r="E55" s="5">
        <v>2003</v>
      </c>
      <c r="F55" s="7" t="s">
        <v>388</v>
      </c>
      <c r="G55" s="7" t="s">
        <v>18</v>
      </c>
      <c r="H55" s="6" t="s">
        <v>70</v>
      </c>
      <c r="I55" s="6" t="s">
        <v>71</v>
      </c>
      <c r="J55" s="6" t="s">
        <v>72</v>
      </c>
      <c r="K55" s="6" t="s">
        <v>70</v>
      </c>
      <c r="L55" s="5">
        <v>0</v>
      </c>
      <c r="M55" s="5">
        <v>0</v>
      </c>
    </row>
    <row r="56" spans="1:13" x14ac:dyDescent="0.25">
      <c r="A56" s="6" t="s">
        <v>386</v>
      </c>
      <c r="B56" s="5" t="s">
        <v>452</v>
      </c>
      <c r="C56" s="6" t="s">
        <v>301</v>
      </c>
      <c r="D56" s="5">
        <v>2006</v>
      </c>
      <c r="E56" s="5">
        <v>2006</v>
      </c>
      <c r="F56" s="7" t="s">
        <v>423</v>
      </c>
      <c r="G56" s="7" t="s">
        <v>37</v>
      </c>
      <c r="H56" s="6" t="s">
        <v>46</v>
      </c>
      <c r="I56" s="6" t="s">
        <v>47</v>
      </c>
      <c r="J56" s="6" t="s">
        <v>48</v>
      </c>
      <c r="K56" s="6" t="s">
        <v>46</v>
      </c>
      <c r="L56" s="5">
        <v>0</v>
      </c>
      <c r="M56" s="5">
        <v>0</v>
      </c>
    </row>
    <row r="57" spans="1:13" x14ac:dyDescent="0.25">
      <c r="A57" s="6" t="s">
        <v>386</v>
      </c>
      <c r="B57" s="5" t="s">
        <v>453</v>
      </c>
      <c r="C57" s="6" t="s">
        <v>303</v>
      </c>
      <c r="D57" s="5">
        <v>2003</v>
      </c>
      <c r="E57" s="5">
        <v>2003</v>
      </c>
      <c r="F57" s="7" t="s">
        <v>388</v>
      </c>
      <c r="G57" s="7" t="s">
        <v>77</v>
      </c>
      <c r="H57" s="6" t="s">
        <v>31</v>
      </c>
      <c r="I57" s="6" t="s">
        <v>32</v>
      </c>
      <c r="J57" s="6" t="s">
        <v>33</v>
      </c>
      <c r="K57" s="6" t="s">
        <v>31</v>
      </c>
      <c r="L57" s="5">
        <v>0</v>
      </c>
      <c r="M57" s="5">
        <v>0</v>
      </c>
    </row>
    <row r="58" spans="1:13" x14ac:dyDescent="0.25">
      <c r="A58" s="6" t="s">
        <v>386</v>
      </c>
      <c r="B58" s="5" t="s">
        <v>454</v>
      </c>
      <c r="C58" s="6" t="s">
        <v>305</v>
      </c>
      <c r="D58" s="5">
        <v>2002</v>
      </c>
      <c r="E58" s="5">
        <v>2002</v>
      </c>
      <c r="F58" s="7" t="s">
        <v>390</v>
      </c>
      <c r="G58" s="7" t="s">
        <v>24</v>
      </c>
      <c r="H58" s="6" t="s">
        <v>247</v>
      </c>
      <c r="I58" s="6" t="s">
        <v>51</v>
      </c>
      <c r="J58" s="6" t="s">
        <v>52</v>
      </c>
      <c r="K58" s="6" t="s">
        <v>38</v>
      </c>
      <c r="L58" s="5">
        <v>0</v>
      </c>
      <c r="M58" s="5">
        <v>0</v>
      </c>
    </row>
    <row r="59" spans="1:13" x14ac:dyDescent="0.25">
      <c r="A59" s="6" t="s">
        <v>386</v>
      </c>
      <c r="B59" s="5" t="s">
        <v>455</v>
      </c>
      <c r="C59" s="6" t="s">
        <v>309</v>
      </c>
      <c r="D59" s="5">
        <v>2003</v>
      </c>
      <c r="E59" s="5">
        <v>2003</v>
      </c>
      <c r="F59" s="7" t="s">
        <v>388</v>
      </c>
      <c r="G59" s="7" t="s">
        <v>30</v>
      </c>
      <c r="H59" s="6" t="s">
        <v>25</v>
      </c>
      <c r="I59" s="6" t="s">
        <v>96</v>
      </c>
      <c r="J59" s="6" t="s">
        <v>27</v>
      </c>
      <c r="K59" s="6" t="s">
        <v>25</v>
      </c>
      <c r="L59" s="5">
        <v>0</v>
      </c>
      <c r="M59" s="5">
        <v>0</v>
      </c>
    </row>
    <row r="60" spans="1:13" x14ac:dyDescent="0.25">
      <c r="A60" s="6" t="s">
        <v>386</v>
      </c>
      <c r="B60" s="5" t="s">
        <v>456</v>
      </c>
      <c r="C60" s="6" t="s">
        <v>311</v>
      </c>
      <c r="D60" s="5">
        <v>2003</v>
      </c>
      <c r="E60" s="5">
        <v>2003</v>
      </c>
      <c r="F60" s="7" t="s">
        <v>388</v>
      </c>
      <c r="G60" s="7" t="s">
        <v>11</v>
      </c>
      <c r="H60" s="6" t="s">
        <v>31</v>
      </c>
      <c r="I60" s="6" t="s">
        <v>32</v>
      </c>
      <c r="J60" s="6" t="s">
        <v>312</v>
      </c>
      <c r="K60" s="6" t="s">
        <v>31</v>
      </c>
      <c r="L60" s="5">
        <v>0</v>
      </c>
      <c r="M60" s="5">
        <v>0</v>
      </c>
    </row>
    <row r="61" spans="1:13" x14ac:dyDescent="0.25">
      <c r="A61" s="6" t="s">
        <v>386</v>
      </c>
      <c r="B61" s="5" t="s">
        <v>457</v>
      </c>
      <c r="C61" s="6" t="s">
        <v>314</v>
      </c>
      <c r="D61" s="5">
        <v>2004</v>
      </c>
      <c r="E61" s="5">
        <v>2004</v>
      </c>
      <c r="F61" s="7" t="s">
        <v>402</v>
      </c>
      <c r="G61" s="7" t="s">
        <v>37</v>
      </c>
      <c r="H61" s="6" t="s">
        <v>201</v>
      </c>
      <c r="I61" s="6" t="s">
        <v>202</v>
      </c>
      <c r="J61" s="6" t="s">
        <v>203</v>
      </c>
      <c r="K61" s="6" t="s">
        <v>201</v>
      </c>
      <c r="L61" s="5">
        <v>0</v>
      </c>
      <c r="M61" s="5">
        <v>0</v>
      </c>
    </row>
    <row r="62" spans="1:13" x14ac:dyDescent="0.25">
      <c r="A62" s="6" t="s">
        <v>386</v>
      </c>
      <c r="B62" s="5" t="s">
        <v>458</v>
      </c>
      <c r="C62" s="6" t="s">
        <v>316</v>
      </c>
      <c r="D62" s="5">
        <v>2003</v>
      </c>
      <c r="E62" s="5">
        <v>2003</v>
      </c>
      <c r="F62" s="7" t="s">
        <v>388</v>
      </c>
      <c r="G62" s="7" t="s">
        <v>30</v>
      </c>
      <c r="H62" s="6" t="s">
        <v>31</v>
      </c>
      <c r="I62" s="6" t="s">
        <v>227</v>
      </c>
      <c r="J62" s="6" t="s">
        <v>93</v>
      </c>
      <c r="K62" s="6" t="s">
        <v>31</v>
      </c>
      <c r="L62" s="5">
        <v>0</v>
      </c>
      <c r="M62" s="5">
        <v>0</v>
      </c>
    </row>
    <row r="63" spans="1:13" x14ac:dyDescent="0.25">
      <c r="A63" s="6" t="s">
        <v>386</v>
      </c>
      <c r="B63" s="5" t="s">
        <v>459</v>
      </c>
      <c r="C63" s="6" t="s">
        <v>318</v>
      </c>
      <c r="D63" s="5">
        <v>2003</v>
      </c>
      <c r="E63" s="5">
        <v>2003</v>
      </c>
      <c r="F63" s="7" t="s">
        <v>388</v>
      </c>
      <c r="G63" s="7" t="s">
        <v>11</v>
      </c>
      <c r="H63" s="6" t="s">
        <v>38</v>
      </c>
      <c r="I63" s="6" t="s">
        <v>396</v>
      </c>
      <c r="J63" s="6" t="s">
        <v>62</v>
      </c>
      <c r="K63" s="6" t="s">
        <v>38</v>
      </c>
      <c r="L63" s="5">
        <v>0</v>
      </c>
      <c r="M63" s="5">
        <v>0</v>
      </c>
    </row>
    <row r="64" spans="1:13" x14ac:dyDescent="0.25">
      <c r="A64" s="6" t="s">
        <v>386</v>
      </c>
      <c r="B64" s="5" t="s">
        <v>460</v>
      </c>
      <c r="C64" s="6" t="s">
        <v>320</v>
      </c>
      <c r="D64" s="5">
        <v>2003</v>
      </c>
      <c r="E64" s="5">
        <v>2003</v>
      </c>
      <c r="F64" s="7" t="s">
        <v>388</v>
      </c>
      <c r="G64" s="7" t="s">
        <v>37</v>
      </c>
      <c r="H64" s="6" t="s">
        <v>25</v>
      </c>
      <c r="I64" s="6" t="s">
        <v>96</v>
      </c>
      <c r="J64" s="6" t="s">
        <v>27</v>
      </c>
      <c r="K64" s="6" t="s">
        <v>25</v>
      </c>
      <c r="L64" s="5">
        <v>0</v>
      </c>
      <c r="M64" s="5">
        <v>0</v>
      </c>
    </row>
    <row r="65" spans="1:13" x14ac:dyDescent="0.25">
      <c r="A65" s="6" t="s">
        <v>386</v>
      </c>
      <c r="B65" s="5" t="s">
        <v>461</v>
      </c>
      <c r="C65" s="6" t="s">
        <v>322</v>
      </c>
      <c r="D65" s="5">
        <v>2003</v>
      </c>
      <c r="E65" s="5">
        <v>2003</v>
      </c>
      <c r="F65" s="7" t="s">
        <v>388</v>
      </c>
      <c r="G65" s="7" t="s">
        <v>37</v>
      </c>
      <c r="H65" s="6" t="s">
        <v>46</v>
      </c>
      <c r="I65" s="6" t="s">
        <v>47</v>
      </c>
      <c r="J65" s="6" t="s">
        <v>48</v>
      </c>
      <c r="K65" s="6" t="s">
        <v>46</v>
      </c>
      <c r="L65" s="5">
        <v>0</v>
      </c>
      <c r="M65" s="5">
        <v>0</v>
      </c>
    </row>
    <row r="66" spans="1:13" x14ac:dyDescent="0.25">
      <c r="A66" s="6" t="s">
        <v>386</v>
      </c>
      <c r="B66" s="5" t="s">
        <v>462</v>
      </c>
      <c r="C66" s="6" t="s">
        <v>330</v>
      </c>
      <c r="D66" s="5">
        <v>2003</v>
      </c>
      <c r="E66" s="5">
        <v>2003</v>
      </c>
      <c r="F66" s="7" t="s">
        <v>388</v>
      </c>
      <c r="G66" s="7" t="s">
        <v>18</v>
      </c>
      <c r="H66" s="6" t="s">
        <v>70</v>
      </c>
      <c r="I66" s="6" t="s">
        <v>71</v>
      </c>
      <c r="J66" s="6" t="s">
        <v>72</v>
      </c>
      <c r="K66" s="6" t="s">
        <v>70</v>
      </c>
      <c r="L66" s="5">
        <v>0</v>
      </c>
      <c r="M66" s="5">
        <v>0</v>
      </c>
    </row>
    <row r="67" spans="1:13" x14ac:dyDescent="0.25">
      <c r="A67" s="6" t="s">
        <v>386</v>
      </c>
      <c r="B67" s="5" t="s">
        <v>463</v>
      </c>
      <c r="C67" s="6" t="s">
        <v>332</v>
      </c>
      <c r="D67" s="5">
        <v>2002</v>
      </c>
      <c r="E67" s="5">
        <v>2002</v>
      </c>
      <c r="F67" s="7" t="s">
        <v>390</v>
      </c>
      <c r="G67" s="7" t="s">
        <v>11</v>
      </c>
      <c r="H67" s="6" t="s">
        <v>101</v>
      </c>
      <c r="I67" s="6" t="s">
        <v>102</v>
      </c>
      <c r="J67" s="6" t="s">
        <v>103</v>
      </c>
      <c r="K67" s="6" t="s">
        <v>101</v>
      </c>
      <c r="L67" s="5">
        <v>0</v>
      </c>
      <c r="M67" s="5">
        <v>0</v>
      </c>
    </row>
    <row r="68" spans="1:13" x14ac:dyDescent="0.25">
      <c r="A68" s="6" t="s">
        <v>386</v>
      </c>
      <c r="B68" s="5" t="s">
        <v>464</v>
      </c>
      <c r="C68" s="6" t="s">
        <v>334</v>
      </c>
      <c r="D68" s="5">
        <v>2003</v>
      </c>
      <c r="E68" s="5">
        <v>2003</v>
      </c>
      <c r="F68" s="7" t="s">
        <v>388</v>
      </c>
      <c r="G68" s="7" t="s">
        <v>37</v>
      </c>
      <c r="H68" s="6" t="s">
        <v>31</v>
      </c>
      <c r="I68" s="6" t="s">
        <v>227</v>
      </c>
      <c r="J68" s="6" t="s">
        <v>120</v>
      </c>
      <c r="K68" s="6" t="s">
        <v>31</v>
      </c>
      <c r="L68" s="5">
        <v>0</v>
      </c>
      <c r="M68" s="5">
        <v>0</v>
      </c>
    </row>
    <row r="69" spans="1:13" x14ac:dyDescent="0.25">
      <c r="A69" s="6" t="s">
        <v>386</v>
      </c>
      <c r="B69" s="5" t="s">
        <v>465</v>
      </c>
      <c r="C69" s="6" t="s">
        <v>340</v>
      </c>
      <c r="D69" s="5">
        <v>2002</v>
      </c>
      <c r="E69" s="5">
        <v>2002</v>
      </c>
      <c r="F69" s="7" t="s">
        <v>390</v>
      </c>
      <c r="G69" s="7" t="s">
        <v>11</v>
      </c>
      <c r="H69" s="6" t="s">
        <v>55</v>
      </c>
      <c r="I69" s="6" t="s">
        <v>446</v>
      </c>
      <c r="J69" s="6" t="s">
        <v>280</v>
      </c>
      <c r="K69" s="6" t="s">
        <v>55</v>
      </c>
      <c r="L69" s="5">
        <v>0</v>
      </c>
      <c r="M69" s="5">
        <v>0</v>
      </c>
    </row>
    <row r="70" spans="1:13" x14ac:dyDescent="0.25">
      <c r="A70" s="6" t="s">
        <v>386</v>
      </c>
      <c r="B70" s="5" t="s">
        <v>466</v>
      </c>
      <c r="C70" s="6" t="s">
        <v>342</v>
      </c>
      <c r="D70" s="5">
        <v>2004</v>
      </c>
      <c r="E70" s="5">
        <v>2004</v>
      </c>
      <c r="F70" s="7" t="s">
        <v>402</v>
      </c>
      <c r="G70" s="7" t="s">
        <v>37</v>
      </c>
      <c r="H70" s="6" t="s">
        <v>88</v>
      </c>
      <c r="I70" s="6" t="s">
        <v>89</v>
      </c>
      <c r="J70" s="6" t="s">
        <v>198</v>
      </c>
      <c r="K70" s="6" t="s">
        <v>88</v>
      </c>
      <c r="L70" s="5">
        <v>0</v>
      </c>
      <c r="M70" s="5">
        <v>0</v>
      </c>
    </row>
    <row r="71" spans="1:13" x14ac:dyDescent="0.25">
      <c r="A71" s="6" t="s">
        <v>386</v>
      </c>
      <c r="B71" s="5" t="s">
        <v>467</v>
      </c>
      <c r="C71" s="6" t="s">
        <v>344</v>
      </c>
      <c r="D71" s="5">
        <v>2002</v>
      </c>
      <c r="E71" s="5">
        <v>2002</v>
      </c>
      <c r="F71" s="7" t="s">
        <v>390</v>
      </c>
      <c r="G71" s="7" t="s">
        <v>18</v>
      </c>
      <c r="H71" s="6" t="s">
        <v>46</v>
      </c>
      <c r="I71" s="6" t="s">
        <v>47</v>
      </c>
      <c r="J71" s="6" t="s">
        <v>48</v>
      </c>
      <c r="K71" s="6" t="s">
        <v>46</v>
      </c>
      <c r="L71" s="5">
        <v>0</v>
      </c>
      <c r="M71" s="5">
        <v>0</v>
      </c>
    </row>
    <row r="72" spans="1:13" x14ac:dyDescent="0.25">
      <c r="A72" s="6" t="s">
        <v>386</v>
      </c>
      <c r="B72" s="5" t="s">
        <v>468</v>
      </c>
      <c r="C72" s="6" t="s">
        <v>346</v>
      </c>
      <c r="D72" s="5">
        <v>2005</v>
      </c>
      <c r="E72" s="5">
        <v>2005</v>
      </c>
      <c r="F72" s="7" t="s">
        <v>427</v>
      </c>
      <c r="G72" s="7" t="s">
        <v>30</v>
      </c>
      <c r="H72" s="6" t="s">
        <v>25</v>
      </c>
      <c r="I72" s="6" t="s">
        <v>96</v>
      </c>
      <c r="J72" s="6" t="s">
        <v>27</v>
      </c>
      <c r="K72" s="6" t="s">
        <v>25</v>
      </c>
      <c r="L72" s="5">
        <v>0</v>
      </c>
      <c r="M72" s="5">
        <v>0</v>
      </c>
    </row>
    <row r="73" spans="1:13" x14ac:dyDescent="0.25">
      <c r="A73" s="6" t="s">
        <v>386</v>
      </c>
      <c r="B73" s="5" t="s">
        <v>469</v>
      </c>
      <c r="C73" s="6" t="s">
        <v>354</v>
      </c>
      <c r="D73" s="5">
        <v>2002</v>
      </c>
      <c r="E73" s="5">
        <v>2002</v>
      </c>
      <c r="F73" s="7" t="s">
        <v>390</v>
      </c>
      <c r="G73" s="7" t="s">
        <v>45</v>
      </c>
      <c r="H73" s="6" t="s">
        <v>46</v>
      </c>
      <c r="I73" s="6" t="s">
        <v>47</v>
      </c>
      <c r="J73" s="6" t="s">
        <v>48</v>
      </c>
      <c r="K73" s="6" t="s">
        <v>46</v>
      </c>
      <c r="L73" s="5">
        <v>0</v>
      </c>
      <c r="M73" s="5">
        <v>0</v>
      </c>
    </row>
    <row r="74" spans="1:13" x14ac:dyDescent="0.25">
      <c r="A74" s="6" t="s">
        <v>386</v>
      </c>
      <c r="B74" s="5" t="s">
        <v>470</v>
      </c>
      <c r="C74" s="6" t="s">
        <v>356</v>
      </c>
      <c r="D74" s="5">
        <v>2003</v>
      </c>
      <c r="E74" s="5">
        <v>2003</v>
      </c>
      <c r="F74" s="7" t="s">
        <v>388</v>
      </c>
      <c r="G74" s="7" t="s">
        <v>24</v>
      </c>
      <c r="H74" s="6" t="s">
        <v>55</v>
      </c>
      <c r="I74" s="6" t="s">
        <v>446</v>
      </c>
      <c r="J74" s="6" t="s">
        <v>280</v>
      </c>
      <c r="K74" s="6" t="s">
        <v>55</v>
      </c>
      <c r="L74" s="5">
        <v>0</v>
      </c>
      <c r="M74" s="5">
        <v>0</v>
      </c>
    </row>
    <row r="75" spans="1:13" x14ac:dyDescent="0.25">
      <c r="A75" s="6" t="s">
        <v>386</v>
      </c>
      <c r="B75" s="5" t="s">
        <v>471</v>
      </c>
      <c r="C75" s="6" t="s">
        <v>358</v>
      </c>
      <c r="D75" s="5">
        <v>2005</v>
      </c>
      <c r="E75" s="5">
        <v>2005</v>
      </c>
      <c r="F75" s="7" t="s">
        <v>427</v>
      </c>
      <c r="G75" s="7" t="s">
        <v>18</v>
      </c>
      <c r="H75" s="6" t="s">
        <v>83</v>
      </c>
      <c r="I75" s="6" t="s">
        <v>421</v>
      </c>
      <c r="J75" s="6" t="s">
        <v>85</v>
      </c>
      <c r="K75" s="6" t="s">
        <v>83</v>
      </c>
      <c r="L75" s="5">
        <v>0</v>
      </c>
      <c r="M75" s="5">
        <v>0</v>
      </c>
    </row>
    <row r="76" spans="1:13" x14ac:dyDescent="0.25">
      <c r="A76" s="6" t="s">
        <v>386</v>
      </c>
      <c r="B76" s="5" t="s">
        <v>472</v>
      </c>
      <c r="C76" s="6" t="s">
        <v>360</v>
      </c>
      <c r="D76" s="5">
        <v>2003</v>
      </c>
      <c r="E76" s="5">
        <v>2003</v>
      </c>
      <c r="F76" s="7" t="s">
        <v>388</v>
      </c>
      <c r="G76" s="7" t="s">
        <v>11</v>
      </c>
      <c r="H76" s="6" t="s">
        <v>55</v>
      </c>
      <c r="I76" s="6" t="s">
        <v>446</v>
      </c>
      <c r="J76" s="6" t="s">
        <v>280</v>
      </c>
      <c r="K76" s="6" t="s">
        <v>55</v>
      </c>
      <c r="L76" s="5">
        <v>0</v>
      </c>
      <c r="M76" s="5">
        <v>0</v>
      </c>
    </row>
    <row r="77" spans="1:13" x14ac:dyDescent="0.25">
      <c r="A77" s="6" t="s">
        <v>386</v>
      </c>
      <c r="B77" s="5" t="s">
        <v>473</v>
      </c>
      <c r="C77" s="6" t="s">
        <v>362</v>
      </c>
      <c r="D77" s="5">
        <v>2003</v>
      </c>
      <c r="E77" s="5">
        <v>2003</v>
      </c>
      <c r="F77" s="7" t="s">
        <v>388</v>
      </c>
      <c r="G77" s="7" t="s">
        <v>24</v>
      </c>
      <c r="H77" s="6" t="s">
        <v>19</v>
      </c>
      <c r="I77" s="6" t="s">
        <v>410</v>
      </c>
      <c r="J77" s="6" t="s">
        <v>140</v>
      </c>
      <c r="K77" s="6" t="s">
        <v>19</v>
      </c>
      <c r="L77" s="5">
        <v>0</v>
      </c>
      <c r="M77" s="5">
        <v>0</v>
      </c>
    </row>
    <row r="78" spans="1:13" x14ac:dyDescent="0.25">
      <c r="A78" s="6" t="s">
        <v>386</v>
      </c>
      <c r="B78" s="5" t="s">
        <v>474</v>
      </c>
      <c r="C78" s="6" t="s">
        <v>364</v>
      </c>
      <c r="D78" s="5">
        <v>2003</v>
      </c>
      <c r="E78" s="5">
        <v>2003</v>
      </c>
      <c r="F78" s="7" t="s">
        <v>388</v>
      </c>
      <c r="G78" s="7" t="s">
        <v>11</v>
      </c>
      <c r="H78" s="6" t="s">
        <v>19</v>
      </c>
      <c r="I78" s="6" t="s">
        <v>410</v>
      </c>
      <c r="J78" s="6" t="s">
        <v>140</v>
      </c>
      <c r="K78" s="6" t="s">
        <v>19</v>
      </c>
      <c r="L78" s="5">
        <v>0</v>
      </c>
      <c r="M78" s="5">
        <v>0</v>
      </c>
    </row>
    <row r="79" spans="1:13" x14ac:dyDescent="0.25">
      <c r="A79" s="6" t="s">
        <v>386</v>
      </c>
      <c r="B79" s="5" t="s">
        <v>475</v>
      </c>
      <c r="C79" s="6" t="s">
        <v>370</v>
      </c>
      <c r="D79" s="5">
        <v>2004</v>
      </c>
      <c r="E79" s="5">
        <v>2004</v>
      </c>
      <c r="F79" s="7" t="s">
        <v>402</v>
      </c>
      <c r="G79" s="7" t="s">
        <v>18</v>
      </c>
      <c r="H79" s="6" t="s">
        <v>70</v>
      </c>
      <c r="I79" s="6" t="s">
        <v>71</v>
      </c>
      <c r="J79" s="6" t="s">
        <v>72</v>
      </c>
      <c r="K79" s="6" t="s">
        <v>70</v>
      </c>
      <c r="L79" s="5">
        <v>0</v>
      </c>
      <c r="M79" s="5">
        <v>0</v>
      </c>
    </row>
    <row r="80" spans="1:13" ht="30" customHeight="1" x14ac:dyDescent="0.25">
      <c r="A80" s="6" t="s">
        <v>476</v>
      </c>
      <c r="B80" s="5" t="s">
        <v>477</v>
      </c>
      <c r="C80" s="16" t="s">
        <v>478</v>
      </c>
      <c r="D80" s="5">
        <v>2003</v>
      </c>
      <c r="E80" s="5">
        <v>2002</v>
      </c>
      <c r="F80" s="17" t="s">
        <v>479</v>
      </c>
      <c r="G80" s="17" t="s">
        <v>480</v>
      </c>
      <c r="H80" s="6" t="s">
        <v>46</v>
      </c>
      <c r="I80" s="6" t="s">
        <v>47</v>
      </c>
      <c r="J80" s="6" t="s">
        <v>48</v>
      </c>
      <c r="K80" s="6" t="s">
        <v>46</v>
      </c>
      <c r="L80" s="5">
        <v>0</v>
      </c>
      <c r="M80" s="5">
        <v>0</v>
      </c>
    </row>
    <row r="81" spans="1:13" ht="30" customHeight="1" x14ac:dyDescent="0.25">
      <c r="A81" s="6" t="s">
        <v>476</v>
      </c>
      <c r="B81" s="5" t="s">
        <v>30</v>
      </c>
      <c r="C81" s="16" t="s">
        <v>481</v>
      </c>
      <c r="D81" s="5">
        <v>2004</v>
      </c>
      <c r="E81" s="5">
        <v>2002</v>
      </c>
      <c r="F81" s="17" t="s">
        <v>482</v>
      </c>
      <c r="G81" s="17" t="s">
        <v>483</v>
      </c>
      <c r="H81" s="6" t="s">
        <v>65</v>
      </c>
      <c r="I81" s="6" t="s">
        <v>66</v>
      </c>
      <c r="J81" s="16" t="s">
        <v>484</v>
      </c>
      <c r="K81" s="6" t="s">
        <v>65</v>
      </c>
      <c r="L81" s="5">
        <v>0</v>
      </c>
      <c r="M81" s="5">
        <v>0</v>
      </c>
    </row>
    <row r="82" spans="1:13" ht="30" customHeight="1" x14ac:dyDescent="0.25">
      <c r="A82" s="6" t="s">
        <v>476</v>
      </c>
      <c r="B82" s="5" t="s">
        <v>485</v>
      </c>
      <c r="C82" s="16" t="s">
        <v>486</v>
      </c>
      <c r="D82" s="5">
        <v>2002</v>
      </c>
      <c r="E82" s="5">
        <v>2002</v>
      </c>
      <c r="F82" s="17" t="s">
        <v>487</v>
      </c>
      <c r="G82" s="17" t="s">
        <v>488</v>
      </c>
      <c r="H82" s="6" t="s">
        <v>88</v>
      </c>
      <c r="I82" s="6" t="s">
        <v>89</v>
      </c>
      <c r="J82" s="16" t="s">
        <v>489</v>
      </c>
      <c r="K82" s="6" t="s">
        <v>88</v>
      </c>
      <c r="L82" s="5">
        <v>0</v>
      </c>
      <c r="M82" s="5">
        <v>0</v>
      </c>
    </row>
    <row r="83" spans="1:13" ht="30" customHeight="1" x14ac:dyDescent="0.25">
      <c r="A83" s="6" t="s">
        <v>476</v>
      </c>
      <c r="B83" s="5" t="s">
        <v>490</v>
      </c>
      <c r="C83" s="16" t="s">
        <v>491</v>
      </c>
      <c r="D83" s="5">
        <v>2003</v>
      </c>
      <c r="E83" s="5">
        <v>2002</v>
      </c>
      <c r="F83" s="17" t="s">
        <v>492</v>
      </c>
      <c r="G83" s="17" t="s">
        <v>493</v>
      </c>
      <c r="H83" s="6" t="s">
        <v>101</v>
      </c>
      <c r="I83" s="6" t="s">
        <v>102</v>
      </c>
      <c r="J83" s="6" t="s">
        <v>103</v>
      </c>
      <c r="K83" s="6" t="s">
        <v>101</v>
      </c>
      <c r="L83" s="5">
        <v>0</v>
      </c>
      <c r="M83" s="5">
        <v>0</v>
      </c>
    </row>
    <row r="84" spans="1:13" ht="30" customHeight="1" x14ac:dyDescent="0.25">
      <c r="A84" s="6" t="s">
        <v>476</v>
      </c>
      <c r="B84" s="5" t="s">
        <v>494</v>
      </c>
      <c r="C84" s="16" t="s">
        <v>495</v>
      </c>
      <c r="D84" s="5">
        <v>2004</v>
      </c>
      <c r="E84" s="5">
        <v>2003</v>
      </c>
      <c r="F84" s="17" t="s">
        <v>496</v>
      </c>
      <c r="G84" s="17" t="s">
        <v>497</v>
      </c>
      <c r="H84" s="6" t="s">
        <v>19</v>
      </c>
      <c r="I84" s="6" t="s">
        <v>108</v>
      </c>
      <c r="J84" s="6" t="s">
        <v>109</v>
      </c>
      <c r="K84" s="6" t="s">
        <v>19</v>
      </c>
      <c r="L84" s="5">
        <v>0</v>
      </c>
      <c r="M84" s="5">
        <v>0</v>
      </c>
    </row>
    <row r="85" spans="1:13" ht="30" customHeight="1" x14ac:dyDescent="0.25">
      <c r="A85" s="6" t="s">
        <v>476</v>
      </c>
      <c r="B85" s="5" t="s">
        <v>498</v>
      </c>
      <c r="C85" s="16" t="s">
        <v>499</v>
      </c>
      <c r="D85" s="5">
        <v>2002</v>
      </c>
      <c r="E85" s="5">
        <v>2002</v>
      </c>
      <c r="F85" s="17" t="s">
        <v>487</v>
      </c>
      <c r="G85" s="17" t="s">
        <v>493</v>
      </c>
      <c r="H85" s="6" t="s">
        <v>38</v>
      </c>
      <c r="I85" s="6" t="s">
        <v>396</v>
      </c>
      <c r="J85" s="6" t="s">
        <v>62</v>
      </c>
      <c r="K85" s="6" t="s">
        <v>38</v>
      </c>
      <c r="L85" s="5">
        <v>0</v>
      </c>
      <c r="M85" s="5">
        <v>0</v>
      </c>
    </row>
    <row r="86" spans="1:13" ht="30" customHeight="1" x14ac:dyDescent="0.25">
      <c r="A86" s="6" t="s">
        <v>476</v>
      </c>
      <c r="B86" s="5" t="s">
        <v>500</v>
      </c>
      <c r="C86" s="16" t="s">
        <v>501</v>
      </c>
      <c r="D86" s="5">
        <v>2002</v>
      </c>
      <c r="E86" s="5">
        <v>2002</v>
      </c>
      <c r="F86" s="17" t="s">
        <v>487</v>
      </c>
      <c r="G86" s="17" t="s">
        <v>502</v>
      </c>
      <c r="H86" s="6" t="s">
        <v>25</v>
      </c>
      <c r="I86" s="6" t="s">
        <v>26</v>
      </c>
      <c r="J86" s="6" t="s">
        <v>27</v>
      </c>
      <c r="K86" s="6" t="s">
        <v>25</v>
      </c>
      <c r="L86" s="5">
        <v>0</v>
      </c>
      <c r="M86" s="5">
        <v>0</v>
      </c>
    </row>
    <row r="87" spans="1:13" ht="30" customHeight="1" x14ac:dyDescent="0.25">
      <c r="A87" s="6" t="s">
        <v>476</v>
      </c>
      <c r="B87" s="5" t="s">
        <v>503</v>
      </c>
      <c r="C87" s="16" t="s">
        <v>504</v>
      </c>
      <c r="D87" s="5">
        <v>2004</v>
      </c>
      <c r="E87" s="5">
        <v>2004</v>
      </c>
      <c r="F87" s="17" t="s">
        <v>505</v>
      </c>
      <c r="G87" s="17" t="s">
        <v>506</v>
      </c>
      <c r="H87" s="6" t="s">
        <v>83</v>
      </c>
      <c r="I87" s="6" t="s">
        <v>421</v>
      </c>
      <c r="J87" s="6" t="s">
        <v>85</v>
      </c>
      <c r="K87" s="6" t="s">
        <v>83</v>
      </c>
      <c r="L87" s="5">
        <v>0</v>
      </c>
      <c r="M87" s="5">
        <v>0</v>
      </c>
    </row>
    <row r="88" spans="1:13" ht="30" customHeight="1" x14ac:dyDescent="0.25">
      <c r="A88" s="6" t="s">
        <v>476</v>
      </c>
      <c r="B88" s="5" t="s">
        <v>507</v>
      </c>
      <c r="C88" s="16" t="s">
        <v>508</v>
      </c>
      <c r="D88" s="5">
        <v>2002</v>
      </c>
      <c r="E88" s="5">
        <v>2002</v>
      </c>
      <c r="F88" s="17" t="s">
        <v>487</v>
      </c>
      <c r="G88" s="17" t="s">
        <v>509</v>
      </c>
      <c r="H88" s="6" t="s">
        <v>83</v>
      </c>
      <c r="I88" s="6" t="s">
        <v>421</v>
      </c>
      <c r="J88" s="16" t="s">
        <v>510</v>
      </c>
      <c r="K88" s="6" t="s">
        <v>83</v>
      </c>
      <c r="L88" s="5">
        <v>0</v>
      </c>
      <c r="M88" s="5">
        <v>0</v>
      </c>
    </row>
    <row r="89" spans="1:13" ht="30" customHeight="1" x14ac:dyDescent="0.25">
      <c r="A89" s="6" t="s">
        <v>476</v>
      </c>
      <c r="B89" s="5" t="s">
        <v>511</v>
      </c>
      <c r="C89" s="16" t="s">
        <v>512</v>
      </c>
      <c r="D89" s="5">
        <v>2004</v>
      </c>
      <c r="E89" s="5">
        <v>2002</v>
      </c>
      <c r="F89" s="17" t="s">
        <v>513</v>
      </c>
      <c r="G89" s="17" t="s">
        <v>497</v>
      </c>
      <c r="H89" s="6" t="s">
        <v>19</v>
      </c>
      <c r="I89" s="6" t="s">
        <v>410</v>
      </c>
      <c r="J89" s="6" t="s">
        <v>140</v>
      </c>
      <c r="K89" s="6" t="s">
        <v>19</v>
      </c>
      <c r="L89" s="5">
        <v>0</v>
      </c>
      <c r="M89" s="5">
        <v>0</v>
      </c>
    </row>
    <row r="90" spans="1:13" ht="30" customHeight="1" x14ac:dyDescent="0.25">
      <c r="A90" s="6" t="s">
        <v>476</v>
      </c>
      <c r="B90" s="5" t="s">
        <v>514</v>
      </c>
      <c r="C90" s="16" t="s">
        <v>515</v>
      </c>
      <c r="D90" s="5">
        <v>2004</v>
      </c>
      <c r="E90" s="5">
        <v>2002</v>
      </c>
      <c r="F90" s="17" t="s">
        <v>513</v>
      </c>
      <c r="G90" s="17" t="s">
        <v>506</v>
      </c>
      <c r="H90" s="6" t="s">
        <v>65</v>
      </c>
      <c r="I90" s="6" t="s">
        <v>66</v>
      </c>
      <c r="J90" s="16" t="s">
        <v>516</v>
      </c>
      <c r="K90" s="6" t="s">
        <v>65</v>
      </c>
      <c r="L90" s="5">
        <v>0</v>
      </c>
      <c r="M90" s="5">
        <v>0</v>
      </c>
    </row>
    <row r="91" spans="1:13" ht="30" customHeight="1" x14ac:dyDescent="0.25">
      <c r="A91" s="6" t="s">
        <v>476</v>
      </c>
      <c r="B91" s="5" t="s">
        <v>517</v>
      </c>
      <c r="C91" s="16" t="s">
        <v>518</v>
      </c>
      <c r="D91" s="5">
        <v>2003</v>
      </c>
      <c r="E91" s="5">
        <v>2003</v>
      </c>
      <c r="F91" s="17" t="s">
        <v>519</v>
      </c>
      <c r="G91" s="17" t="s">
        <v>509</v>
      </c>
      <c r="H91" s="6" t="s">
        <v>12</v>
      </c>
      <c r="I91" s="6" t="s">
        <v>13</v>
      </c>
      <c r="J91" s="6" t="s">
        <v>14</v>
      </c>
      <c r="K91" s="6" t="s">
        <v>12</v>
      </c>
      <c r="L91" s="5">
        <v>0</v>
      </c>
      <c r="M91" s="5">
        <v>0</v>
      </c>
    </row>
    <row r="92" spans="1:13" ht="30" customHeight="1" x14ac:dyDescent="0.25">
      <c r="A92" s="6" t="s">
        <v>476</v>
      </c>
      <c r="B92" s="5" t="s">
        <v>520</v>
      </c>
      <c r="C92" s="16" t="s">
        <v>521</v>
      </c>
      <c r="D92" s="5">
        <v>2003</v>
      </c>
      <c r="E92" s="5">
        <v>2002</v>
      </c>
      <c r="F92" s="17" t="s">
        <v>479</v>
      </c>
      <c r="G92" s="17" t="s">
        <v>522</v>
      </c>
      <c r="H92" s="6" t="s">
        <v>19</v>
      </c>
      <c r="I92" s="6" t="s">
        <v>410</v>
      </c>
      <c r="J92" s="6" t="s">
        <v>140</v>
      </c>
      <c r="K92" s="6" t="s">
        <v>19</v>
      </c>
      <c r="L92" s="5">
        <v>0</v>
      </c>
      <c r="M92" s="5">
        <v>0</v>
      </c>
    </row>
    <row r="93" spans="1:13" ht="30" customHeight="1" x14ac:dyDescent="0.25">
      <c r="A93" s="6" t="s">
        <v>476</v>
      </c>
      <c r="B93" s="5" t="s">
        <v>523</v>
      </c>
      <c r="C93" s="16" t="s">
        <v>524</v>
      </c>
      <c r="D93" s="5">
        <v>2006</v>
      </c>
      <c r="E93" s="5">
        <v>2005</v>
      </c>
      <c r="F93" s="17" t="s">
        <v>525</v>
      </c>
      <c r="G93" s="17" t="s">
        <v>502</v>
      </c>
      <c r="H93" s="6" t="s">
        <v>12</v>
      </c>
      <c r="I93" s="16" t="s">
        <v>526</v>
      </c>
      <c r="J93" s="6" t="s">
        <v>14</v>
      </c>
      <c r="K93" s="6" t="s">
        <v>12</v>
      </c>
      <c r="L93" s="5">
        <v>0</v>
      </c>
      <c r="M93" s="5">
        <v>0</v>
      </c>
    </row>
    <row r="94" spans="1:13" ht="30" customHeight="1" x14ac:dyDescent="0.25">
      <c r="A94" s="6" t="s">
        <v>476</v>
      </c>
      <c r="B94" s="5" t="s">
        <v>527</v>
      </c>
      <c r="C94" s="16" t="s">
        <v>528</v>
      </c>
      <c r="D94" s="5">
        <v>2004</v>
      </c>
      <c r="E94" s="5">
        <v>2003</v>
      </c>
      <c r="F94" s="17" t="s">
        <v>496</v>
      </c>
      <c r="G94" s="17" t="s">
        <v>529</v>
      </c>
      <c r="H94" s="6" t="s">
        <v>88</v>
      </c>
      <c r="I94" s="6" t="s">
        <v>89</v>
      </c>
      <c r="J94" s="6" t="s">
        <v>198</v>
      </c>
      <c r="K94" s="6" t="s">
        <v>88</v>
      </c>
      <c r="L94" s="5">
        <v>0</v>
      </c>
      <c r="M94" s="5">
        <v>0</v>
      </c>
    </row>
    <row r="95" spans="1:13" ht="30" customHeight="1" x14ac:dyDescent="0.25">
      <c r="A95" s="6" t="s">
        <v>476</v>
      </c>
      <c r="B95" s="5" t="s">
        <v>530</v>
      </c>
      <c r="C95" s="16" t="s">
        <v>531</v>
      </c>
      <c r="D95" s="5">
        <v>2003</v>
      </c>
      <c r="E95" s="5">
        <v>2003</v>
      </c>
      <c r="F95" s="17" t="s">
        <v>519</v>
      </c>
      <c r="G95" s="17" t="s">
        <v>506</v>
      </c>
      <c r="H95" s="6" t="s">
        <v>38</v>
      </c>
      <c r="I95" s="6" t="s">
        <v>396</v>
      </c>
      <c r="J95" s="16" t="s">
        <v>532</v>
      </c>
      <c r="K95" s="6" t="s">
        <v>38</v>
      </c>
      <c r="L95" s="5">
        <v>0</v>
      </c>
      <c r="M95" s="5">
        <v>0</v>
      </c>
    </row>
    <row r="96" spans="1:13" ht="30" customHeight="1" x14ac:dyDescent="0.25">
      <c r="A96" s="6" t="s">
        <v>476</v>
      </c>
      <c r="B96" s="5" t="s">
        <v>533</v>
      </c>
      <c r="C96" s="16" t="s">
        <v>534</v>
      </c>
      <c r="D96" s="5">
        <v>2003</v>
      </c>
      <c r="E96" s="5">
        <v>2002</v>
      </c>
      <c r="F96" s="17" t="s">
        <v>492</v>
      </c>
      <c r="G96" s="17" t="s">
        <v>509</v>
      </c>
      <c r="H96" s="6" t="s">
        <v>12</v>
      </c>
      <c r="I96" s="6" t="s">
        <v>13</v>
      </c>
      <c r="J96" s="6" t="s">
        <v>14</v>
      </c>
      <c r="K96" s="6" t="s">
        <v>12</v>
      </c>
      <c r="L96" s="5">
        <v>0</v>
      </c>
      <c r="M96" s="5">
        <v>0</v>
      </c>
    </row>
    <row r="97" spans="1:13" ht="30" customHeight="1" x14ac:dyDescent="0.25">
      <c r="A97" s="6" t="s">
        <v>476</v>
      </c>
      <c r="B97" s="5" t="s">
        <v>535</v>
      </c>
      <c r="C97" s="16" t="s">
        <v>536</v>
      </c>
      <c r="D97" s="5">
        <v>2006</v>
      </c>
      <c r="E97" s="5">
        <v>2005</v>
      </c>
      <c r="F97" s="17" t="s">
        <v>537</v>
      </c>
      <c r="G97" s="17" t="s">
        <v>538</v>
      </c>
      <c r="H97" s="6" t="s">
        <v>46</v>
      </c>
      <c r="I97" s="6" t="s">
        <v>47</v>
      </c>
      <c r="J97" s="6" t="s">
        <v>206</v>
      </c>
      <c r="K97" s="6" t="s">
        <v>46</v>
      </c>
      <c r="L97" s="5">
        <v>0</v>
      </c>
      <c r="M97" s="5">
        <v>0</v>
      </c>
    </row>
    <row r="98" spans="1:13" ht="30" customHeight="1" x14ac:dyDescent="0.25">
      <c r="A98" s="6" t="s">
        <v>476</v>
      </c>
      <c r="B98" s="5" t="s">
        <v>539</v>
      </c>
      <c r="C98" s="16" t="s">
        <v>540</v>
      </c>
      <c r="D98" s="5">
        <v>2003</v>
      </c>
      <c r="E98" s="5">
        <v>2002</v>
      </c>
      <c r="F98" s="17" t="s">
        <v>479</v>
      </c>
      <c r="G98" s="17" t="s">
        <v>541</v>
      </c>
      <c r="H98" s="6" t="s">
        <v>55</v>
      </c>
      <c r="I98" s="6" t="s">
        <v>446</v>
      </c>
      <c r="J98" s="6" t="s">
        <v>280</v>
      </c>
      <c r="K98" s="6" t="s">
        <v>55</v>
      </c>
      <c r="L98" s="5">
        <v>0</v>
      </c>
      <c r="M98" s="5">
        <v>0</v>
      </c>
    </row>
    <row r="99" spans="1:13" ht="30" customHeight="1" x14ac:dyDescent="0.25">
      <c r="A99" s="6" t="s">
        <v>476</v>
      </c>
      <c r="B99" s="5" t="s">
        <v>542</v>
      </c>
      <c r="C99" s="16" t="s">
        <v>543</v>
      </c>
      <c r="D99" s="5">
        <v>2002</v>
      </c>
      <c r="E99" s="5">
        <v>2002</v>
      </c>
      <c r="F99" s="17" t="s">
        <v>487</v>
      </c>
      <c r="G99" s="17" t="s">
        <v>544</v>
      </c>
      <c r="H99" s="6" t="s">
        <v>88</v>
      </c>
      <c r="I99" s="6" t="s">
        <v>89</v>
      </c>
      <c r="J99" s="16" t="s">
        <v>545</v>
      </c>
      <c r="K99" s="6" t="s">
        <v>88</v>
      </c>
      <c r="L99" s="5">
        <v>0</v>
      </c>
      <c r="M99" s="5">
        <v>0</v>
      </c>
    </row>
    <row r="100" spans="1:13" ht="30" customHeight="1" x14ac:dyDescent="0.25">
      <c r="A100" s="6" t="s">
        <v>476</v>
      </c>
      <c r="B100" s="5" t="s">
        <v>546</v>
      </c>
      <c r="C100" s="16" t="s">
        <v>547</v>
      </c>
      <c r="D100" s="5">
        <v>2003</v>
      </c>
      <c r="E100" s="5">
        <v>2003</v>
      </c>
      <c r="F100" s="17" t="s">
        <v>519</v>
      </c>
      <c r="G100" s="17" t="s">
        <v>493</v>
      </c>
      <c r="H100" s="6" t="s">
        <v>38</v>
      </c>
      <c r="I100" s="6" t="s">
        <v>396</v>
      </c>
      <c r="J100" s="6" t="s">
        <v>62</v>
      </c>
      <c r="K100" s="6" t="s">
        <v>38</v>
      </c>
      <c r="L100" s="5">
        <v>0</v>
      </c>
      <c r="M100" s="5">
        <v>0</v>
      </c>
    </row>
    <row r="101" spans="1:13" ht="30" customHeight="1" x14ac:dyDescent="0.25">
      <c r="A101" s="6" t="s">
        <v>476</v>
      </c>
      <c r="B101" s="5" t="s">
        <v>548</v>
      </c>
      <c r="C101" s="16" t="s">
        <v>549</v>
      </c>
      <c r="D101" s="5">
        <v>2002</v>
      </c>
      <c r="E101" s="5">
        <v>2002</v>
      </c>
      <c r="F101" s="17" t="s">
        <v>487</v>
      </c>
      <c r="G101" s="17" t="s">
        <v>509</v>
      </c>
      <c r="H101" s="6" t="s">
        <v>247</v>
      </c>
      <c r="I101" s="6" t="s">
        <v>51</v>
      </c>
      <c r="J101" s="6" t="s">
        <v>52</v>
      </c>
      <c r="K101" s="6" t="s">
        <v>38</v>
      </c>
      <c r="L101" s="5">
        <v>0</v>
      </c>
      <c r="M101" s="5">
        <v>0</v>
      </c>
    </row>
    <row r="102" spans="1:13" ht="30" customHeight="1" x14ac:dyDescent="0.25">
      <c r="A102" s="6" t="s">
        <v>476</v>
      </c>
      <c r="B102" s="5" t="s">
        <v>11</v>
      </c>
      <c r="C102" s="16" t="s">
        <v>550</v>
      </c>
      <c r="D102" s="5">
        <v>2002</v>
      </c>
      <c r="E102" s="5">
        <v>2002</v>
      </c>
      <c r="F102" s="17" t="s">
        <v>487</v>
      </c>
      <c r="G102" s="17" t="s">
        <v>551</v>
      </c>
      <c r="H102" s="6" t="s">
        <v>25</v>
      </c>
      <c r="I102" s="6" t="s">
        <v>26</v>
      </c>
      <c r="J102" s="6" t="s">
        <v>27</v>
      </c>
      <c r="K102" s="6" t="s">
        <v>25</v>
      </c>
      <c r="L102" s="5">
        <v>0</v>
      </c>
      <c r="M102" s="5">
        <v>0</v>
      </c>
    </row>
    <row r="103" spans="1:13" ht="30" customHeight="1" x14ac:dyDescent="0.25">
      <c r="A103" s="6" t="s">
        <v>476</v>
      </c>
      <c r="B103" s="5" t="s">
        <v>552</v>
      </c>
      <c r="C103" s="16" t="s">
        <v>553</v>
      </c>
      <c r="D103" s="5">
        <v>2002</v>
      </c>
      <c r="E103" s="5">
        <v>2002</v>
      </c>
      <c r="F103" s="17" t="s">
        <v>487</v>
      </c>
      <c r="G103" s="17" t="s">
        <v>554</v>
      </c>
      <c r="H103" s="6" t="s">
        <v>46</v>
      </c>
      <c r="I103" s="6" t="s">
        <v>47</v>
      </c>
      <c r="J103" s="6" t="s">
        <v>48</v>
      </c>
      <c r="K103" s="6" t="s">
        <v>46</v>
      </c>
      <c r="L103" s="5">
        <v>0</v>
      </c>
      <c r="M103" s="5">
        <v>0</v>
      </c>
    </row>
    <row r="104" spans="1:13" ht="30" customHeight="1" x14ac:dyDescent="0.25">
      <c r="A104" s="6" t="s">
        <v>476</v>
      </c>
      <c r="B104" s="5" t="s">
        <v>555</v>
      </c>
      <c r="C104" s="16" t="s">
        <v>556</v>
      </c>
      <c r="D104" s="5">
        <v>2003</v>
      </c>
      <c r="E104" s="5">
        <v>2002</v>
      </c>
      <c r="F104" s="17" t="s">
        <v>492</v>
      </c>
      <c r="G104" s="17" t="s">
        <v>502</v>
      </c>
      <c r="H104" s="6" t="s">
        <v>19</v>
      </c>
      <c r="I104" s="6" t="s">
        <v>410</v>
      </c>
      <c r="J104" s="6" t="s">
        <v>140</v>
      </c>
      <c r="K104" s="6" t="s">
        <v>19</v>
      </c>
      <c r="L104" s="5">
        <v>0</v>
      </c>
      <c r="M104" s="5">
        <v>0</v>
      </c>
    </row>
    <row r="105" spans="1:13" x14ac:dyDescent="0.25">
      <c r="A105" s="6" t="s">
        <v>557</v>
      </c>
      <c r="B105" s="5" t="s">
        <v>558</v>
      </c>
      <c r="C105" s="6" t="s">
        <v>29</v>
      </c>
      <c r="D105" s="5">
        <v>2003</v>
      </c>
      <c r="E105" s="5">
        <v>2003</v>
      </c>
      <c r="F105" s="7" t="s">
        <v>388</v>
      </c>
      <c r="G105" s="7" t="s">
        <v>30</v>
      </c>
      <c r="H105" s="6" t="s">
        <v>31</v>
      </c>
      <c r="I105" s="6" t="s">
        <v>32</v>
      </c>
      <c r="J105" s="6" t="s">
        <v>33</v>
      </c>
      <c r="K105" s="6" t="s">
        <v>31</v>
      </c>
      <c r="L105" s="5">
        <v>0</v>
      </c>
      <c r="M105" s="5">
        <v>0</v>
      </c>
    </row>
    <row r="106" spans="1:13" x14ac:dyDescent="0.25">
      <c r="A106" s="6" t="s">
        <v>557</v>
      </c>
      <c r="B106" s="5" t="s">
        <v>559</v>
      </c>
      <c r="C106" s="6" t="s">
        <v>42</v>
      </c>
      <c r="D106" s="5">
        <v>2002</v>
      </c>
      <c r="E106" s="5">
        <v>2002</v>
      </c>
      <c r="F106" s="7" t="s">
        <v>390</v>
      </c>
      <c r="G106" s="7" t="s">
        <v>11</v>
      </c>
      <c r="H106" s="6" t="s">
        <v>25</v>
      </c>
      <c r="I106" s="6" t="s">
        <v>26</v>
      </c>
      <c r="J106" s="6" t="s">
        <v>27</v>
      </c>
      <c r="K106" s="6" t="s">
        <v>25</v>
      </c>
      <c r="L106" s="5">
        <v>0</v>
      </c>
      <c r="M106" s="5">
        <v>0</v>
      </c>
    </row>
    <row r="107" spans="1:13" x14ac:dyDescent="0.25">
      <c r="A107" s="6" t="s">
        <v>557</v>
      </c>
      <c r="B107" s="5" t="s">
        <v>560</v>
      </c>
      <c r="C107" s="6" t="s">
        <v>54</v>
      </c>
      <c r="D107" s="5">
        <v>2004</v>
      </c>
      <c r="E107" s="5">
        <v>2004</v>
      </c>
      <c r="F107" s="7" t="s">
        <v>402</v>
      </c>
      <c r="G107" s="7" t="s">
        <v>11</v>
      </c>
      <c r="H107" s="6" t="s">
        <v>55</v>
      </c>
      <c r="I107" s="6" t="s">
        <v>446</v>
      </c>
      <c r="J107" s="6" t="s">
        <v>57</v>
      </c>
      <c r="K107" s="6" t="s">
        <v>55</v>
      </c>
      <c r="L107" s="5">
        <v>0</v>
      </c>
      <c r="M107" s="5">
        <v>0</v>
      </c>
    </row>
    <row r="108" spans="1:13" x14ac:dyDescent="0.25">
      <c r="A108" s="6" t="s">
        <v>557</v>
      </c>
      <c r="B108" s="5" t="s">
        <v>561</v>
      </c>
      <c r="C108" s="6" t="s">
        <v>69</v>
      </c>
      <c r="D108" s="5">
        <v>2005</v>
      </c>
      <c r="E108" s="5">
        <v>2005</v>
      </c>
      <c r="F108" s="7" t="s">
        <v>427</v>
      </c>
      <c r="G108" s="7" t="s">
        <v>18</v>
      </c>
      <c r="H108" s="6" t="s">
        <v>70</v>
      </c>
      <c r="I108" s="6" t="s">
        <v>71</v>
      </c>
      <c r="J108" s="6" t="s">
        <v>72</v>
      </c>
      <c r="K108" s="6" t="s">
        <v>70</v>
      </c>
      <c r="L108" s="5">
        <v>0</v>
      </c>
      <c r="M108" s="5">
        <v>0</v>
      </c>
    </row>
    <row r="109" spans="1:13" x14ac:dyDescent="0.25">
      <c r="A109" s="6" t="s">
        <v>557</v>
      </c>
      <c r="B109" s="5" t="s">
        <v>562</v>
      </c>
      <c r="C109" s="6" t="s">
        <v>76</v>
      </c>
      <c r="D109" s="5">
        <v>2002</v>
      </c>
      <c r="E109" s="5">
        <v>2002</v>
      </c>
      <c r="F109" s="7" t="s">
        <v>390</v>
      </c>
      <c r="G109" s="7" t="s">
        <v>77</v>
      </c>
      <c r="H109" s="6" t="s">
        <v>65</v>
      </c>
      <c r="I109" s="6" t="s">
        <v>66</v>
      </c>
      <c r="J109" s="6" t="s">
        <v>78</v>
      </c>
      <c r="K109" s="6" t="s">
        <v>65</v>
      </c>
      <c r="L109" s="5">
        <v>0</v>
      </c>
      <c r="M109" s="5">
        <v>0</v>
      </c>
    </row>
    <row r="110" spans="1:13" x14ac:dyDescent="0.25">
      <c r="A110" s="6" t="s">
        <v>557</v>
      </c>
      <c r="B110" s="5" t="s">
        <v>563</v>
      </c>
      <c r="C110" s="6" t="s">
        <v>80</v>
      </c>
      <c r="D110" s="5">
        <v>2005</v>
      </c>
      <c r="E110" s="5">
        <v>2005</v>
      </c>
      <c r="F110" s="7" t="s">
        <v>427</v>
      </c>
      <c r="G110" s="7" t="s">
        <v>18</v>
      </c>
      <c r="H110" s="6" t="s">
        <v>70</v>
      </c>
      <c r="I110" s="6" t="s">
        <v>71</v>
      </c>
      <c r="J110" s="6" t="s">
        <v>72</v>
      </c>
      <c r="K110" s="6" t="s">
        <v>70</v>
      </c>
      <c r="L110" s="5">
        <v>0</v>
      </c>
      <c r="M110" s="5">
        <v>0</v>
      </c>
    </row>
    <row r="111" spans="1:13" x14ac:dyDescent="0.25">
      <c r="A111" s="6" t="s">
        <v>557</v>
      </c>
      <c r="B111" s="5" t="s">
        <v>564</v>
      </c>
      <c r="C111" s="6" t="s">
        <v>105</v>
      </c>
      <c r="D111" s="5">
        <v>2004</v>
      </c>
      <c r="E111" s="5">
        <v>2004</v>
      </c>
      <c r="F111" s="7" t="s">
        <v>402</v>
      </c>
      <c r="G111" s="7" t="s">
        <v>30</v>
      </c>
      <c r="H111" s="6" t="s">
        <v>38</v>
      </c>
      <c r="I111" s="6" t="s">
        <v>396</v>
      </c>
      <c r="J111" s="6" t="s">
        <v>40</v>
      </c>
      <c r="K111" s="6" t="s">
        <v>38</v>
      </c>
      <c r="L111" s="5">
        <v>0</v>
      </c>
      <c r="M111" s="5">
        <v>0</v>
      </c>
    </row>
    <row r="112" spans="1:13" x14ac:dyDescent="0.25">
      <c r="A112" s="6" t="s">
        <v>557</v>
      </c>
      <c r="B112" s="5" t="s">
        <v>565</v>
      </c>
      <c r="C112" s="6" t="s">
        <v>117</v>
      </c>
      <c r="D112" s="5">
        <v>2005</v>
      </c>
      <c r="E112" s="5">
        <v>2005</v>
      </c>
      <c r="F112" s="7" t="s">
        <v>427</v>
      </c>
      <c r="G112" s="7" t="s">
        <v>18</v>
      </c>
      <c r="H112" s="6" t="s">
        <v>12</v>
      </c>
      <c r="I112" s="6" t="s">
        <v>13</v>
      </c>
      <c r="J112" s="6" t="s">
        <v>14</v>
      </c>
      <c r="K112" s="6" t="s">
        <v>12</v>
      </c>
      <c r="L112" s="5">
        <v>0</v>
      </c>
      <c r="M112" s="5">
        <v>0</v>
      </c>
    </row>
    <row r="113" spans="1:13" x14ac:dyDescent="0.25">
      <c r="A113" s="6" t="s">
        <v>557</v>
      </c>
      <c r="B113" s="5" t="s">
        <v>566</v>
      </c>
      <c r="C113" s="6" t="s">
        <v>122</v>
      </c>
      <c r="D113" s="5">
        <v>2005</v>
      </c>
      <c r="E113" s="5">
        <v>2005</v>
      </c>
      <c r="F113" s="7" t="s">
        <v>427</v>
      </c>
      <c r="G113" s="7" t="s">
        <v>11</v>
      </c>
      <c r="H113" s="6" t="s">
        <v>55</v>
      </c>
      <c r="I113" s="6" t="s">
        <v>446</v>
      </c>
      <c r="J113" s="6" t="s">
        <v>57</v>
      </c>
      <c r="K113" s="6" t="s">
        <v>55</v>
      </c>
      <c r="L113" s="5">
        <v>0</v>
      </c>
      <c r="M113" s="5">
        <v>0</v>
      </c>
    </row>
    <row r="114" spans="1:13" x14ac:dyDescent="0.25">
      <c r="A114" s="6" t="s">
        <v>557</v>
      </c>
      <c r="B114" s="5" t="s">
        <v>567</v>
      </c>
      <c r="C114" s="6" t="s">
        <v>124</v>
      </c>
      <c r="D114" s="5">
        <v>2002</v>
      </c>
      <c r="E114" s="5">
        <v>2002</v>
      </c>
      <c r="F114" s="7" t="s">
        <v>390</v>
      </c>
      <c r="G114" s="7" t="s">
        <v>18</v>
      </c>
      <c r="H114" s="6" t="s">
        <v>70</v>
      </c>
      <c r="I114" s="6" t="s">
        <v>71</v>
      </c>
      <c r="J114" s="6" t="s">
        <v>72</v>
      </c>
      <c r="K114" s="6" t="s">
        <v>70</v>
      </c>
      <c r="L114" s="5">
        <v>0</v>
      </c>
      <c r="M114" s="5">
        <v>0</v>
      </c>
    </row>
    <row r="115" spans="1:13" x14ac:dyDescent="0.25">
      <c r="A115" s="6" t="s">
        <v>557</v>
      </c>
      <c r="B115" s="5" t="s">
        <v>568</v>
      </c>
      <c r="C115" s="6" t="s">
        <v>142</v>
      </c>
      <c r="D115" s="5">
        <v>2003</v>
      </c>
      <c r="E115" s="5">
        <v>2003</v>
      </c>
      <c r="F115" s="7" t="s">
        <v>388</v>
      </c>
      <c r="G115" s="7" t="s">
        <v>37</v>
      </c>
      <c r="H115" s="6" t="s">
        <v>65</v>
      </c>
      <c r="I115" s="6" t="s">
        <v>66</v>
      </c>
      <c r="J115" s="6" t="s">
        <v>143</v>
      </c>
      <c r="K115" s="6" t="s">
        <v>65</v>
      </c>
      <c r="L115" s="5">
        <v>0</v>
      </c>
      <c r="M115" s="5">
        <v>0</v>
      </c>
    </row>
    <row r="116" spans="1:13" x14ac:dyDescent="0.25">
      <c r="A116" s="6" t="s">
        <v>557</v>
      </c>
      <c r="B116" s="5" t="s">
        <v>569</v>
      </c>
      <c r="C116" s="6" t="s">
        <v>159</v>
      </c>
      <c r="D116" s="5">
        <v>2002</v>
      </c>
      <c r="E116" s="5">
        <v>2002</v>
      </c>
      <c r="F116" s="7" t="s">
        <v>390</v>
      </c>
      <c r="G116" s="7" t="s">
        <v>24</v>
      </c>
      <c r="H116" s="6" t="s">
        <v>38</v>
      </c>
      <c r="I116" s="6" t="s">
        <v>396</v>
      </c>
      <c r="J116" s="6" t="s">
        <v>62</v>
      </c>
      <c r="K116" s="6" t="s">
        <v>38</v>
      </c>
      <c r="L116" s="5">
        <v>0</v>
      </c>
      <c r="M116" s="5">
        <v>0</v>
      </c>
    </row>
    <row r="117" spans="1:13" x14ac:dyDescent="0.25">
      <c r="A117" s="6" t="s">
        <v>557</v>
      </c>
      <c r="B117" s="5" t="s">
        <v>570</v>
      </c>
      <c r="C117" s="6" t="s">
        <v>178</v>
      </c>
      <c r="D117" s="5">
        <v>2002</v>
      </c>
      <c r="E117" s="5">
        <v>2002</v>
      </c>
      <c r="F117" s="7" t="s">
        <v>390</v>
      </c>
      <c r="G117" s="7" t="s">
        <v>30</v>
      </c>
      <c r="H117" s="6" t="s">
        <v>65</v>
      </c>
      <c r="I117" s="6" t="s">
        <v>66</v>
      </c>
      <c r="J117" s="6" t="s">
        <v>78</v>
      </c>
      <c r="K117" s="6" t="s">
        <v>65</v>
      </c>
      <c r="L117" s="5">
        <v>0</v>
      </c>
      <c r="M117" s="5">
        <v>0</v>
      </c>
    </row>
    <row r="118" spans="1:13" x14ac:dyDescent="0.25">
      <c r="A118" s="6" t="s">
        <v>557</v>
      </c>
      <c r="B118" s="5" t="s">
        <v>571</v>
      </c>
      <c r="C118" s="6" t="s">
        <v>180</v>
      </c>
      <c r="D118" s="5">
        <v>2006</v>
      </c>
      <c r="E118" s="5">
        <v>2006</v>
      </c>
      <c r="F118" s="7" t="s">
        <v>423</v>
      </c>
      <c r="G118" s="7" t="s">
        <v>11</v>
      </c>
      <c r="H118" s="6" t="s">
        <v>181</v>
      </c>
      <c r="I118" s="6" t="s">
        <v>182</v>
      </c>
      <c r="J118" s="6" t="s">
        <v>183</v>
      </c>
      <c r="K118" s="6" t="s">
        <v>181</v>
      </c>
      <c r="L118" s="5">
        <v>0</v>
      </c>
      <c r="M118" s="5">
        <v>0</v>
      </c>
    </row>
    <row r="119" spans="1:13" x14ac:dyDescent="0.25">
      <c r="A119" s="6" t="s">
        <v>557</v>
      </c>
      <c r="B119" s="5" t="s">
        <v>572</v>
      </c>
      <c r="C119" s="6" t="s">
        <v>185</v>
      </c>
      <c r="D119" s="5">
        <v>2002</v>
      </c>
      <c r="E119" s="5">
        <v>2002</v>
      </c>
      <c r="F119" s="7" t="s">
        <v>390</v>
      </c>
      <c r="G119" s="7" t="s">
        <v>37</v>
      </c>
      <c r="H119" s="6" t="s">
        <v>31</v>
      </c>
      <c r="I119" s="6" t="s">
        <v>32</v>
      </c>
      <c r="J119" s="6" t="s">
        <v>186</v>
      </c>
      <c r="K119" s="6" t="s">
        <v>31</v>
      </c>
      <c r="L119" s="5">
        <v>0</v>
      </c>
      <c r="M119" s="5">
        <v>0</v>
      </c>
    </row>
    <row r="120" spans="1:13" x14ac:dyDescent="0.25">
      <c r="A120" s="6" t="s">
        <v>557</v>
      </c>
      <c r="B120" s="5" t="s">
        <v>573</v>
      </c>
      <c r="C120" s="6" t="s">
        <v>200</v>
      </c>
      <c r="D120" s="5">
        <v>2003</v>
      </c>
      <c r="E120" s="5">
        <v>2003</v>
      </c>
      <c r="F120" s="7" t="s">
        <v>388</v>
      </c>
      <c r="G120" s="7" t="s">
        <v>37</v>
      </c>
      <c r="H120" s="6" t="s">
        <v>201</v>
      </c>
      <c r="I120" s="6" t="s">
        <v>202</v>
      </c>
      <c r="J120" s="6" t="s">
        <v>203</v>
      </c>
      <c r="K120" s="6" t="s">
        <v>201</v>
      </c>
      <c r="L120" s="5">
        <v>0</v>
      </c>
      <c r="M120" s="5">
        <v>0</v>
      </c>
    </row>
    <row r="121" spans="1:13" x14ac:dyDescent="0.25">
      <c r="A121" s="6" t="s">
        <v>557</v>
      </c>
      <c r="B121" s="5" t="s">
        <v>574</v>
      </c>
      <c r="C121" s="6" t="s">
        <v>212</v>
      </c>
      <c r="D121" s="5">
        <v>2005</v>
      </c>
      <c r="E121" s="5">
        <v>2005</v>
      </c>
      <c r="F121" s="7" t="s">
        <v>427</v>
      </c>
      <c r="G121" s="7" t="s">
        <v>37</v>
      </c>
      <c r="H121" s="6" t="s">
        <v>101</v>
      </c>
      <c r="I121" s="6" t="s">
        <v>102</v>
      </c>
      <c r="J121" s="6" t="s">
        <v>103</v>
      </c>
      <c r="K121" s="6" t="s">
        <v>101</v>
      </c>
      <c r="L121" s="5">
        <v>0</v>
      </c>
      <c r="M121" s="5">
        <v>0</v>
      </c>
    </row>
    <row r="122" spans="1:13" x14ac:dyDescent="0.25">
      <c r="A122" s="6" t="s">
        <v>557</v>
      </c>
      <c r="B122" s="5" t="s">
        <v>575</v>
      </c>
      <c r="C122" s="6" t="s">
        <v>224</v>
      </c>
      <c r="D122" s="5">
        <v>2004</v>
      </c>
      <c r="E122" s="5">
        <v>2004</v>
      </c>
      <c r="F122" s="7" t="s">
        <v>402</v>
      </c>
      <c r="G122" s="7" t="s">
        <v>11</v>
      </c>
      <c r="H122" s="6" t="s">
        <v>12</v>
      </c>
      <c r="I122" s="6" t="s">
        <v>13</v>
      </c>
      <c r="J122" s="6" t="s">
        <v>14</v>
      </c>
      <c r="K122" s="6" t="s">
        <v>12</v>
      </c>
      <c r="L122" s="5">
        <v>0</v>
      </c>
      <c r="M122" s="5">
        <v>0</v>
      </c>
    </row>
    <row r="123" spans="1:13" x14ac:dyDescent="0.25">
      <c r="A123" s="6" t="s">
        <v>557</v>
      </c>
      <c r="B123" s="5" t="s">
        <v>576</v>
      </c>
      <c r="C123" s="6" t="s">
        <v>230</v>
      </c>
      <c r="D123" s="5">
        <v>2003</v>
      </c>
      <c r="E123" s="5">
        <v>2003</v>
      </c>
      <c r="F123" s="7" t="s">
        <v>388</v>
      </c>
      <c r="G123" s="7" t="s">
        <v>30</v>
      </c>
      <c r="H123" s="6" t="s">
        <v>19</v>
      </c>
      <c r="I123" s="6" t="s">
        <v>410</v>
      </c>
      <c r="J123" s="6" t="s">
        <v>140</v>
      </c>
      <c r="K123" s="6" t="s">
        <v>19</v>
      </c>
      <c r="L123" s="5">
        <v>0</v>
      </c>
      <c r="M123" s="5">
        <v>0</v>
      </c>
    </row>
    <row r="124" spans="1:13" x14ac:dyDescent="0.25">
      <c r="A124" s="6" t="s">
        <v>557</v>
      </c>
      <c r="B124" s="5" t="s">
        <v>577</v>
      </c>
      <c r="C124" s="6" t="s">
        <v>232</v>
      </c>
      <c r="D124" s="5">
        <v>2003</v>
      </c>
      <c r="E124" s="5">
        <v>2003</v>
      </c>
      <c r="F124" s="7" t="s">
        <v>388</v>
      </c>
      <c r="G124" s="7" t="s">
        <v>24</v>
      </c>
      <c r="H124" s="6" t="s">
        <v>19</v>
      </c>
      <c r="I124" s="6" t="s">
        <v>410</v>
      </c>
      <c r="J124" s="6" t="s">
        <v>140</v>
      </c>
      <c r="K124" s="6" t="s">
        <v>19</v>
      </c>
      <c r="L124" s="5">
        <v>0</v>
      </c>
      <c r="M124" s="5">
        <v>0</v>
      </c>
    </row>
    <row r="125" spans="1:13" x14ac:dyDescent="0.25">
      <c r="A125" s="6" t="s">
        <v>557</v>
      </c>
      <c r="B125" s="5" t="s">
        <v>578</v>
      </c>
      <c r="C125" s="6" t="s">
        <v>246</v>
      </c>
      <c r="D125" s="5">
        <v>2002</v>
      </c>
      <c r="E125" s="5">
        <v>2002</v>
      </c>
      <c r="F125" s="7" t="s">
        <v>390</v>
      </c>
      <c r="G125" s="7" t="s">
        <v>24</v>
      </c>
      <c r="H125" s="6" t="s">
        <v>247</v>
      </c>
      <c r="I125" s="6" t="s">
        <v>51</v>
      </c>
      <c r="J125" s="6" t="s">
        <v>52</v>
      </c>
      <c r="K125" s="6" t="s">
        <v>38</v>
      </c>
      <c r="L125" s="5">
        <v>0</v>
      </c>
      <c r="M125" s="5">
        <v>0</v>
      </c>
    </row>
    <row r="126" spans="1:13" x14ac:dyDescent="0.25">
      <c r="A126" s="6" t="s">
        <v>557</v>
      </c>
      <c r="B126" s="5" t="s">
        <v>579</v>
      </c>
      <c r="C126" s="6" t="s">
        <v>249</v>
      </c>
      <c r="D126" s="5">
        <v>2003</v>
      </c>
      <c r="E126" s="5">
        <v>2003</v>
      </c>
      <c r="F126" s="7" t="s">
        <v>388</v>
      </c>
      <c r="G126" s="7" t="s">
        <v>77</v>
      </c>
      <c r="H126" s="6" t="s">
        <v>55</v>
      </c>
      <c r="I126" s="6" t="s">
        <v>446</v>
      </c>
      <c r="J126" s="6" t="s">
        <v>250</v>
      </c>
      <c r="K126" s="6" t="s">
        <v>55</v>
      </c>
      <c r="L126" s="5">
        <v>0</v>
      </c>
      <c r="M126" s="5">
        <v>0</v>
      </c>
    </row>
    <row r="127" spans="1:13" x14ac:dyDescent="0.25">
      <c r="A127" s="6" t="s">
        <v>557</v>
      </c>
      <c r="B127" s="5" t="s">
        <v>580</v>
      </c>
      <c r="C127" s="6" t="s">
        <v>260</v>
      </c>
      <c r="D127" s="5">
        <v>2004</v>
      </c>
      <c r="E127" s="5">
        <v>2004</v>
      </c>
      <c r="F127" s="7" t="s">
        <v>402</v>
      </c>
      <c r="G127" s="7" t="s">
        <v>30</v>
      </c>
      <c r="H127" s="6" t="s">
        <v>46</v>
      </c>
      <c r="I127" s="6" t="s">
        <v>47</v>
      </c>
      <c r="J127" s="6" t="s">
        <v>48</v>
      </c>
      <c r="K127" s="6" t="s">
        <v>46</v>
      </c>
      <c r="L127" s="5">
        <v>0</v>
      </c>
      <c r="M127" s="5">
        <v>0</v>
      </c>
    </row>
    <row r="128" spans="1:13" x14ac:dyDescent="0.25">
      <c r="A128" s="6" t="s">
        <v>557</v>
      </c>
      <c r="B128" s="5" t="s">
        <v>581</v>
      </c>
      <c r="C128" s="6" t="s">
        <v>269</v>
      </c>
      <c r="D128" s="5">
        <v>2004</v>
      </c>
      <c r="E128" s="5">
        <v>2004</v>
      </c>
      <c r="F128" s="7" t="s">
        <v>402</v>
      </c>
      <c r="G128" s="7" t="s">
        <v>18</v>
      </c>
      <c r="H128" s="6" t="s">
        <v>31</v>
      </c>
      <c r="I128" s="6" t="s">
        <v>32</v>
      </c>
      <c r="J128" s="6" t="s">
        <v>33</v>
      </c>
      <c r="K128" s="6" t="s">
        <v>31</v>
      </c>
      <c r="L128" s="5">
        <v>0</v>
      </c>
      <c r="M128" s="5">
        <v>0</v>
      </c>
    </row>
    <row r="129" spans="1:13" x14ac:dyDescent="0.25">
      <c r="A129" s="6" t="s">
        <v>557</v>
      </c>
      <c r="B129" s="5" t="s">
        <v>582</v>
      </c>
      <c r="C129" s="6" t="s">
        <v>271</v>
      </c>
      <c r="D129" s="5">
        <v>2005</v>
      </c>
      <c r="E129" s="5">
        <v>2005</v>
      </c>
      <c r="F129" s="7" t="s">
        <v>427</v>
      </c>
      <c r="G129" s="7" t="s">
        <v>37</v>
      </c>
      <c r="H129" s="6" t="s">
        <v>88</v>
      </c>
      <c r="I129" s="6" t="s">
        <v>89</v>
      </c>
      <c r="J129" s="6" t="s">
        <v>272</v>
      </c>
      <c r="K129" s="6" t="s">
        <v>88</v>
      </c>
      <c r="L129" s="5">
        <v>0</v>
      </c>
      <c r="M129" s="5">
        <v>0</v>
      </c>
    </row>
    <row r="130" spans="1:13" x14ac:dyDescent="0.25">
      <c r="A130" s="6" t="s">
        <v>557</v>
      </c>
      <c r="B130" s="5" t="s">
        <v>583</v>
      </c>
      <c r="C130" s="6" t="s">
        <v>277</v>
      </c>
      <c r="D130" s="5">
        <v>2002</v>
      </c>
      <c r="E130" s="5">
        <v>2002</v>
      </c>
      <c r="F130" s="7" t="s">
        <v>390</v>
      </c>
      <c r="G130" s="7" t="s">
        <v>11</v>
      </c>
      <c r="H130" s="6" t="s">
        <v>46</v>
      </c>
      <c r="I130" s="6" t="s">
        <v>47</v>
      </c>
      <c r="J130" s="6" t="s">
        <v>206</v>
      </c>
      <c r="K130" s="6" t="s">
        <v>46</v>
      </c>
      <c r="L130" s="5">
        <v>0</v>
      </c>
      <c r="M130" s="5">
        <v>0</v>
      </c>
    </row>
    <row r="131" spans="1:13" x14ac:dyDescent="0.25">
      <c r="A131" s="6" t="s">
        <v>557</v>
      </c>
      <c r="B131" s="5" t="s">
        <v>584</v>
      </c>
      <c r="C131" s="6" t="s">
        <v>293</v>
      </c>
      <c r="D131" s="5">
        <v>2005</v>
      </c>
      <c r="E131" s="5">
        <v>2005</v>
      </c>
      <c r="F131" s="7" t="s">
        <v>427</v>
      </c>
      <c r="G131" s="7" t="s">
        <v>37</v>
      </c>
      <c r="H131" s="6" t="s">
        <v>46</v>
      </c>
      <c r="I131" s="6" t="s">
        <v>47</v>
      </c>
      <c r="J131" s="6" t="s">
        <v>48</v>
      </c>
      <c r="K131" s="6" t="s">
        <v>46</v>
      </c>
      <c r="L131" s="5">
        <v>0</v>
      </c>
      <c r="M131" s="5">
        <v>0</v>
      </c>
    </row>
    <row r="132" spans="1:13" x14ac:dyDescent="0.25">
      <c r="A132" s="6" t="s">
        <v>557</v>
      </c>
      <c r="B132" s="5" t="s">
        <v>585</v>
      </c>
      <c r="C132" s="6" t="s">
        <v>299</v>
      </c>
      <c r="D132" s="5">
        <v>2002</v>
      </c>
      <c r="E132" s="5">
        <v>2002</v>
      </c>
      <c r="F132" s="7" t="s">
        <v>390</v>
      </c>
      <c r="G132" s="7" t="s">
        <v>11</v>
      </c>
      <c r="H132" s="6" t="s">
        <v>46</v>
      </c>
      <c r="I132" s="6" t="s">
        <v>47</v>
      </c>
      <c r="J132" s="6" t="s">
        <v>157</v>
      </c>
      <c r="K132" s="6" t="s">
        <v>46</v>
      </c>
      <c r="L132" s="5">
        <v>0</v>
      </c>
      <c r="M132" s="5">
        <v>0</v>
      </c>
    </row>
    <row r="133" spans="1:13" x14ac:dyDescent="0.25">
      <c r="A133" s="6" t="s">
        <v>557</v>
      </c>
      <c r="B133" s="5" t="s">
        <v>586</v>
      </c>
      <c r="C133" s="6" t="s">
        <v>307</v>
      </c>
      <c r="D133" s="5">
        <v>2004</v>
      </c>
      <c r="E133" s="5">
        <v>2004</v>
      </c>
      <c r="F133" s="7" t="s">
        <v>402</v>
      </c>
      <c r="G133" s="7" t="s">
        <v>30</v>
      </c>
      <c r="H133" s="6" t="s">
        <v>46</v>
      </c>
      <c r="I133" s="6" t="s">
        <v>47</v>
      </c>
      <c r="J133" s="6" t="s">
        <v>206</v>
      </c>
      <c r="K133" s="6" t="s">
        <v>46</v>
      </c>
      <c r="L133" s="5">
        <v>0</v>
      </c>
      <c r="M133" s="5">
        <v>0</v>
      </c>
    </row>
    <row r="134" spans="1:13" x14ac:dyDescent="0.25">
      <c r="A134" s="6" t="s">
        <v>557</v>
      </c>
      <c r="B134" s="5" t="s">
        <v>587</v>
      </c>
      <c r="C134" s="6" t="s">
        <v>324</v>
      </c>
      <c r="D134" s="5">
        <v>2004</v>
      </c>
      <c r="E134" s="5">
        <v>2004</v>
      </c>
      <c r="F134" s="7" t="s">
        <v>402</v>
      </c>
      <c r="G134" s="7" t="s">
        <v>30</v>
      </c>
      <c r="H134" s="6" t="s">
        <v>55</v>
      </c>
      <c r="I134" s="6" t="s">
        <v>325</v>
      </c>
      <c r="J134" s="6" t="s">
        <v>326</v>
      </c>
      <c r="K134" s="6" t="s">
        <v>55</v>
      </c>
      <c r="L134" s="5">
        <v>0</v>
      </c>
      <c r="M134" s="5">
        <v>0</v>
      </c>
    </row>
    <row r="135" spans="1:13" x14ac:dyDescent="0.25">
      <c r="A135" s="6" t="s">
        <v>557</v>
      </c>
      <c r="B135" s="5" t="s">
        <v>588</v>
      </c>
      <c r="C135" s="6" t="s">
        <v>336</v>
      </c>
      <c r="D135" s="5">
        <v>2002</v>
      </c>
      <c r="E135" s="5">
        <v>2002</v>
      </c>
      <c r="F135" s="7" t="s">
        <v>390</v>
      </c>
      <c r="G135" s="7" t="s">
        <v>45</v>
      </c>
      <c r="H135" s="6" t="s">
        <v>46</v>
      </c>
      <c r="I135" s="6" t="s">
        <v>47</v>
      </c>
      <c r="J135" s="6" t="s">
        <v>48</v>
      </c>
      <c r="K135" s="6" t="s">
        <v>46</v>
      </c>
      <c r="L135" s="5">
        <v>0</v>
      </c>
      <c r="M135" s="5">
        <v>0</v>
      </c>
    </row>
    <row r="136" spans="1:13" x14ac:dyDescent="0.25">
      <c r="A136" s="6" t="s">
        <v>557</v>
      </c>
      <c r="B136" s="5" t="s">
        <v>589</v>
      </c>
      <c r="C136" s="6" t="s">
        <v>348</v>
      </c>
      <c r="D136" s="5">
        <v>2003</v>
      </c>
      <c r="E136" s="5">
        <v>2003</v>
      </c>
      <c r="F136" s="7" t="s">
        <v>388</v>
      </c>
      <c r="G136" s="7" t="s">
        <v>11</v>
      </c>
      <c r="H136" s="6" t="s">
        <v>38</v>
      </c>
      <c r="I136" s="6" t="s">
        <v>396</v>
      </c>
      <c r="J136" s="6" t="s">
        <v>40</v>
      </c>
      <c r="K136" s="6" t="s">
        <v>38</v>
      </c>
      <c r="L136" s="5">
        <v>0</v>
      </c>
      <c r="M136" s="5">
        <v>0</v>
      </c>
    </row>
    <row r="137" spans="1:13" x14ac:dyDescent="0.25">
      <c r="A137" s="6" t="s">
        <v>557</v>
      </c>
      <c r="B137" s="5" t="s">
        <v>590</v>
      </c>
      <c r="C137" s="6" t="s">
        <v>352</v>
      </c>
      <c r="D137" s="5">
        <v>2002</v>
      </c>
      <c r="E137" s="5">
        <v>2002</v>
      </c>
      <c r="F137" s="7" t="s">
        <v>390</v>
      </c>
      <c r="G137" s="7" t="s">
        <v>30</v>
      </c>
      <c r="H137" s="6" t="s">
        <v>181</v>
      </c>
      <c r="I137" s="6" t="s">
        <v>438</v>
      </c>
      <c r="J137" s="6" t="s">
        <v>183</v>
      </c>
      <c r="K137" s="6" t="s">
        <v>181</v>
      </c>
      <c r="L137" s="5">
        <v>0</v>
      </c>
      <c r="M137" s="5">
        <v>0</v>
      </c>
    </row>
    <row r="138" spans="1:13" x14ac:dyDescent="0.25">
      <c r="A138" s="6" t="s">
        <v>557</v>
      </c>
      <c r="B138" s="5" t="s">
        <v>591</v>
      </c>
      <c r="C138" s="6" t="s">
        <v>366</v>
      </c>
      <c r="D138" s="5">
        <v>2004</v>
      </c>
      <c r="E138" s="5">
        <v>2004</v>
      </c>
      <c r="F138" s="7" t="s">
        <v>402</v>
      </c>
      <c r="G138" s="7" t="s">
        <v>37</v>
      </c>
      <c r="H138" s="6" t="s">
        <v>31</v>
      </c>
      <c r="I138" s="6" t="s">
        <v>227</v>
      </c>
      <c r="J138" s="6" t="s">
        <v>186</v>
      </c>
      <c r="K138" s="6" t="s">
        <v>31</v>
      </c>
      <c r="L138" s="5">
        <v>0</v>
      </c>
      <c r="M138" s="5">
        <v>0</v>
      </c>
    </row>
    <row r="139" spans="1:13" x14ac:dyDescent="0.25">
      <c r="A139" s="6" t="s">
        <v>557</v>
      </c>
      <c r="B139" s="5" t="s">
        <v>592</v>
      </c>
      <c r="C139" s="6" t="s">
        <v>368</v>
      </c>
      <c r="D139" s="5">
        <v>2005</v>
      </c>
      <c r="E139" s="5">
        <v>2005</v>
      </c>
      <c r="F139" s="7" t="s">
        <v>427</v>
      </c>
      <c r="G139" s="7" t="s">
        <v>30</v>
      </c>
      <c r="H139" s="6" t="s">
        <v>12</v>
      </c>
      <c r="I139" s="6" t="s">
        <v>13</v>
      </c>
      <c r="J139" s="6" t="s">
        <v>14</v>
      </c>
      <c r="K139" s="6" t="s">
        <v>12</v>
      </c>
      <c r="L139" s="5">
        <v>0</v>
      </c>
      <c r="M139" s="5">
        <v>0</v>
      </c>
    </row>
    <row r="140" spans="1:13" x14ac:dyDescent="0.25">
      <c r="A140" s="6" t="s">
        <v>593</v>
      </c>
      <c r="B140" s="5" t="s">
        <v>594</v>
      </c>
      <c r="C140" s="6" t="s">
        <v>64</v>
      </c>
      <c r="D140" s="5">
        <v>2002</v>
      </c>
      <c r="E140" s="5">
        <v>2002</v>
      </c>
      <c r="F140" s="7" t="s">
        <v>390</v>
      </c>
      <c r="G140" s="7" t="s">
        <v>24</v>
      </c>
      <c r="H140" s="6" t="s">
        <v>65</v>
      </c>
      <c r="I140" s="6" t="s">
        <v>66</v>
      </c>
      <c r="J140" s="6" t="s">
        <v>67</v>
      </c>
      <c r="K140" s="6" t="s">
        <v>65</v>
      </c>
      <c r="L140" s="5">
        <v>0</v>
      </c>
      <c r="M140" s="5">
        <v>0</v>
      </c>
    </row>
    <row r="141" spans="1:13" x14ac:dyDescent="0.25">
      <c r="A141" s="6" t="s">
        <v>593</v>
      </c>
      <c r="B141" s="5" t="s">
        <v>595</v>
      </c>
      <c r="C141" s="6" t="s">
        <v>82</v>
      </c>
      <c r="D141" s="5">
        <v>2004</v>
      </c>
      <c r="E141" s="5">
        <v>2004</v>
      </c>
      <c r="F141" s="7" t="s">
        <v>402</v>
      </c>
      <c r="G141" s="7" t="s">
        <v>18</v>
      </c>
      <c r="H141" s="6" t="s">
        <v>83</v>
      </c>
      <c r="I141" s="6" t="s">
        <v>421</v>
      </c>
      <c r="J141" s="6" t="s">
        <v>85</v>
      </c>
      <c r="K141" s="6" t="s">
        <v>83</v>
      </c>
      <c r="L141" s="5">
        <v>0</v>
      </c>
      <c r="M141" s="5">
        <v>0</v>
      </c>
    </row>
    <row r="142" spans="1:13" x14ac:dyDescent="0.25">
      <c r="A142" s="6" t="s">
        <v>593</v>
      </c>
      <c r="B142" s="5" t="s">
        <v>596</v>
      </c>
      <c r="C142" s="6" t="s">
        <v>87</v>
      </c>
      <c r="D142" s="5">
        <v>2002</v>
      </c>
      <c r="E142" s="5">
        <v>2002</v>
      </c>
      <c r="F142" s="7" t="s">
        <v>390</v>
      </c>
      <c r="G142" s="7" t="s">
        <v>24</v>
      </c>
      <c r="H142" s="6" t="s">
        <v>88</v>
      </c>
      <c r="I142" s="6" t="s">
        <v>89</v>
      </c>
      <c r="J142" s="6" t="s">
        <v>90</v>
      </c>
      <c r="K142" s="6" t="s">
        <v>88</v>
      </c>
      <c r="L142" s="5">
        <v>0</v>
      </c>
      <c r="M142" s="5">
        <v>0</v>
      </c>
    </row>
    <row r="143" spans="1:13" x14ac:dyDescent="0.25">
      <c r="A143" s="6" t="s">
        <v>593</v>
      </c>
      <c r="B143" s="5" t="s">
        <v>597</v>
      </c>
      <c r="C143" s="6" t="s">
        <v>98</v>
      </c>
      <c r="D143" s="5">
        <v>2003</v>
      </c>
      <c r="E143" s="5">
        <v>2003</v>
      </c>
      <c r="F143" s="7" t="s">
        <v>388</v>
      </c>
      <c r="G143" s="7" t="s">
        <v>37</v>
      </c>
      <c r="H143" s="6" t="s">
        <v>19</v>
      </c>
      <c r="I143" s="6" t="s">
        <v>20</v>
      </c>
      <c r="J143" s="6" t="s">
        <v>21</v>
      </c>
      <c r="K143" s="6" t="s">
        <v>379</v>
      </c>
      <c r="L143" s="5">
        <v>0</v>
      </c>
      <c r="M143" s="5">
        <v>0</v>
      </c>
    </row>
    <row r="144" spans="1:13" x14ac:dyDescent="0.25">
      <c r="A144" s="6" t="s">
        <v>593</v>
      </c>
      <c r="B144" s="5" t="s">
        <v>598</v>
      </c>
      <c r="C144" s="6" t="s">
        <v>107</v>
      </c>
      <c r="D144" s="5">
        <v>2003</v>
      </c>
      <c r="E144" s="5">
        <v>2003</v>
      </c>
      <c r="F144" s="7" t="s">
        <v>388</v>
      </c>
      <c r="G144" s="7" t="s">
        <v>30</v>
      </c>
      <c r="H144" s="6" t="s">
        <v>19</v>
      </c>
      <c r="I144" s="6" t="s">
        <v>108</v>
      </c>
      <c r="J144" s="6" t="s">
        <v>109</v>
      </c>
      <c r="K144" s="6" t="s">
        <v>19</v>
      </c>
      <c r="L144" s="5">
        <v>0</v>
      </c>
      <c r="M144" s="5">
        <v>0</v>
      </c>
    </row>
    <row r="145" spans="1:13" x14ac:dyDescent="0.25">
      <c r="A145" s="6" t="s">
        <v>593</v>
      </c>
      <c r="B145" s="5" t="s">
        <v>599</v>
      </c>
      <c r="C145" s="6" t="s">
        <v>119</v>
      </c>
      <c r="D145" s="5">
        <v>2002</v>
      </c>
      <c r="E145" s="5">
        <v>2002</v>
      </c>
      <c r="F145" s="7" t="s">
        <v>390</v>
      </c>
      <c r="G145" s="7" t="s">
        <v>30</v>
      </c>
      <c r="H145" s="6" t="s">
        <v>31</v>
      </c>
      <c r="I145" s="6" t="s">
        <v>32</v>
      </c>
      <c r="J145" s="6" t="s">
        <v>120</v>
      </c>
      <c r="K145" s="6" t="s">
        <v>31</v>
      </c>
      <c r="L145" s="5">
        <v>0</v>
      </c>
      <c r="M145" s="5">
        <v>0</v>
      </c>
    </row>
    <row r="146" spans="1:13" x14ac:dyDescent="0.25">
      <c r="A146" s="6" t="s">
        <v>593</v>
      </c>
      <c r="B146" s="5" t="s">
        <v>600</v>
      </c>
      <c r="C146" s="6" t="s">
        <v>132</v>
      </c>
      <c r="D146" s="5">
        <v>2003</v>
      </c>
      <c r="E146" s="5">
        <v>2003</v>
      </c>
      <c r="F146" s="7" t="s">
        <v>388</v>
      </c>
      <c r="G146" s="7" t="s">
        <v>11</v>
      </c>
      <c r="H146" s="6" t="s">
        <v>25</v>
      </c>
      <c r="I146" s="6" t="s">
        <v>26</v>
      </c>
      <c r="J146" s="6" t="s">
        <v>27</v>
      </c>
      <c r="K146" s="6" t="s">
        <v>25</v>
      </c>
      <c r="L146" s="5">
        <v>0</v>
      </c>
      <c r="M146" s="5">
        <v>0</v>
      </c>
    </row>
    <row r="147" spans="1:13" x14ac:dyDescent="0.25">
      <c r="A147" s="6" t="s">
        <v>593</v>
      </c>
      <c r="B147" s="5" t="s">
        <v>601</v>
      </c>
      <c r="C147" s="6" t="s">
        <v>136</v>
      </c>
      <c r="D147" s="5">
        <v>2002</v>
      </c>
      <c r="E147" s="5">
        <v>2002</v>
      </c>
      <c r="F147" s="7" t="s">
        <v>390</v>
      </c>
      <c r="G147" s="7" t="s">
        <v>24</v>
      </c>
      <c r="H147" s="6" t="s">
        <v>83</v>
      </c>
      <c r="I147" s="6" t="s">
        <v>421</v>
      </c>
      <c r="J147" s="6" t="s">
        <v>137</v>
      </c>
      <c r="K147" s="6" t="s">
        <v>83</v>
      </c>
      <c r="L147" s="5">
        <v>0</v>
      </c>
      <c r="M147" s="5">
        <v>0</v>
      </c>
    </row>
    <row r="148" spans="1:13" x14ac:dyDescent="0.25">
      <c r="A148" s="6" t="s">
        <v>593</v>
      </c>
      <c r="B148" s="5" t="s">
        <v>602</v>
      </c>
      <c r="C148" s="6" t="s">
        <v>149</v>
      </c>
      <c r="D148" s="5">
        <v>2002</v>
      </c>
      <c r="E148" s="5">
        <v>2002</v>
      </c>
      <c r="F148" s="7" t="s">
        <v>390</v>
      </c>
      <c r="G148" s="7" t="s">
        <v>37</v>
      </c>
      <c r="H148" s="6" t="s">
        <v>65</v>
      </c>
      <c r="I148" s="6" t="s">
        <v>66</v>
      </c>
      <c r="J148" s="6" t="s">
        <v>143</v>
      </c>
      <c r="K148" s="6" t="s">
        <v>65</v>
      </c>
      <c r="L148" s="5">
        <v>0</v>
      </c>
      <c r="M148" s="5">
        <v>0</v>
      </c>
    </row>
    <row r="149" spans="1:13" x14ac:dyDescent="0.25">
      <c r="A149" s="6" t="s">
        <v>593</v>
      </c>
      <c r="B149" s="5" t="s">
        <v>603</v>
      </c>
      <c r="C149" s="6" t="s">
        <v>161</v>
      </c>
      <c r="D149" s="5">
        <v>2003</v>
      </c>
      <c r="E149" s="5">
        <v>2003</v>
      </c>
      <c r="F149" s="7" t="s">
        <v>388</v>
      </c>
      <c r="G149" s="7" t="s">
        <v>30</v>
      </c>
      <c r="H149" s="6" t="s">
        <v>31</v>
      </c>
      <c r="I149" s="6" t="s">
        <v>32</v>
      </c>
      <c r="J149" s="6" t="s">
        <v>93</v>
      </c>
      <c r="K149" s="6" t="s">
        <v>31</v>
      </c>
      <c r="L149" s="5">
        <v>0</v>
      </c>
      <c r="M149" s="5">
        <v>0</v>
      </c>
    </row>
    <row r="150" spans="1:13" x14ac:dyDescent="0.25">
      <c r="A150" s="6" t="s">
        <v>593</v>
      </c>
      <c r="B150" s="5" t="s">
        <v>604</v>
      </c>
      <c r="C150" s="6" t="s">
        <v>163</v>
      </c>
      <c r="D150" s="5">
        <v>2002</v>
      </c>
      <c r="E150" s="5">
        <v>2002</v>
      </c>
      <c r="F150" s="7" t="s">
        <v>390</v>
      </c>
      <c r="G150" s="7" t="s">
        <v>11</v>
      </c>
      <c r="H150" s="6" t="s">
        <v>31</v>
      </c>
      <c r="I150" s="6" t="s">
        <v>32</v>
      </c>
      <c r="J150" s="6" t="s">
        <v>120</v>
      </c>
      <c r="K150" s="6" t="s">
        <v>31</v>
      </c>
      <c r="L150" s="5">
        <v>0</v>
      </c>
      <c r="M150" s="5">
        <v>0</v>
      </c>
    </row>
    <row r="151" spans="1:13" x14ac:dyDescent="0.25">
      <c r="A151" s="6" t="s">
        <v>593</v>
      </c>
      <c r="B151" s="5" t="s">
        <v>605</v>
      </c>
      <c r="C151" s="6" t="s">
        <v>165</v>
      </c>
      <c r="D151" s="5">
        <v>2002</v>
      </c>
      <c r="E151" s="5">
        <v>2002</v>
      </c>
      <c r="F151" s="7" t="s">
        <v>390</v>
      </c>
      <c r="G151" s="7" t="s">
        <v>11</v>
      </c>
      <c r="H151" s="6" t="s">
        <v>19</v>
      </c>
      <c r="I151" s="6" t="s">
        <v>410</v>
      </c>
      <c r="J151" s="6" t="s">
        <v>140</v>
      </c>
      <c r="K151" s="6" t="s">
        <v>19</v>
      </c>
      <c r="L151" s="5">
        <v>0</v>
      </c>
      <c r="M151" s="5">
        <v>0</v>
      </c>
    </row>
    <row r="152" spans="1:13" x14ac:dyDescent="0.25">
      <c r="A152" s="6" t="s">
        <v>593</v>
      </c>
      <c r="B152" s="5" t="s">
        <v>606</v>
      </c>
      <c r="C152" s="6" t="s">
        <v>169</v>
      </c>
      <c r="D152" s="5">
        <v>2002</v>
      </c>
      <c r="E152" s="5">
        <v>2002</v>
      </c>
      <c r="F152" s="7" t="s">
        <v>390</v>
      </c>
      <c r="G152" s="7" t="s">
        <v>24</v>
      </c>
      <c r="H152" s="6" t="s">
        <v>38</v>
      </c>
      <c r="I152" s="6" t="s">
        <v>51</v>
      </c>
      <c r="J152" s="6" t="s">
        <v>52</v>
      </c>
      <c r="K152" s="6" t="s">
        <v>38</v>
      </c>
      <c r="L152" s="5">
        <v>0</v>
      </c>
      <c r="M152" s="5">
        <v>0</v>
      </c>
    </row>
    <row r="153" spans="1:13" x14ac:dyDescent="0.25">
      <c r="A153" s="6" t="s">
        <v>593</v>
      </c>
      <c r="B153" s="5" t="s">
        <v>607</v>
      </c>
      <c r="C153" s="6" t="s">
        <v>171</v>
      </c>
      <c r="D153" s="5">
        <v>2004</v>
      </c>
      <c r="E153" s="5">
        <v>2004</v>
      </c>
      <c r="F153" s="7" t="s">
        <v>402</v>
      </c>
      <c r="G153" s="7" t="s">
        <v>37</v>
      </c>
      <c r="H153" s="6" t="s">
        <v>83</v>
      </c>
      <c r="I153" s="6" t="s">
        <v>421</v>
      </c>
      <c r="J153" s="6" t="s">
        <v>85</v>
      </c>
      <c r="K153" s="6" t="s">
        <v>83</v>
      </c>
      <c r="L153" s="5">
        <v>0</v>
      </c>
      <c r="M153" s="5">
        <v>0</v>
      </c>
    </row>
    <row r="154" spans="1:13" x14ac:dyDescent="0.25">
      <c r="A154" s="6" t="s">
        <v>593</v>
      </c>
      <c r="B154" s="5" t="s">
        <v>608</v>
      </c>
      <c r="C154" s="6" t="s">
        <v>173</v>
      </c>
      <c r="D154" s="5">
        <v>2006</v>
      </c>
      <c r="E154" s="5">
        <v>2006</v>
      </c>
      <c r="F154" s="7" t="s">
        <v>423</v>
      </c>
      <c r="G154" s="7" t="s">
        <v>30</v>
      </c>
      <c r="H154" s="6" t="s">
        <v>12</v>
      </c>
      <c r="I154" s="6" t="s">
        <v>174</v>
      </c>
      <c r="J154" s="6" t="s">
        <v>14</v>
      </c>
      <c r="K154" s="6" t="s">
        <v>12</v>
      </c>
      <c r="L154" s="5">
        <v>0</v>
      </c>
      <c r="M154" s="5">
        <v>0</v>
      </c>
    </row>
    <row r="155" spans="1:13" x14ac:dyDescent="0.25">
      <c r="A155" s="6" t="s">
        <v>593</v>
      </c>
      <c r="B155" s="5" t="s">
        <v>609</v>
      </c>
      <c r="C155" s="6" t="s">
        <v>188</v>
      </c>
      <c r="D155" s="5">
        <v>2005</v>
      </c>
      <c r="E155" s="5">
        <v>2005</v>
      </c>
      <c r="F155" s="7" t="s">
        <v>427</v>
      </c>
      <c r="G155" s="7" t="s">
        <v>11</v>
      </c>
      <c r="H155" s="6" t="s">
        <v>12</v>
      </c>
      <c r="I155" s="6" t="s">
        <v>13</v>
      </c>
      <c r="J155" s="6" t="s">
        <v>14</v>
      </c>
      <c r="K155" s="6" t="s">
        <v>12</v>
      </c>
      <c r="L155" s="5">
        <v>0</v>
      </c>
      <c r="M155" s="5">
        <v>0</v>
      </c>
    </row>
    <row r="156" spans="1:13" x14ac:dyDescent="0.25">
      <c r="A156" s="6" t="s">
        <v>593</v>
      </c>
      <c r="B156" s="5" t="s">
        <v>610</v>
      </c>
      <c r="C156" s="6" t="s">
        <v>208</v>
      </c>
      <c r="D156" s="5">
        <v>2002</v>
      </c>
      <c r="E156" s="5">
        <v>2002</v>
      </c>
      <c r="F156" s="7" t="s">
        <v>390</v>
      </c>
      <c r="G156" s="7" t="s">
        <v>30</v>
      </c>
      <c r="H156" s="6" t="s">
        <v>19</v>
      </c>
      <c r="I156" s="6" t="s">
        <v>410</v>
      </c>
      <c r="J156" s="6" t="s">
        <v>140</v>
      </c>
      <c r="K156" s="6" t="s">
        <v>19</v>
      </c>
      <c r="L156" s="5">
        <v>0</v>
      </c>
      <c r="M156" s="5">
        <v>0</v>
      </c>
    </row>
    <row r="157" spans="1:13" x14ac:dyDescent="0.25">
      <c r="A157" s="6" t="s">
        <v>593</v>
      </c>
      <c r="B157" s="5" t="s">
        <v>611</v>
      </c>
      <c r="C157" s="6" t="s">
        <v>210</v>
      </c>
      <c r="D157" s="5">
        <v>2002</v>
      </c>
      <c r="E157" s="5">
        <v>2002</v>
      </c>
      <c r="F157" s="7" t="s">
        <v>390</v>
      </c>
      <c r="G157" s="7" t="s">
        <v>11</v>
      </c>
      <c r="H157" s="6" t="s">
        <v>88</v>
      </c>
      <c r="I157" s="6" t="s">
        <v>89</v>
      </c>
      <c r="J157" s="6" t="s">
        <v>198</v>
      </c>
      <c r="K157" s="6" t="s">
        <v>88</v>
      </c>
      <c r="L157" s="5">
        <v>0</v>
      </c>
      <c r="M157" s="5">
        <v>0</v>
      </c>
    </row>
    <row r="158" spans="1:13" x14ac:dyDescent="0.25">
      <c r="A158" s="6" t="s">
        <v>593</v>
      </c>
      <c r="B158" s="5" t="s">
        <v>612</v>
      </c>
      <c r="C158" s="6" t="s">
        <v>218</v>
      </c>
      <c r="D158" s="5">
        <v>2002</v>
      </c>
      <c r="E158" s="5">
        <v>2002</v>
      </c>
      <c r="F158" s="7" t="s">
        <v>390</v>
      </c>
      <c r="G158" s="7" t="s">
        <v>24</v>
      </c>
      <c r="H158" s="6" t="s">
        <v>12</v>
      </c>
      <c r="I158" s="6" t="s">
        <v>13</v>
      </c>
      <c r="J158" s="6" t="s">
        <v>14</v>
      </c>
      <c r="K158" s="6" t="s">
        <v>12</v>
      </c>
      <c r="L158" s="5">
        <v>0</v>
      </c>
      <c r="M158" s="5">
        <v>0</v>
      </c>
    </row>
    <row r="159" spans="1:13" x14ac:dyDescent="0.25">
      <c r="A159" s="6" t="s">
        <v>593</v>
      </c>
      <c r="B159" s="5" t="s">
        <v>613</v>
      </c>
      <c r="C159" s="6" t="s">
        <v>236</v>
      </c>
      <c r="D159" s="5">
        <v>2002</v>
      </c>
      <c r="E159" s="5">
        <v>2002</v>
      </c>
      <c r="F159" s="7" t="s">
        <v>390</v>
      </c>
      <c r="G159" s="7" t="s">
        <v>11</v>
      </c>
      <c r="H159" s="6" t="s">
        <v>181</v>
      </c>
      <c r="I159" s="6" t="s">
        <v>438</v>
      </c>
      <c r="J159" s="6" t="s">
        <v>183</v>
      </c>
      <c r="K159" s="6" t="s">
        <v>181</v>
      </c>
      <c r="L159" s="5">
        <v>0</v>
      </c>
      <c r="M159" s="5">
        <v>0</v>
      </c>
    </row>
    <row r="160" spans="1:13" x14ac:dyDescent="0.25">
      <c r="A160" s="6" t="s">
        <v>593</v>
      </c>
      <c r="B160" s="5" t="s">
        <v>614</v>
      </c>
      <c r="C160" s="6" t="s">
        <v>241</v>
      </c>
      <c r="D160" s="5">
        <v>2002</v>
      </c>
      <c r="E160" s="5">
        <v>2002</v>
      </c>
      <c r="F160" s="7" t="s">
        <v>390</v>
      </c>
      <c r="G160" s="7" t="s">
        <v>30</v>
      </c>
      <c r="H160" s="6" t="s">
        <v>88</v>
      </c>
      <c r="I160" s="6" t="s">
        <v>89</v>
      </c>
      <c r="J160" s="6" t="s">
        <v>242</v>
      </c>
      <c r="K160" s="6" t="s">
        <v>88</v>
      </c>
      <c r="L160" s="5">
        <v>0</v>
      </c>
      <c r="M160" s="5">
        <v>0</v>
      </c>
    </row>
    <row r="161" spans="1:13" x14ac:dyDescent="0.25">
      <c r="A161" s="6" t="s">
        <v>593</v>
      </c>
      <c r="B161" s="5" t="s">
        <v>615</v>
      </c>
      <c r="C161" s="6" t="s">
        <v>252</v>
      </c>
      <c r="D161" s="5">
        <v>2002</v>
      </c>
      <c r="E161" s="5">
        <v>2002</v>
      </c>
      <c r="F161" s="7" t="s">
        <v>390</v>
      </c>
      <c r="G161" s="7" t="s">
        <v>30</v>
      </c>
      <c r="H161" s="6" t="s">
        <v>19</v>
      </c>
      <c r="I161" s="6" t="s">
        <v>410</v>
      </c>
      <c r="J161" s="6" t="s">
        <v>140</v>
      </c>
      <c r="K161" s="6" t="s">
        <v>19</v>
      </c>
      <c r="L161" s="5">
        <v>0</v>
      </c>
      <c r="M161" s="5">
        <v>0</v>
      </c>
    </row>
    <row r="162" spans="1:13" x14ac:dyDescent="0.25">
      <c r="A162" s="6" t="s">
        <v>593</v>
      </c>
      <c r="B162" s="5" t="s">
        <v>616</v>
      </c>
      <c r="C162" s="6" t="s">
        <v>254</v>
      </c>
      <c r="D162" s="5">
        <v>2003</v>
      </c>
      <c r="E162" s="5">
        <v>2003</v>
      </c>
      <c r="F162" s="7" t="s">
        <v>388</v>
      </c>
      <c r="G162" s="7" t="s">
        <v>24</v>
      </c>
      <c r="H162" s="6" t="s">
        <v>12</v>
      </c>
      <c r="I162" s="6" t="s">
        <v>13</v>
      </c>
      <c r="J162" s="6" t="s">
        <v>14</v>
      </c>
      <c r="K162" s="6" t="s">
        <v>12</v>
      </c>
      <c r="L162" s="5">
        <v>0</v>
      </c>
      <c r="M162" s="5">
        <v>0</v>
      </c>
    </row>
    <row r="163" spans="1:13" x14ac:dyDescent="0.25">
      <c r="A163" s="6" t="s">
        <v>593</v>
      </c>
      <c r="B163" s="5" t="s">
        <v>617</v>
      </c>
      <c r="C163" s="6" t="s">
        <v>274</v>
      </c>
      <c r="D163" s="5">
        <v>2004</v>
      </c>
      <c r="E163" s="5">
        <v>2004</v>
      </c>
      <c r="F163" s="7" t="s">
        <v>402</v>
      </c>
      <c r="G163" s="7" t="s">
        <v>37</v>
      </c>
      <c r="H163" s="6" t="s">
        <v>65</v>
      </c>
      <c r="I163" s="6" t="s">
        <v>66</v>
      </c>
      <c r="J163" s="6" t="s">
        <v>275</v>
      </c>
      <c r="K163" s="6" t="s">
        <v>65</v>
      </c>
      <c r="L163" s="5">
        <v>0</v>
      </c>
      <c r="M163" s="5">
        <v>0</v>
      </c>
    </row>
    <row r="164" spans="1:13" x14ac:dyDescent="0.25">
      <c r="A164" s="6" t="s">
        <v>593</v>
      </c>
      <c r="B164" s="5" t="s">
        <v>618</v>
      </c>
      <c r="C164" s="6" t="s">
        <v>282</v>
      </c>
      <c r="D164" s="5">
        <v>2002</v>
      </c>
      <c r="E164" s="5">
        <v>2002</v>
      </c>
      <c r="F164" s="7" t="s">
        <v>390</v>
      </c>
      <c r="G164" s="7" t="s">
        <v>30</v>
      </c>
      <c r="H164" s="6" t="s">
        <v>55</v>
      </c>
      <c r="I164" s="6" t="s">
        <v>446</v>
      </c>
      <c r="J164" s="6" t="s">
        <v>280</v>
      </c>
      <c r="K164" s="6" t="s">
        <v>55</v>
      </c>
      <c r="L164" s="5">
        <v>0</v>
      </c>
      <c r="M164" s="5">
        <v>0</v>
      </c>
    </row>
    <row r="165" spans="1:13" x14ac:dyDescent="0.25">
      <c r="A165" s="6" t="s">
        <v>593</v>
      </c>
      <c r="B165" s="5" t="s">
        <v>619</v>
      </c>
      <c r="C165" s="6" t="s">
        <v>284</v>
      </c>
      <c r="D165" s="5">
        <v>2002</v>
      </c>
      <c r="E165" s="5">
        <v>2002</v>
      </c>
      <c r="F165" s="7" t="s">
        <v>390</v>
      </c>
      <c r="G165" s="7" t="s">
        <v>24</v>
      </c>
      <c r="H165" s="6" t="s">
        <v>88</v>
      </c>
      <c r="I165" s="6" t="s">
        <v>89</v>
      </c>
      <c r="J165" s="6" t="s">
        <v>285</v>
      </c>
      <c r="K165" s="6" t="s">
        <v>88</v>
      </c>
      <c r="L165" s="5">
        <v>0</v>
      </c>
      <c r="M165" s="5">
        <v>0</v>
      </c>
    </row>
    <row r="166" spans="1:13" x14ac:dyDescent="0.25">
      <c r="A166" s="6" t="s">
        <v>593</v>
      </c>
      <c r="B166" s="5" t="s">
        <v>620</v>
      </c>
      <c r="C166" s="6" t="s">
        <v>303</v>
      </c>
      <c r="D166" s="5">
        <v>2003</v>
      </c>
      <c r="E166" s="5">
        <v>2003</v>
      </c>
      <c r="F166" s="7" t="s">
        <v>388</v>
      </c>
      <c r="G166" s="7" t="s">
        <v>77</v>
      </c>
      <c r="H166" s="6" t="s">
        <v>31</v>
      </c>
      <c r="I166" s="6" t="s">
        <v>32</v>
      </c>
      <c r="J166" s="6" t="s">
        <v>33</v>
      </c>
      <c r="K166" s="6" t="s">
        <v>31</v>
      </c>
      <c r="L166" s="5">
        <v>0</v>
      </c>
      <c r="M166" s="5">
        <v>0</v>
      </c>
    </row>
    <row r="167" spans="1:13" x14ac:dyDescent="0.25">
      <c r="A167" s="6" t="s">
        <v>593</v>
      </c>
      <c r="B167" s="5" t="s">
        <v>621</v>
      </c>
      <c r="C167" s="6" t="s">
        <v>305</v>
      </c>
      <c r="D167" s="5">
        <v>2002</v>
      </c>
      <c r="E167" s="5">
        <v>2002</v>
      </c>
      <c r="F167" s="7" t="s">
        <v>390</v>
      </c>
      <c r="G167" s="7" t="s">
        <v>24</v>
      </c>
      <c r="H167" s="6" t="s">
        <v>247</v>
      </c>
      <c r="I167" s="6" t="s">
        <v>51</v>
      </c>
      <c r="J167" s="6" t="s">
        <v>52</v>
      </c>
      <c r="K167" s="6" t="s">
        <v>38</v>
      </c>
      <c r="L167" s="5">
        <v>0</v>
      </c>
      <c r="M167" s="5">
        <v>0</v>
      </c>
    </row>
    <row r="168" spans="1:13" x14ac:dyDescent="0.25">
      <c r="A168" s="6" t="s">
        <v>593</v>
      </c>
      <c r="B168" s="5" t="s">
        <v>622</v>
      </c>
      <c r="C168" s="6" t="s">
        <v>328</v>
      </c>
      <c r="D168" s="5">
        <v>2003</v>
      </c>
      <c r="E168" s="5">
        <v>2003</v>
      </c>
      <c r="F168" s="7" t="s">
        <v>388</v>
      </c>
      <c r="G168" s="7" t="s">
        <v>30</v>
      </c>
      <c r="H168" s="6" t="s">
        <v>31</v>
      </c>
      <c r="I168" s="6" t="s">
        <v>227</v>
      </c>
      <c r="J168" s="6" t="s">
        <v>93</v>
      </c>
      <c r="K168" s="6" t="s">
        <v>31</v>
      </c>
      <c r="L168" s="5">
        <v>0</v>
      </c>
      <c r="M168" s="5">
        <v>0</v>
      </c>
    </row>
    <row r="169" spans="1:13" x14ac:dyDescent="0.25">
      <c r="A169" s="6" t="s">
        <v>593</v>
      </c>
      <c r="B169" s="5" t="s">
        <v>623</v>
      </c>
      <c r="C169" s="6" t="s">
        <v>338</v>
      </c>
      <c r="D169" s="5">
        <v>2002</v>
      </c>
      <c r="E169" s="5">
        <v>2002</v>
      </c>
      <c r="F169" s="7" t="s">
        <v>390</v>
      </c>
      <c r="G169" s="7" t="s">
        <v>77</v>
      </c>
      <c r="H169" s="6" t="s">
        <v>25</v>
      </c>
      <c r="I169" s="6" t="s">
        <v>26</v>
      </c>
      <c r="J169" s="6" t="s">
        <v>27</v>
      </c>
      <c r="K169" s="6" t="s">
        <v>25</v>
      </c>
      <c r="L169" s="5">
        <v>0</v>
      </c>
      <c r="M169" s="5">
        <v>0</v>
      </c>
    </row>
    <row r="170" spans="1:13" x14ac:dyDescent="0.25">
      <c r="A170" s="6" t="s">
        <v>593</v>
      </c>
      <c r="B170" s="5" t="s">
        <v>624</v>
      </c>
      <c r="C170" s="6" t="s">
        <v>350</v>
      </c>
      <c r="D170" s="5">
        <v>2003</v>
      </c>
      <c r="E170" s="5">
        <v>2003</v>
      </c>
      <c r="F170" s="7" t="s">
        <v>388</v>
      </c>
      <c r="G170" s="7" t="s">
        <v>11</v>
      </c>
      <c r="H170" s="6" t="s">
        <v>55</v>
      </c>
      <c r="I170" s="6" t="s">
        <v>446</v>
      </c>
      <c r="J170" s="6" t="s">
        <v>280</v>
      </c>
      <c r="K170" s="6" t="s">
        <v>55</v>
      </c>
      <c r="L170" s="5">
        <v>0</v>
      </c>
      <c r="M170" s="5">
        <v>0</v>
      </c>
    </row>
    <row r="171" spans="1:13" x14ac:dyDescent="0.25">
      <c r="A171" s="6" t="s">
        <v>593</v>
      </c>
      <c r="B171" s="5" t="s">
        <v>625</v>
      </c>
      <c r="C171" s="6" t="s">
        <v>364</v>
      </c>
      <c r="D171" s="5">
        <v>2003</v>
      </c>
      <c r="E171" s="5">
        <v>2003</v>
      </c>
      <c r="F171" s="7" t="s">
        <v>388</v>
      </c>
      <c r="G171" s="7" t="s">
        <v>11</v>
      </c>
      <c r="H171" s="6" t="s">
        <v>19</v>
      </c>
      <c r="I171" s="6" t="s">
        <v>410</v>
      </c>
      <c r="J171" s="6" t="s">
        <v>140</v>
      </c>
      <c r="K171" s="6" t="s">
        <v>19</v>
      </c>
      <c r="L171" s="5">
        <v>0</v>
      </c>
      <c r="M171" s="5">
        <v>0</v>
      </c>
    </row>
    <row r="172" spans="1:13" x14ac:dyDescent="0.25">
      <c r="A172" s="6" t="s">
        <v>626</v>
      </c>
      <c r="B172" s="5" t="s">
        <v>627</v>
      </c>
      <c r="C172" s="6" t="s">
        <v>54</v>
      </c>
      <c r="D172" s="5">
        <v>2004</v>
      </c>
      <c r="E172" s="5">
        <v>2004</v>
      </c>
      <c r="F172" s="7" t="s">
        <v>402</v>
      </c>
      <c r="G172" s="7" t="s">
        <v>11</v>
      </c>
      <c r="H172" s="6" t="s">
        <v>55</v>
      </c>
      <c r="I172" s="6" t="s">
        <v>446</v>
      </c>
      <c r="J172" s="6" t="s">
        <v>57</v>
      </c>
      <c r="K172" s="6" t="s">
        <v>55</v>
      </c>
      <c r="L172" s="5">
        <v>0</v>
      </c>
      <c r="M172" s="5">
        <v>0</v>
      </c>
    </row>
    <row r="173" spans="1:13" x14ac:dyDescent="0.25">
      <c r="A173" s="6" t="s">
        <v>626</v>
      </c>
      <c r="B173" s="5" t="s">
        <v>628</v>
      </c>
      <c r="C173" s="6" t="s">
        <v>76</v>
      </c>
      <c r="D173" s="5">
        <v>2002</v>
      </c>
      <c r="E173" s="5">
        <v>2002</v>
      </c>
      <c r="F173" s="7" t="s">
        <v>390</v>
      </c>
      <c r="G173" s="7" t="s">
        <v>77</v>
      </c>
      <c r="H173" s="6" t="s">
        <v>65</v>
      </c>
      <c r="I173" s="6" t="s">
        <v>66</v>
      </c>
      <c r="J173" s="6" t="s">
        <v>78</v>
      </c>
      <c r="K173" s="6" t="s">
        <v>65</v>
      </c>
      <c r="L173" s="5">
        <v>0</v>
      </c>
      <c r="M173" s="5">
        <v>0</v>
      </c>
    </row>
    <row r="174" spans="1:13" x14ac:dyDescent="0.25">
      <c r="A174" s="6" t="s">
        <v>626</v>
      </c>
      <c r="B174" s="5" t="s">
        <v>629</v>
      </c>
      <c r="C174" s="6" t="s">
        <v>105</v>
      </c>
      <c r="D174" s="5">
        <v>2004</v>
      </c>
      <c r="E174" s="5">
        <v>2004</v>
      </c>
      <c r="F174" s="7" t="s">
        <v>402</v>
      </c>
      <c r="G174" s="7" t="s">
        <v>30</v>
      </c>
      <c r="H174" s="6" t="s">
        <v>38</v>
      </c>
      <c r="I174" s="6" t="s">
        <v>396</v>
      </c>
      <c r="J174" s="6" t="s">
        <v>40</v>
      </c>
      <c r="K174" s="6" t="s">
        <v>38</v>
      </c>
      <c r="L174" s="5">
        <v>0</v>
      </c>
      <c r="M174" s="5">
        <v>0</v>
      </c>
    </row>
    <row r="175" spans="1:13" x14ac:dyDescent="0.25">
      <c r="A175" s="6" t="s">
        <v>626</v>
      </c>
      <c r="B175" s="5" t="s">
        <v>630</v>
      </c>
      <c r="C175" s="6" t="s">
        <v>122</v>
      </c>
      <c r="D175" s="5">
        <v>2005</v>
      </c>
      <c r="E175" s="5">
        <v>2005</v>
      </c>
      <c r="F175" s="7" t="s">
        <v>427</v>
      </c>
      <c r="G175" s="7" t="s">
        <v>11</v>
      </c>
      <c r="H175" s="6" t="s">
        <v>55</v>
      </c>
      <c r="I175" s="6" t="s">
        <v>446</v>
      </c>
      <c r="J175" s="6" t="s">
        <v>57</v>
      </c>
      <c r="K175" s="6" t="s">
        <v>55</v>
      </c>
      <c r="L175" s="5">
        <v>0</v>
      </c>
      <c r="M175" s="5">
        <v>0</v>
      </c>
    </row>
    <row r="176" spans="1:13" x14ac:dyDescent="0.25">
      <c r="A176" s="6" t="s">
        <v>626</v>
      </c>
      <c r="B176" s="5" t="s">
        <v>631</v>
      </c>
      <c r="C176" s="6" t="s">
        <v>126</v>
      </c>
      <c r="D176" s="5">
        <v>2004</v>
      </c>
      <c r="E176" s="5">
        <v>2004</v>
      </c>
      <c r="F176" s="7" t="s">
        <v>402</v>
      </c>
      <c r="G176" s="7" t="s">
        <v>11</v>
      </c>
      <c r="H176" s="6" t="s">
        <v>19</v>
      </c>
      <c r="I176" s="6" t="s">
        <v>410</v>
      </c>
      <c r="J176" s="6" t="s">
        <v>128</v>
      </c>
      <c r="K176" s="6" t="s">
        <v>379</v>
      </c>
      <c r="L176" s="5">
        <v>0</v>
      </c>
      <c r="M176" s="5">
        <v>0</v>
      </c>
    </row>
    <row r="177" spans="1:13" x14ac:dyDescent="0.25">
      <c r="A177" s="6" t="s">
        <v>626</v>
      </c>
      <c r="B177" s="5" t="s">
        <v>632</v>
      </c>
      <c r="C177" s="6" t="s">
        <v>159</v>
      </c>
      <c r="D177" s="5">
        <v>2002</v>
      </c>
      <c r="E177" s="5">
        <v>2002</v>
      </c>
      <c r="F177" s="7" t="s">
        <v>390</v>
      </c>
      <c r="G177" s="7" t="s">
        <v>24</v>
      </c>
      <c r="H177" s="6" t="s">
        <v>38</v>
      </c>
      <c r="I177" s="6" t="s">
        <v>396</v>
      </c>
      <c r="J177" s="6" t="s">
        <v>62</v>
      </c>
      <c r="K177" s="6" t="s">
        <v>38</v>
      </c>
      <c r="L177" s="5">
        <v>0</v>
      </c>
      <c r="M177" s="5">
        <v>0</v>
      </c>
    </row>
    <row r="178" spans="1:13" x14ac:dyDescent="0.25">
      <c r="A178" s="6" t="s">
        <v>626</v>
      </c>
      <c r="B178" s="5" t="s">
        <v>633</v>
      </c>
      <c r="C178" s="6" t="s">
        <v>178</v>
      </c>
      <c r="D178" s="5">
        <v>2002</v>
      </c>
      <c r="E178" s="5">
        <v>2002</v>
      </c>
      <c r="F178" s="7" t="s">
        <v>390</v>
      </c>
      <c r="G178" s="7" t="s">
        <v>30</v>
      </c>
      <c r="H178" s="6" t="s">
        <v>65</v>
      </c>
      <c r="I178" s="6" t="s">
        <v>66</v>
      </c>
      <c r="J178" s="6" t="s">
        <v>78</v>
      </c>
      <c r="K178" s="6" t="s">
        <v>65</v>
      </c>
      <c r="L178" s="5">
        <v>0</v>
      </c>
      <c r="M178" s="5">
        <v>0</v>
      </c>
    </row>
    <row r="179" spans="1:13" x14ac:dyDescent="0.25">
      <c r="A179" s="6" t="s">
        <v>626</v>
      </c>
      <c r="B179" s="5" t="s">
        <v>634</v>
      </c>
      <c r="C179" s="6" t="s">
        <v>185</v>
      </c>
      <c r="D179" s="5">
        <v>2002</v>
      </c>
      <c r="E179" s="5">
        <v>2002</v>
      </c>
      <c r="F179" s="7" t="s">
        <v>390</v>
      </c>
      <c r="G179" s="7" t="s">
        <v>37</v>
      </c>
      <c r="H179" s="6" t="s">
        <v>31</v>
      </c>
      <c r="I179" s="6" t="s">
        <v>32</v>
      </c>
      <c r="J179" s="6" t="s">
        <v>186</v>
      </c>
      <c r="K179" s="6" t="s">
        <v>31</v>
      </c>
      <c r="L179" s="5">
        <v>0</v>
      </c>
      <c r="M179" s="5">
        <v>0</v>
      </c>
    </row>
    <row r="180" spans="1:13" x14ac:dyDescent="0.25">
      <c r="A180" s="6" t="s">
        <v>626</v>
      </c>
      <c r="B180" s="5" t="s">
        <v>635</v>
      </c>
      <c r="C180" s="6" t="s">
        <v>212</v>
      </c>
      <c r="D180" s="5">
        <v>2005</v>
      </c>
      <c r="E180" s="5">
        <v>2005</v>
      </c>
      <c r="F180" s="7" t="s">
        <v>427</v>
      </c>
      <c r="G180" s="7" t="s">
        <v>37</v>
      </c>
      <c r="H180" s="6" t="s">
        <v>101</v>
      </c>
      <c r="I180" s="6" t="s">
        <v>102</v>
      </c>
      <c r="J180" s="6" t="s">
        <v>103</v>
      </c>
      <c r="K180" s="6" t="s">
        <v>101</v>
      </c>
      <c r="L180" s="5">
        <v>0</v>
      </c>
      <c r="M180" s="5">
        <v>0</v>
      </c>
    </row>
    <row r="181" spans="1:13" x14ac:dyDescent="0.25">
      <c r="A181" s="6" t="s">
        <v>626</v>
      </c>
      <c r="B181" s="5" t="s">
        <v>636</v>
      </c>
      <c r="C181" s="6" t="s">
        <v>232</v>
      </c>
      <c r="D181" s="5">
        <v>2003</v>
      </c>
      <c r="E181" s="5">
        <v>2003</v>
      </c>
      <c r="F181" s="7" t="s">
        <v>388</v>
      </c>
      <c r="G181" s="7" t="s">
        <v>24</v>
      </c>
      <c r="H181" s="6" t="s">
        <v>19</v>
      </c>
      <c r="I181" s="6" t="s">
        <v>410</v>
      </c>
      <c r="J181" s="6" t="s">
        <v>140</v>
      </c>
      <c r="K181" s="6" t="s">
        <v>19</v>
      </c>
      <c r="L181" s="5">
        <v>0</v>
      </c>
      <c r="M181" s="5">
        <v>0</v>
      </c>
    </row>
    <row r="182" spans="1:13" x14ac:dyDescent="0.25">
      <c r="A182" s="6" t="s">
        <v>626</v>
      </c>
      <c r="B182" s="5" t="s">
        <v>637</v>
      </c>
      <c r="C182" s="6" t="s">
        <v>244</v>
      </c>
      <c r="D182" s="5">
        <v>2004</v>
      </c>
      <c r="E182" s="5">
        <v>2004</v>
      </c>
      <c r="F182" s="7" t="s">
        <v>402</v>
      </c>
      <c r="G182" s="7" t="s">
        <v>37</v>
      </c>
      <c r="H182" s="6" t="s">
        <v>19</v>
      </c>
      <c r="I182" s="6" t="s">
        <v>20</v>
      </c>
      <c r="J182" s="6" t="s">
        <v>21</v>
      </c>
      <c r="K182" s="6" t="s">
        <v>379</v>
      </c>
      <c r="L182" s="5">
        <v>0</v>
      </c>
      <c r="M182" s="5">
        <v>0</v>
      </c>
    </row>
    <row r="183" spans="1:13" x14ac:dyDescent="0.25">
      <c r="A183" s="6" t="s">
        <v>626</v>
      </c>
      <c r="B183" s="5" t="s">
        <v>638</v>
      </c>
      <c r="C183" s="6" t="s">
        <v>246</v>
      </c>
      <c r="D183" s="5">
        <v>2002</v>
      </c>
      <c r="E183" s="5">
        <v>2002</v>
      </c>
      <c r="F183" s="7" t="s">
        <v>390</v>
      </c>
      <c r="G183" s="7" t="s">
        <v>24</v>
      </c>
      <c r="H183" s="6" t="s">
        <v>247</v>
      </c>
      <c r="I183" s="6" t="s">
        <v>51</v>
      </c>
      <c r="J183" s="6" t="s">
        <v>52</v>
      </c>
      <c r="K183" s="6" t="s">
        <v>38</v>
      </c>
      <c r="L183" s="5">
        <v>0</v>
      </c>
      <c r="M183" s="5">
        <v>0</v>
      </c>
    </row>
    <row r="184" spans="1:13" x14ac:dyDescent="0.25">
      <c r="A184" s="6" t="s">
        <v>626</v>
      </c>
      <c r="B184" s="5" t="s">
        <v>639</v>
      </c>
      <c r="C184" s="6" t="s">
        <v>249</v>
      </c>
      <c r="D184" s="5">
        <v>2003</v>
      </c>
      <c r="E184" s="5">
        <v>2003</v>
      </c>
      <c r="F184" s="7" t="s">
        <v>388</v>
      </c>
      <c r="G184" s="7" t="s">
        <v>77</v>
      </c>
      <c r="H184" s="6" t="s">
        <v>55</v>
      </c>
      <c r="I184" s="6" t="s">
        <v>446</v>
      </c>
      <c r="J184" s="6" t="s">
        <v>250</v>
      </c>
      <c r="K184" s="6" t="s">
        <v>55</v>
      </c>
      <c r="L184" s="5">
        <v>0</v>
      </c>
      <c r="M184" s="5">
        <v>0</v>
      </c>
    </row>
    <row r="185" spans="1:13" x14ac:dyDescent="0.25">
      <c r="A185" s="6" t="s">
        <v>626</v>
      </c>
      <c r="B185" s="5" t="s">
        <v>640</v>
      </c>
      <c r="C185" s="6" t="s">
        <v>271</v>
      </c>
      <c r="D185" s="5">
        <v>2005</v>
      </c>
      <c r="E185" s="5">
        <v>2005</v>
      </c>
      <c r="F185" s="7" t="s">
        <v>427</v>
      </c>
      <c r="G185" s="7" t="s">
        <v>37</v>
      </c>
      <c r="H185" s="6" t="s">
        <v>88</v>
      </c>
      <c r="I185" s="6" t="s">
        <v>89</v>
      </c>
      <c r="J185" s="6" t="s">
        <v>272</v>
      </c>
      <c r="K185" s="6" t="s">
        <v>88</v>
      </c>
      <c r="L185" s="5">
        <v>0</v>
      </c>
      <c r="M185" s="5">
        <v>0</v>
      </c>
    </row>
    <row r="186" spans="1:13" x14ac:dyDescent="0.25">
      <c r="A186" s="6" t="s">
        <v>626</v>
      </c>
      <c r="B186" s="5" t="s">
        <v>641</v>
      </c>
      <c r="C186" s="6" t="s">
        <v>277</v>
      </c>
      <c r="D186" s="5">
        <v>2002</v>
      </c>
      <c r="E186" s="5">
        <v>2002</v>
      </c>
      <c r="F186" s="7" t="s">
        <v>390</v>
      </c>
      <c r="G186" s="7" t="s">
        <v>11</v>
      </c>
      <c r="H186" s="6" t="s">
        <v>46</v>
      </c>
      <c r="I186" s="6" t="s">
        <v>47</v>
      </c>
      <c r="J186" s="6" t="s">
        <v>206</v>
      </c>
      <c r="K186" s="6" t="s">
        <v>46</v>
      </c>
      <c r="L186" s="5">
        <v>0</v>
      </c>
      <c r="M186" s="5">
        <v>0</v>
      </c>
    </row>
    <row r="187" spans="1:13" x14ac:dyDescent="0.25">
      <c r="A187" s="6" t="s">
        <v>626</v>
      </c>
      <c r="B187" s="5" t="s">
        <v>642</v>
      </c>
      <c r="C187" s="6" t="s">
        <v>287</v>
      </c>
      <c r="D187" s="5">
        <v>2002</v>
      </c>
      <c r="E187" s="5">
        <v>2002</v>
      </c>
      <c r="F187" s="7" t="s">
        <v>390</v>
      </c>
      <c r="G187" s="7" t="s">
        <v>37</v>
      </c>
      <c r="H187" s="6" t="s">
        <v>19</v>
      </c>
      <c r="I187" s="6" t="s">
        <v>20</v>
      </c>
      <c r="J187" s="6" t="s">
        <v>21</v>
      </c>
      <c r="K187" s="6" t="s">
        <v>379</v>
      </c>
      <c r="L187" s="5">
        <v>0</v>
      </c>
      <c r="M187" s="5">
        <v>0</v>
      </c>
    </row>
    <row r="188" spans="1:13" x14ac:dyDescent="0.25">
      <c r="A188" s="6" t="s">
        <v>626</v>
      </c>
      <c r="B188" s="5" t="s">
        <v>643</v>
      </c>
      <c r="C188" s="6" t="s">
        <v>307</v>
      </c>
      <c r="D188" s="5">
        <v>2004</v>
      </c>
      <c r="E188" s="5">
        <v>2004</v>
      </c>
      <c r="F188" s="7" t="s">
        <v>402</v>
      </c>
      <c r="G188" s="7" t="s">
        <v>30</v>
      </c>
      <c r="H188" s="6" t="s">
        <v>46</v>
      </c>
      <c r="I188" s="6" t="s">
        <v>47</v>
      </c>
      <c r="J188" s="6" t="s">
        <v>206</v>
      </c>
      <c r="K188" s="6" t="s">
        <v>46</v>
      </c>
      <c r="L188" s="5">
        <v>0</v>
      </c>
      <c r="M188" s="5">
        <v>0</v>
      </c>
    </row>
    <row r="189" spans="1:13" x14ac:dyDescent="0.25">
      <c r="A189" s="6" t="s">
        <v>626</v>
      </c>
      <c r="B189" s="5" t="s">
        <v>644</v>
      </c>
      <c r="C189" s="6" t="s">
        <v>336</v>
      </c>
      <c r="D189" s="5">
        <v>2002</v>
      </c>
      <c r="E189" s="5">
        <v>2002</v>
      </c>
      <c r="F189" s="7" t="s">
        <v>390</v>
      </c>
      <c r="G189" s="7" t="s">
        <v>45</v>
      </c>
      <c r="H189" s="6" t="s">
        <v>46</v>
      </c>
      <c r="I189" s="6" t="s">
        <v>47</v>
      </c>
      <c r="J189" s="6" t="s">
        <v>48</v>
      </c>
      <c r="K189" s="6" t="s">
        <v>46</v>
      </c>
      <c r="L189" s="5">
        <v>0</v>
      </c>
      <c r="M189" s="5">
        <v>0</v>
      </c>
    </row>
    <row r="190" spans="1:13" x14ac:dyDescent="0.25">
      <c r="A190" s="6" t="s">
        <v>626</v>
      </c>
      <c r="B190" s="5" t="s">
        <v>645</v>
      </c>
      <c r="C190" s="6" t="s">
        <v>348</v>
      </c>
      <c r="D190" s="5">
        <v>2003</v>
      </c>
      <c r="E190" s="5">
        <v>2003</v>
      </c>
      <c r="F190" s="7" t="s">
        <v>388</v>
      </c>
      <c r="G190" s="7" t="s">
        <v>11</v>
      </c>
      <c r="H190" s="6" t="s">
        <v>38</v>
      </c>
      <c r="I190" s="6" t="s">
        <v>396</v>
      </c>
      <c r="J190" s="6" t="s">
        <v>40</v>
      </c>
      <c r="K190" s="6" t="s">
        <v>38</v>
      </c>
      <c r="L190" s="5">
        <v>0</v>
      </c>
      <c r="M190" s="5">
        <v>0</v>
      </c>
    </row>
  </sheetData>
  <autoFilter ref="A1:M190"/>
  <pageMargins left="0.7" right="0.7" top="0.75" bottom="0.75" header="0.3" footer="0.3"/>
  <pageSetup paperSize="9" orientation="portrait" horizontalDpi="300" verticalDpi="300" copies="0" r:id="rId1"/>
  <ignoredErrors>
    <ignoredError sqref="F2:G2 F3:F79 G4 G6:G9 G11:G22 G24:G30 G33:G36 G39 G43 G47 G50:G52 G54 G58:G60 G62:G63 G67 G69 G72 G74 G76:G78 F105:G107 F108:F190 G111 G113 G116:G118 G122:G125 G127 G130 G132:G134 G136:G137 G139:G140 G142 G144:G147 G149:G152 G154:G162 G164:G165 G167:G168 G170:G172 G174:G178 G181 G183 G186 G188 G19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7" width="5.28515625" style="1" customWidth="1"/>
    <col min="18" max="16384" width="9.140625" style="1"/>
  </cols>
  <sheetData>
    <row r="1" spans="1:17" x14ac:dyDescent="0.25">
      <c r="A1" s="11" t="s">
        <v>371</v>
      </c>
      <c r="B1" s="11" t="s">
        <v>372</v>
      </c>
      <c r="C1" s="11"/>
      <c r="D1" s="11" t="s">
        <v>375</v>
      </c>
      <c r="E1" s="11" t="s">
        <v>376</v>
      </c>
      <c r="F1" s="11" t="s">
        <v>377</v>
      </c>
      <c r="G1" s="11"/>
      <c r="H1" s="11"/>
      <c r="I1" s="11"/>
      <c r="J1" s="11"/>
      <c r="K1" s="11"/>
      <c r="L1" s="11"/>
      <c r="M1" s="11" t="s">
        <v>378</v>
      </c>
      <c r="N1" s="11"/>
      <c r="O1" s="11"/>
      <c r="P1" s="11"/>
      <c r="Q1" s="11"/>
    </row>
    <row r="2" spans="1:17" x14ac:dyDescent="0.25">
      <c r="A2" s="11"/>
      <c r="B2" s="12" t="s">
        <v>373</v>
      </c>
      <c r="C2" s="12" t="s">
        <v>374</v>
      </c>
      <c r="D2" s="11"/>
      <c r="E2" s="11"/>
      <c r="F2" s="12" t="s">
        <v>77</v>
      </c>
      <c r="G2" s="12">
        <v>1</v>
      </c>
      <c r="H2" s="12">
        <v>2</v>
      </c>
      <c r="I2" s="12">
        <v>3</v>
      </c>
      <c r="J2" s="12" t="s">
        <v>37</v>
      </c>
      <c r="K2" s="12" t="s">
        <v>18</v>
      </c>
      <c r="L2" s="12" t="s">
        <v>45</v>
      </c>
      <c r="M2" s="12">
        <v>2002</v>
      </c>
      <c r="N2" s="12">
        <v>2003</v>
      </c>
      <c r="O2" s="12">
        <v>2004</v>
      </c>
      <c r="P2" s="12">
        <v>2005</v>
      </c>
      <c r="Q2" s="12">
        <v>2006</v>
      </c>
    </row>
    <row r="3" spans="1:17" x14ac:dyDescent="0.25">
      <c r="A3" s="13" t="s">
        <v>12</v>
      </c>
      <c r="B3" s="14">
        <v>9</v>
      </c>
      <c r="C3" s="14">
        <v>3</v>
      </c>
      <c r="D3" s="15"/>
      <c r="E3" s="15">
        <f t="shared" ref="E3:E17" si="0">SUM(B3:D3)</f>
        <v>12</v>
      </c>
      <c r="F3" s="15"/>
      <c r="G3" s="15">
        <v>5</v>
      </c>
      <c r="H3" s="15">
        <v>3</v>
      </c>
      <c r="I3" s="15">
        <v>3</v>
      </c>
      <c r="J3" s="15"/>
      <c r="K3" s="15">
        <v>1</v>
      </c>
      <c r="L3" s="15"/>
      <c r="M3" s="15">
        <v>2</v>
      </c>
      <c r="N3" s="15">
        <v>4</v>
      </c>
      <c r="O3" s="15">
        <v>2</v>
      </c>
      <c r="P3" s="15">
        <v>3</v>
      </c>
      <c r="Q3" s="15">
        <v>1</v>
      </c>
    </row>
    <row r="4" spans="1:17" x14ac:dyDescent="0.25">
      <c r="A4" s="13" t="s">
        <v>55</v>
      </c>
      <c r="B4" s="14">
        <v>6</v>
      </c>
      <c r="C4" s="14">
        <v>4</v>
      </c>
      <c r="D4" s="15"/>
      <c r="E4" s="15">
        <f t="shared" si="0"/>
        <v>10</v>
      </c>
      <c r="F4" s="15">
        <v>1</v>
      </c>
      <c r="G4" s="15">
        <v>1</v>
      </c>
      <c r="H4" s="15">
        <v>6</v>
      </c>
      <c r="I4" s="15">
        <v>2</v>
      </c>
      <c r="J4" s="15"/>
      <c r="K4" s="15"/>
      <c r="L4" s="15"/>
      <c r="M4" s="15">
        <v>2</v>
      </c>
      <c r="N4" s="15">
        <v>5</v>
      </c>
      <c r="O4" s="15">
        <v>2</v>
      </c>
      <c r="P4" s="15">
        <v>1</v>
      </c>
      <c r="Q4" s="15"/>
    </row>
    <row r="5" spans="1:17" x14ac:dyDescent="0.25">
      <c r="A5" s="13" t="s">
        <v>38</v>
      </c>
      <c r="B5" s="14">
        <v>10</v>
      </c>
      <c r="C5" s="14">
        <v>4</v>
      </c>
      <c r="D5" s="15"/>
      <c r="E5" s="15">
        <f t="shared" si="0"/>
        <v>14</v>
      </c>
      <c r="F5" s="15"/>
      <c r="G5" s="15">
        <v>4</v>
      </c>
      <c r="H5" s="15">
        <v>5</v>
      </c>
      <c r="I5" s="15">
        <v>2</v>
      </c>
      <c r="J5" s="15">
        <v>3</v>
      </c>
      <c r="K5" s="15"/>
      <c r="L5" s="15"/>
      <c r="M5" s="15">
        <v>7</v>
      </c>
      <c r="N5" s="15">
        <v>5</v>
      </c>
      <c r="O5" s="15">
        <v>2</v>
      </c>
      <c r="P5" s="15"/>
      <c r="Q5" s="15"/>
    </row>
    <row r="6" spans="1:17" x14ac:dyDescent="0.25">
      <c r="A6" s="13" t="s">
        <v>65</v>
      </c>
      <c r="B6" s="14">
        <v>6</v>
      </c>
      <c r="C6" s="14">
        <v>3</v>
      </c>
      <c r="D6" s="15"/>
      <c r="E6" s="15">
        <f t="shared" si="0"/>
        <v>9</v>
      </c>
      <c r="F6" s="15">
        <v>1</v>
      </c>
      <c r="G6" s="15">
        <v>1</v>
      </c>
      <c r="H6" s="15"/>
      <c r="I6" s="15">
        <v>1</v>
      </c>
      <c r="J6" s="15">
        <v>6</v>
      </c>
      <c r="K6" s="15"/>
      <c r="L6" s="15"/>
      <c r="M6" s="15">
        <v>5</v>
      </c>
      <c r="N6" s="15">
        <v>2</v>
      </c>
      <c r="O6" s="15">
        <v>2</v>
      </c>
      <c r="P6" s="15"/>
      <c r="Q6" s="15"/>
    </row>
    <row r="7" spans="1:17" x14ac:dyDescent="0.25">
      <c r="A7" s="13" t="s">
        <v>88</v>
      </c>
      <c r="B7" s="14">
        <v>6</v>
      </c>
      <c r="C7" s="14">
        <v>1</v>
      </c>
      <c r="D7" s="15"/>
      <c r="E7" s="15">
        <f t="shared" si="0"/>
        <v>7</v>
      </c>
      <c r="F7" s="15"/>
      <c r="G7" s="15">
        <v>2</v>
      </c>
      <c r="H7" s="15">
        <v>1</v>
      </c>
      <c r="I7" s="15">
        <v>2</v>
      </c>
      <c r="J7" s="15">
        <v>2</v>
      </c>
      <c r="K7" s="15"/>
      <c r="L7" s="15"/>
      <c r="M7" s="15">
        <v>4</v>
      </c>
      <c r="N7" s="15">
        <v>1</v>
      </c>
      <c r="O7" s="15">
        <v>1</v>
      </c>
      <c r="P7" s="15">
        <v>1</v>
      </c>
      <c r="Q7" s="15"/>
    </row>
    <row r="8" spans="1:17" x14ac:dyDescent="0.25">
      <c r="A8" s="13" t="s">
        <v>201</v>
      </c>
      <c r="B8" s="14">
        <v>2</v>
      </c>
      <c r="C8" s="14">
        <v>1</v>
      </c>
      <c r="D8" s="15"/>
      <c r="E8" s="15">
        <f t="shared" si="0"/>
        <v>3</v>
      </c>
      <c r="F8" s="15"/>
      <c r="G8" s="15"/>
      <c r="H8" s="15"/>
      <c r="I8" s="15"/>
      <c r="J8" s="15">
        <v>3</v>
      </c>
      <c r="K8" s="15"/>
      <c r="L8" s="15"/>
      <c r="M8" s="15">
        <v>1</v>
      </c>
      <c r="N8" s="15">
        <v>1</v>
      </c>
      <c r="O8" s="15">
        <v>1</v>
      </c>
      <c r="P8" s="15"/>
      <c r="Q8" s="15"/>
    </row>
    <row r="9" spans="1:17" x14ac:dyDescent="0.25">
      <c r="A9" s="13" t="s">
        <v>181</v>
      </c>
      <c r="B9" s="14">
        <v>1</v>
      </c>
      <c r="C9" s="14">
        <v>2</v>
      </c>
      <c r="D9" s="15"/>
      <c r="E9" s="15">
        <f t="shared" si="0"/>
        <v>3</v>
      </c>
      <c r="F9" s="15"/>
      <c r="G9" s="15"/>
      <c r="H9" s="15">
        <v>2</v>
      </c>
      <c r="I9" s="15">
        <v>1</v>
      </c>
      <c r="J9" s="15"/>
      <c r="K9" s="15"/>
      <c r="L9" s="15"/>
      <c r="M9" s="15">
        <v>2</v>
      </c>
      <c r="N9" s="15"/>
      <c r="O9" s="15"/>
      <c r="P9" s="15"/>
      <c r="Q9" s="15">
        <v>1</v>
      </c>
    </row>
    <row r="10" spans="1:17" x14ac:dyDescent="0.25">
      <c r="A10" s="13" t="s">
        <v>31</v>
      </c>
      <c r="B10" s="14">
        <v>13</v>
      </c>
      <c r="C10" s="14">
        <v>4</v>
      </c>
      <c r="D10" s="15"/>
      <c r="E10" s="15">
        <f t="shared" si="0"/>
        <v>17</v>
      </c>
      <c r="F10" s="15">
        <v>1</v>
      </c>
      <c r="G10" s="15"/>
      <c r="H10" s="15">
        <v>2</v>
      </c>
      <c r="I10" s="15">
        <v>7</v>
      </c>
      <c r="J10" s="15">
        <v>6</v>
      </c>
      <c r="K10" s="15">
        <v>1</v>
      </c>
      <c r="L10" s="15"/>
      <c r="M10" s="15">
        <v>5</v>
      </c>
      <c r="N10" s="15">
        <v>9</v>
      </c>
      <c r="O10" s="15">
        <v>2</v>
      </c>
      <c r="P10" s="15"/>
      <c r="Q10" s="15">
        <v>1</v>
      </c>
    </row>
    <row r="11" spans="1:17" x14ac:dyDescent="0.25">
      <c r="A11" s="13" t="s">
        <v>25</v>
      </c>
      <c r="B11" s="14">
        <v>12</v>
      </c>
      <c r="C11" s="14">
        <v>1</v>
      </c>
      <c r="D11" s="15"/>
      <c r="E11" s="15">
        <f t="shared" si="0"/>
        <v>13</v>
      </c>
      <c r="F11" s="15">
        <v>1</v>
      </c>
      <c r="G11" s="15">
        <v>1</v>
      </c>
      <c r="H11" s="15">
        <v>4</v>
      </c>
      <c r="I11" s="15">
        <v>4</v>
      </c>
      <c r="J11" s="15">
        <v>3</v>
      </c>
      <c r="K11" s="15"/>
      <c r="L11" s="15"/>
      <c r="M11" s="15">
        <v>6</v>
      </c>
      <c r="N11" s="15">
        <v>3</v>
      </c>
      <c r="O11" s="15">
        <v>1</v>
      </c>
      <c r="P11" s="15">
        <v>1</v>
      </c>
      <c r="Q11" s="15">
        <v>2</v>
      </c>
    </row>
    <row r="12" spans="1:17" x14ac:dyDescent="0.25">
      <c r="A12" s="13" t="s">
        <v>70</v>
      </c>
      <c r="B12" s="14">
        <v>4</v>
      </c>
      <c r="C12" s="14">
        <v>3</v>
      </c>
      <c r="D12" s="15"/>
      <c r="E12" s="15">
        <f t="shared" si="0"/>
        <v>7</v>
      </c>
      <c r="F12" s="15"/>
      <c r="G12" s="15"/>
      <c r="H12" s="15"/>
      <c r="I12" s="15"/>
      <c r="J12" s="15"/>
      <c r="K12" s="15">
        <v>7</v>
      </c>
      <c r="L12" s="15"/>
      <c r="M12" s="15">
        <v>2</v>
      </c>
      <c r="N12" s="15">
        <v>2</v>
      </c>
      <c r="O12" s="15">
        <v>1</v>
      </c>
      <c r="P12" s="15">
        <v>2</v>
      </c>
      <c r="Q12" s="15"/>
    </row>
    <row r="13" spans="1:17" x14ac:dyDescent="0.25">
      <c r="A13" s="13" t="s">
        <v>83</v>
      </c>
      <c r="B13" s="14">
        <v>7</v>
      </c>
      <c r="C13" s="14"/>
      <c r="D13" s="15"/>
      <c r="E13" s="15">
        <f t="shared" si="0"/>
        <v>7</v>
      </c>
      <c r="F13" s="15"/>
      <c r="G13" s="15">
        <v>2</v>
      </c>
      <c r="H13" s="15"/>
      <c r="I13" s="15"/>
      <c r="J13" s="15">
        <v>2</v>
      </c>
      <c r="K13" s="15">
        <v>3</v>
      </c>
      <c r="L13" s="15"/>
      <c r="M13" s="15">
        <v>2</v>
      </c>
      <c r="N13" s="15"/>
      <c r="O13" s="15">
        <v>4</v>
      </c>
      <c r="P13" s="15">
        <v>1</v>
      </c>
      <c r="Q13" s="15"/>
    </row>
    <row r="14" spans="1:17" x14ac:dyDescent="0.25">
      <c r="A14" s="13" t="s">
        <v>46</v>
      </c>
      <c r="B14" s="14">
        <v>8</v>
      </c>
      <c r="C14" s="14">
        <v>6</v>
      </c>
      <c r="D14" s="15"/>
      <c r="E14" s="15">
        <f t="shared" si="0"/>
        <v>14</v>
      </c>
      <c r="F14" s="15"/>
      <c r="G14" s="15"/>
      <c r="H14" s="15">
        <v>2</v>
      </c>
      <c r="I14" s="15">
        <v>4</v>
      </c>
      <c r="J14" s="15">
        <v>3</v>
      </c>
      <c r="K14" s="15">
        <v>2</v>
      </c>
      <c r="L14" s="15">
        <v>3</v>
      </c>
      <c r="M14" s="15">
        <v>6</v>
      </c>
      <c r="N14" s="15">
        <v>2</v>
      </c>
      <c r="O14" s="15">
        <v>2</v>
      </c>
      <c r="P14" s="15">
        <v>2</v>
      </c>
      <c r="Q14" s="15">
        <v>2</v>
      </c>
    </row>
    <row r="15" spans="1:17" x14ac:dyDescent="0.25">
      <c r="A15" s="13" t="s">
        <v>19</v>
      </c>
      <c r="B15" s="14">
        <v>9</v>
      </c>
      <c r="C15" s="14">
        <v>2</v>
      </c>
      <c r="D15" s="15"/>
      <c r="E15" s="15">
        <f t="shared" si="0"/>
        <v>11</v>
      </c>
      <c r="F15" s="15"/>
      <c r="G15" s="15">
        <v>2</v>
      </c>
      <c r="H15" s="15">
        <v>2</v>
      </c>
      <c r="I15" s="15">
        <v>7</v>
      </c>
      <c r="J15" s="15"/>
      <c r="K15" s="15"/>
      <c r="L15" s="15"/>
      <c r="M15" s="15">
        <v>4</v>
      </c>
      <c r="N15" s="15">
        <v>5</v>
      </c>
      <c r="O15" s="15">
        <v>2</v>
      </c>
      <c r="P15" s="15"/>
      <c r="Q15" s="15"/>
    </row>
    <row r="16" spans="1:17" x14ac:dyDescent="0.25">
      <c r="A16" s="13" t="s">
        <v>379</v>
      </c>
      <c r="B16" s="14">
        <v>3</v>
      </c>
      <c r="C16" s="14">
        <v>3</v>
      </c>
      <c r="D16" s="15"/>
      <c r="E16" s="15">
        <f t="shared" si="0"/>
        <v>6</v>
      </c>
      <c r="F16" s="15"/>
      <c r="G16" s="15"/>
      <c r="H16" s="15">
        <v>1</v>
      </c>
      <c r="I16" s="15"/>
      <c r="J16" s="15">
        <v>4</v>
      </c>
      <c r="K16" s="15">
        <v>1</v>
      </c>
      <c r="L16" s="15"/>
      <c r="M16" s="15">
        <v>3</v>
      </c>
      <c r="N16" s="15">
        <v>1</v>
      </c>
      <c r="O16" s="15">
        <v>2</v>
      </c>
      <c r="P16" s="15"/>
      <c r="Q16" s="15"/>
    </row>
    <row r="17" spans="1:17" x14ac:dyDescent="0.25">
      <c r="A17" s="13" t="s">
        <v>101</v>
      </c>
      <c r="B17" s="14">
        <v>4</v>
      </c>
      <c r="C17" s="14">
        <v>1</v>
      </c>
      <c r="D17" s="15"/>
      <c r="E17" s="15">
        <f t="shared" si="0"/>
        <v>5</v>
      </c>
      <c r="F17" s="15"/>
      <c r="G17" s="15"/>
      <c r="H17" s="15">
        <v>4</v>
      </c>
      <c r="I17" s="15"/>
      <c r="J17" s="15">
        <v>1</v>
      </c>
      <c r="K17" s="15"/>
      <c r="L17" s="15"/>
      <c r="M17" s="15">
        <v>3</v>
      </c>
      <c r="N17" s="15">
        <v>1</v>
      </c>
      <c r="O17" s="15"/>
      <c r="P17" s="15">
        <v>1</v>
      </c>
      <c r="Q17" s="15"/>
    </row>
    <row r="18" spans="1:17" x14ac:dyDescent="0.25">
      <c r="A18" s="14" t="s">
        <v>380</v>
      </c>
      <c r="B18" s="14">
        <f t="shared" ref="B18:Q18" si="1">SUM(B3:B17)</f>
        <v>100</v>
      </c>
      <c r="C18" s="14">
        <f t="shared" si="1"/>
        <v>38</v>
      </c>
      <c r="D18" s="14">
        <f t="shared" si="1"/>
        <v>0</v>
      </c>
      <c r="E18" s="14">
        <f t="shared" si="1"/>
        <v>138</v>
      </c>
      <c r="F18" s="14">
        <f t="shared" si="1"/>
        <v>4</v>
      </c>
      <c r="G18" s="14">
        <f t="shared" si="1"/>
        <v>18</v>
      </c>
      <c r="H18" s="14">
        <f t="shared" si="1"/>
        <v>32</v>
      </c>
      <c r="I18" s="14">
        <f t="shared" si="1"/>
        <v>33</v>
      </c>
      <c r="J18" s="14">
        <f t="shared" si="1"/>
        <v>33</v>
      </c>
      <c r="K18" s="14">
        <f t="shared" si="1"/>
        <v>15</v>
      </c>
      <c r="L18" s="14">
        <f t="shared" si="1"/>
        <v>3</v>
      </c>
      <c r="M18" s="14">
        <f t="shared" si="1"/>
        <v>54</v>
      </c>
      <c r="N18" s="14">
        <f t="shared" si="1"/>
        <v>41</v>
      </c>
      <c r="O18" s="14">
        <f t="shared" si="1"/>
        <v>24</v>
      </c>
      <c r="P18" s="14">
        <f t="shared" si="1"/>
        <v>12</v>
      </c>
      <c r="Q18" s="14">
        <f t="shared" si="1"/>
        <v>7</v>
      </c>
    </row>
  </sheetData>
  <mergeCells count="6">
    <mergeCell ref="A1:A2"/>
    <mergeCell ref="B1:C1"/>
    <mergeCell ref="D1:D2"/>
    <mergeCell ref="E1:E2"/>
    <mergeCell ref="F1:L1"/>
    <mergeCell ref="M1:Q1"/>
  </mergeCells>
  <pageMargins left="0.7" right="0.7" top="0.75" bottom="0.75" header="0.3" footer="0.3"/>
  <pageSetup paperSize="9" orientation="portrait" horizontalDpi="300" verticalDpi="300" copies="0" r:id="rId1"/>
  <ignoredErrors>
    <ignoredError sqref="F2:L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2003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2002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2002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15</v>
      </c>
      <c r="I4" s="5">
        <v>0</v>
      </c>
    </row>
    <row r="5" spans="1:9" x14ac:dyDescent="0.25">
      <c r="A5" s="5" t="s">
        <v>28</v>
      </c>
      <c r="B5" s="6" t="s">
        <v>29</v>
      </c>
      <c r="C5" s="5">
        <v>2003</v>
      </c>
      <c r="D5" s="7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5">
        <v>0</v>
      </c>
    </row>
    <row r="6" spans="1:9" x14ac:dyDescent="0.25">
      <c r="A6" s="5" t="s">
        <v>35</v>
      </c>
      <c r="B6" s="6" t="s">
        <v>36</v>
      </c>
      <c r="C6" s="5">
        <v>2003</v>
      </c>
      <c r="D6" s="7" t="s">
        <v>37</v>
      </c>
      <c r="E6" s="6" t="s">
        <v>38</v>
      </c>
      <c r="F6" s="6" t="s">
        <v>39</v>
      </c>
      <c r="G6" s="6" t="s">
        <v>40</v>
      </c>
      <c r="H6" s="6" t="s">
        <v>15</v>
      </c>
      <c r="I6" s="5">
        <v>0</v>
      </c>
    </row>
    <row r="7" spans="1:9" x14ac:dyDescent="0.25">
      <c r="A7" s="5" t="s">
        <v>41</v>
      </c>
      <c r="B7" s="6" t="s">
        <v>42</v>
      </c>
      <c r="C7" s="5">
        <v>2002</v>
      </c>
      <c r="D7" s="7" t="s">
        <v>11</v>
      </c>
      <c r="E7" s="6" t="s">
        <v>25</v>
      </c>
      <c r="F7" s="6" t="s">
        <v>26</v>
      </c>
      <c r="G7" s="6" t="s">
        <v>27</v>
      </c>
      <c r="H7" s="6" t="s">
        <v>34</v>
      </c>
      <c r="I7" s="5">
        <v>0</v>
      </c>
    </row>
    <row r="8" spans="1:9" x14ac:dyDescent="0.25">
      <c r="A8" s="5" t="s">
        <v>43</v>
      </c>
      <c r="B8" s="6" t="s">
        <v>44</v>
      </c>
      <c r="C8" s="5">
        <v>2002</v>
      </c>
      <c r="D8" s="7" t="s">
        <v>45</v>
      </c>
      <c r="E8" s="6" t="s">
        <v>46</v>
      </c>
      <c r="F8" s="6" t="s">
        <v>47</v>
      </c>
      <c r="G8" s="6" t="s">
        <v>48</v>
      </c>
      <c r="H8" s="6" t="s">
        <v>15</v>
      </c>
      <c r="I8" s="5">
        <v>0</v>
      </c>
    </row>
    <row r="9" spans="1:9" x14ac:dyDescent="0.25">
      <c r="A9" s="5" t="s">
        <v>49</v>
      </c>
      <c r="B9" s="6" t="s">
        <v>50</v>
      </c>
      <c r="C9" s="5">
        <v>2002</v>
      </c>
      <c r="D9" s="7" t="s">
        <v>30</v>
      </c>
      <c r="E9" s="6" t="s">
        <v>38</v>
      </c>
      <c r="F9" s="6" t="s">
        <v>51</v>
      </c>
      <c r="G9" s="6" t="s">
        <v>52</v>
      </c>
      <c r="H9" s="6" t="s">
        <v>15</v>
      </c>
      <c r="I9" s="5">
        <v>0</v>
      </c>
    </row>
    <row r="10" spans="1:9" x14ac:dyDescent="0.25">
      <c r="A10" s="5" t="s">
        <v>53</v>
      </c>
      <c r="B10" s="6" t="s">
        <v>54</v>
      </c>
      <c r="C10" s="5">
        <v>2004</v>
      </c>
      <c r="D10" s="7" t="s">
        <v>11</v>
      </c>
      <c r="E10" s="6" t="s">
        <v>55</v>
      </c>
      <c r="F10" s="6" t="s">
        <v>56</v>
      </c>
      <c r="G10" s="6" t="s">
        <v>57</v>
      </c>
      <c r="H10" s="6" t="s">
        <v>34</v>
      </c>
      <c r="I10" s="5">
        <v>0</v>
      </c>
    </row>
    <row r="11" spans="1:9" x14ac:dyDescent="0.25">
      <c r="A11" s="5" t="s">
        <v>58</v>
      </c>
      <c r="B11" s="6" t="s">
        <v>59</v>
      </c>
      <c r="C11" s="5">
        <v>2002</v>
      </c>
      <c r="D11" s="7" t="s">
        <v>30</v>
      </c>
      <c r="E11" s="6" t="s">
        <v>31</v>
      </c>
      <c r="F11" s="6" t="s">
        <v>32</v>
      </c>
      <c r="G11" s="6" t="s">
        <v>33</v>
      </c>
      <c r="H11" s="6" t="s">
        <v>15</v>
      </c>
      <c r="I11" s="5">
        <v>0</v>
      </c>
    </row>
    <row r="12" spans="1:9" x14ac:dyDescent="0.25">
      <c r="A12" s="5" t="s">
        <v>60</v>
      </c>
      <c r="B12" s="6" t="s">
        <v>61</v>
      </c>
      <c r="C12" s="5">
        <v>2002</v>
      </c>
      <c r="D12" s="7" t="s">
        <v>11</v>
      </c>
      <c r="E12" s="6" t="s">
        <v>38</v>
      </c>
      <c r="F12" s="6" t="s">
        <v>39</v>
      </c>
      <c r="G12" s="6" t="s">
        <v>62</v>
      </c>
      <c r="H12" s="6" t="s">
        <v>15</v>
      </c>
      <c r="I12" s="5">
        <v>0</v>
      </c>
    </row>
    <row r="13" spans="1:9" x14ac:dyDescent="0.25">
      <c r="A13" s="5" t="s">
        <v>63</v>
      </c>
      <c r="B13" s="6" t="s">
        <v>64</v>
      </c>
      <c r="C13" s="5">
        <v>2002</v>
      </c>
      <c r="D13" s="7" t="s">
        <v>24</v>
      </c>
      <c r="E13" s="6" t="s">
        <v>65</v>
      </c>
      <c r="F13" s="6" t="s">
        <v>66</v>
      </c>
      <c r="G13" s="6" t="s">
        <v>67</v>
      </c>
      <c r="H13" s="6" t="s">
        <v>15</v>
      </c>
      <c r="I13" s="5">
        <v>0</v>
      </c>
    </row>
    <row r="14" spans="1:9" x14ac:dyDescent="0.25">
      <c r="A14" s="5" t="s">
        <v>68</v>
      </c>
      <c r="B14" s="6" t="s">
        <v>69</v>
      </c>
      <c r="C14" s="5">
        <v>2005</v>
      </c>
      <c r="D14" s="7" t="s">
        <v>18</v>
      </c>
      <c r="E14" s="6" t="s">
        <v>70</v>
      </c>
      <c r="F14" s="6" t="s">
        <v>71</v>
      </c>
      <c r="G14" s="6" t="s">
        <v>72</v>
      </c>
      <c r="H14" s="6" t="s">
        <v>34</v>
      </c>
      <c r="I14" s="5">
        <v>0</v>
      </c>
    </row>
    <row r="15" spans="1:9" x14ac:dyDescent="0.25">
      <c r="A15" s="5" t="s">
        <v>73</v>
      </c>
      <c r="B15" s="6" t="s">
        <v>74</v>
      </c>
      <c r="C15" s="5">
        <v>2002</v>
      </c>
      <c r="D15" s="7" t="s">
        <v>18</v>
      </c>
      <c r="E15" s="6" t="s">
        <v>70</v>
      </c>
      <c r="F15" s="6" t="s">
        <v>71</v>
      </c>
      <c r="G15" s="6" t="s">
        <v>72</v>
      </c>
      <c r="H15" s="6" t="s">
        <v>15</v>
      </c>
      <c r="I15" s="5">
        <v>0</v>
      </c>
    </row>
    <row r="16" spans="1:9" x14ac:dyDescent="0.25">
      <c r="A16" s="5" t="s">
        <v>75</v>
      </c>
      <c r="B16" s="6" t="s">
        <v>76</v>
      </c>
      <c r="C16" s="5">
        <v>2002</v>
      </c>
      <c r="D16" s="7" t="s">
        <v>77</v>
      </c>
      <c r="E16" s="6" t="s">
        <v>65</v>
      </c>
      <c r="F16" s="6" t="s">
        <v>66</v>
      </c>
      <c r="G16" s="6" t="s">
        <v>78</v>
      </c>
      <c r="H16" s="6" t="s">
        <v>34</v>
      </c>
      <c r="I16" s="5">
        <v>0</v>
      </c>
    </row>
    <row r="17" spans="1:9" x14ac:dyDescent="0.25">
      <c r="A17" s="5" t="s">
        <v>79</v>
      </c>
      <c r="B17" s="6" t="s">
        <v>80</v>
      </c>
      <c r="C17" s="5">
        <v>2005</v>
      </c>
      <c r="D17" s="7" t="s">
        <v>18</v>
      </c>
      <c r="E17" s="6" t="s">
        <v>70</v>
      </c>
      <c r="F17" s="6" t="s">
        <v>71</v>
      </c>
      <c r="G17" s="6" t="s">
        <v>72</v>
      </c>
      <c r="H17" s="6" t="s">
        <v>34</v>
      </c>
      <c r="I17" s="5">
        <v>0</v>
      </c>
    </row>
    <row r="18" spans="1:9" x14ac:dyDescent="0.25">
      <c r="A18" s="5" t="s">
        <v>81</v>
      </c>
      <c r="B18" s="6" t="s">
        <v>82</v>
      </c>
      <c r="C18" s="5">
        <v>2004</v>
      </c>
      <c r="D18" s="7" t="s">
        <v>18</v>
      </c>
      <c r="E18" s="6" t="s">
        <v>83</v>
      </c>
      <c r="F18" s="6" t="s">
        <v>84</v>
      </c>
      <c r="G18" s="6" t="s">
        <v>85</v>
      </c>
      <c r="H18" s="6" t="s">
        <v>15</v>
      </c>
      <c r="I18" s="5">
        <v>0</v>
      </c>
    </row>
    <row r="19" spans="1:9" x14ac:dyDescent="0.25">
      <c r="A19" s="5" t="s">
        <v>86</v>
      </c>
      <c r="B19" s="6" t="s">
        <v>87</v>
      </c>
      <c r="C19" s="5">
        <v>2002</v>
      </c>
      <c r="D19" s="7" t="s">
        <v>24</v>
      </c>
      <c r="E19" s="6" t="s">
        <v>88</v>
      </c>
      <c r="F19" s="6" t="s">
        <v>89</v>
      </c>
      <c r="G19" s="6" t="s">
        <v>90</v>
      </c>
      <c r="H19" s="6" t="s">
        <v>15</v>
      </c>
      <c r="I19" s="5">
        <v>0</v>
      </c>
    </row>
    <row r="20" spans="1:9" x14ac:dyDescent="0.25">
      <c r="A20" s="5" t="s">
        <v>91</v>
      </c>
      <c r="B20" s="6" t="s">
        <v>92</v>
      </c>
      <c r="C20" s="5">
        <v>2002</v>
      </c>
      <c r="D20" s="7" t="s">
        <v>30</v>
      </c>
      <c r="E20" s="6" t="s">
        <v>31</v>
      </c>
      <c r="F20" s="6" t="s">
        <v>32</v>
      </c>
      <c r="G20" s="6" t="s">
        <v>93</v>
      </c>
      <c r="H20" s="6" t="s">
        <v>15</v>
      </c>
      <c r="I20" s="5">
        <v>0</v>
      </c>
    </row>
    <row r="21" spans="1:9" x14ac:dyDescent="0.25">
      <c r="A21" s="5" t="s">
        <v>94</v>
      </c>
      <c r="B21" s="6" t="s">
        <v>95</v>
      </c>
      <c r="C21" s="5">
        <v>2004</v>
      </c>
      <c r="D21" s="7" t="s">
        <v>30</v>
      </c>
      <c r="E21" s="6" t="s">
        <v>25</v>
      </c>
      <c r="F21" s="6" t="s">
        <v>96</v>
      </c>
      <c r="G21" s="6" t="s">
        <v>27</v>
      </c>
      <c r="H21" s="6" t="s">
        <v>15</v>
      </c>
      <c r="I21" s="5">
        <v>0</v>
      </c>
    </row>
    <row r="22" spans="1:9" x14ac:dyDescent="0.25">
      <c r="A22" s="5" t="s">
        <v>97</v>
      </c>
      <c r="B22" s="6" t="s">
        <v>98</v>
      </c>
      <c r="C22" s="5">
        <v>2003</v>
      </c>
      <c r="D22" s="7" t="s">
        <v>37</v>
      </c>
      <c r="E22" s="6" t="s">
        <v>19</v>
      </c>
      <c r="F22" s="6" t="s">
        <v>20</v>
      </c>
      <c r="G22" s="6" t="s">
        <v>21</v>
      </c>
      <c r="H22" s="6" t="s">
        <v>15</v>
      </c>
      <c r="I22" s="5">
        <v>0</v>
      </c>
    </row>
    <row r="23" spans="1:9" x14ac:dyDescent="0.25">
      <c r="A23" s="5" t="s">
        <v>99</v>
      </c>
      <c r="B23" s="6" t="s">
        <v>100</v>
      </c>
      <c r="C23" s="5">
        <v>2003</v>
      </c>
      <c r="D23" s="7" t="s">
        <v>11</v>
      </c>
      <c r="E23" s="6" t="s">
        <v>101</v>
      </c>
      <c r="F23" s="6" t="s">
        <v>102</v>
      </c>
      <c r="G23" s="6" t="s">
        <v>103</v>
      </c>
      <c r="H23" s="6" t="s">
        <v>15</v>
      </c>
      <c r="I23" s="5">
        <v>0</v>
      </c>
    </row>
    <row r="24" spans="1:9" x14ac:dyDescent="0.25">
      <c r="A24" s="5" t="s">
        <v>104</v>
      </c>
      <c r="B24" s="6" t="s">
        <v>105</v>
      </c>
      <c r="C24" s="5">
        <v>2004</v>
      </c>
      <c r="D24" s="7" t="s">
        <v>30</v>
      </c>
      <c r="E24" s="6" t="s">
        <v>38</v>
      </c>
      <c r="F24" s="6" t="s">
        <v>39</v>
      </c>
      <c r="G24" s="6" t="s">
        <v>40</v>
      </c>
      <c r="H24" s="6" t="s">
        <v>34</v>
      </c>
      <c r="I24" s="5">
        <v>0</v>
      </c>
    </row>
    <row r="25" spans="1:9" x14ac:dyDescent="0.25">
      <c r="A25" s="5" t="s">
        <v>106</v>
      </c>
      <c r="B25" s="6" t="s">
        <v>107</v>
      </c>
      <c r="C25" s="5">
        <v>2003</v>
      </c>
      <c r="D25" s="7" t="s">
        <v>30</v>
      </c>
      <c r="E25" s="6" t="s">
        <v>19</v>
      </c>
      <c r="F25" s="6" t="s">
        <v>108</v>
      </c>
      <c r="G25" s="6" t="s">
        <v>109</v>
      </c>
      <c r="H25" s="6" t="s">
        <v>15</v>
      </c>
      <c r="I25" s="5">
        <v>0</v>
      </c>
    </row>
    <row r="26" spans="1:9" x14ac:dyDescent="0.25">
      <c r="A26" s="5" t="s">
        <v>110</v>
      </c>
      <c r="B26" s="6" t="s">
        <v>111</v>
      </c>
      <c r="C26" s="5">
        <v>2004</v>
      </c>
      <c r="D26" s="7" t="s">
        <v>30</v>
      </c>
      <c r="E26" s="6" t="s">
        <v>19</v>
      </c>
      <c r="F26" s="6" t="s">
        <v>108</v>
      </c>
      <c r="G26" s="6" t="s">
        <v>109</v>
      </c>
      <c r="H26" s="6" t="s">
        <v>15</v>
      </c>
      <c r="I26" s="5">
        <v>0</v>
      </c>
    </row>
    <row r="27" spans="1:9" x14ac:dyDescent="0.25">
      <c r="A27" s="5" t="s">
        <v>112</v>
      </c>
      <c r="B27" s="6" t="s">
        <v>113</v>
      </c>
      <c r="C27" s="5">
        <v>2002</v>
      </c>
      <c r="D27" s="7" t="s">
        <v>11</v>
      </c>
      <c r="E27" s="6" t="s">
        <v>38</v>
      </c>
      <c r="F27" s="6" t="s">
        <v>39</v>
      </c>
      <c r="G27" s="6" t="s">
        <v>62</v>
      </c>
      <c r="H27" s="6" t="s">
        <v>15</v>
      </c>
      <c r="I27" s="5">
        <v>0</v>
      </c>
    </row>
    <row r="28" spans="1:9" x14ac:dyDescent="0.25">
      <c r="A28" s="5" t="s">
        <v>114</v>
      </c>
      <c r="B28" s="6" t="s">
        <v>115</v>
      </c>
      <c r="C28" s="5">
        <v>2002</v>
      </c>
      <c r="D28" s="7" t="s">
        <v>11</v>
      </c>
      <c r="E28" s="6" t="s">
        <v>25</v>
      </c>
      <c r="F28" s="6" t="s">
        <v>26</v>
      </c>
      <c r="G28" s="6" t="s">
        <v>27</v>
      </c>
      <c r="H28" s="6" t="s">
        <v>15</v>
      </c>
      <c r="I28" s="5">
        <v>0</v>
      </c>
    </row>
    <row r="29" spans="1:9" x14ac:dyDescent="0.25">
      <c r="A29" s="5" t="s">
        <v>116</v>
      </c>
      <c r="B29" s="6" t="s">
        <v>117</v>
      </c>
      <c r="C29" s="5">
        <v>2005</v>
      </c>
      <c r="D29" s="7" t="s">
        <v>18</v>
      </c>
      <c r="E29" s="6" t="s">
        <v>12</v>
      </c>
      <c r="F29" s="6" t="s">
        <v>13</v>
      </c>
      <c r="G29" s="6" t="s">
        <v>14</v>
      </c>
      <c r="H29" s="6" t="s">
        <v>34</v>
      </c>
      <c r="I29" s="5">
        <v>0</v>
      </c>
    </row>
    <row r="30" spans="1:9" x14ac:dyDescent="0.25">
      <c r="A30" s="5" t="s">
        <v>118</v>
      </c>
      <c r="B30" s="6" t="s">
        <v>119</v>
      </c>
      <c r="C30" s="5">
        <v>2002</v>
      </c>
      <c r="D30" s="7" t="s">
        <v>30</v>
      </c>
      <c r="E30" s="6" t="s">
        <v>31</v>
      </c>
      <c r="F30" s="6" t="s">
        <v>32</v>
      </c>
      <c r="G30" s="6" t="s">
        <v>120</v>
      </c>
      <c r="H30" s="6" t="s">
        <v>15</v>
      </c>
      <c r="I30" s="5">
        <v>0</v>
      </c>
    </row>
    <row r="31" spans="1:9" x14ac:dyDescent="0.25">
      <c r="A31" s="5" t="s">
        <v>121</v>
      </c>
      <c r="B31" s="6" t="s">
        <v>122</v>
      </c>
      <c r="C31" s="5">
        <v>2005</v>
      </c>
      <c r="D31" s="7" t="s">
        <v>11</v>
      </c>
      <c r="E31" s="6" t="s">
        <v>55</v>
      </c>
      <c r="F31" s="6" t="s">
        <v>56</v>
      </c>
      <c r="G31" s="6" t="s">
        <v>57</v>
      </c>
      <c r="H31" s="6" t="s">
        <v>34</v>
      </c>
      <c r="I31" s="5">
        <v>0</v>
      </c>
    </row>
    <row r="32" spans="1:9" x14ac:dyDescent="0.25">
      <c r="A32" s="5" t="s">
        <v>123</v>
      </c>
      <c r="B32" s="6" t="s">
        <v>124</v>
      </c>
      <c r="C32" s="5">
        <v>2002</v>
      </c>
      <c r="D32" s="7" t="s">
        <v>18</v>
      </c>
      <c r="E32" s="6" t="s">
        <v>70</v>
      </c>
      <c r="F32" s="6" t="s">
        <v>71</v>
      </c>
      <c r="G32" s="6" t="s">
        <v>72</v>
      </c>
      <c r="H32" s="6" t="s">
        <v>34</v>
      </c>
      <c r="I32" s="5">
        <v>0</v>
      </c>
    </row>
    <row r="33" spans="1:9" x14ac:dyDescent="0.25">
      <c r="A33" s="5" t="s">
        <v>125</v>
      </c>
      <c r="B33" s="6" t="s">
        <v>126</v>
      </c>
      <c r="C33" s="5">
        <v>2004</v>
      </c>
      <c r="D33" s="7" t="s">
        <v>11</v>
      </c>
      <c r="E33" s="6" t="s">
        <v>19</v>
      </c>
      <c r="F33" s="6" t="s">
        <v>127</v>
      </c>
      <c r="G33" s="6" t="s">
        <v>128</v>
      </c>
      <c r="H33" s="6" t="s">
        <v>34</v>
      </c>
      <c r="I33" s="5">
        <v>0</v>
      </c>
    </row>
    <row r="34" spans="1:9" x14ac:dyDescent="0.25">
      <c r="A34" s="5" t="s">
        <v>129</v>
      </c>
      <c r="B34" s="6" t="s">
        <v>130</v>
      </c>
      <c r="C34" s="5">
        <v>2002</v>
      </c>
      <c r="D34" s="7" t="s">
        <v>11</v>
      </c>
      <c r="E34" s="6" t="s">
        <v>101</v>
      </c>
      <c r="F34" s="6" t="s">
        <v>102</v>
      </c>
      <c r="G34" s="6" t="s">
        <v>103</v>
      </c>
      <c r="H34" s="6" t="s">
        <v>15</v>
      </c>
      <c r="I34" s="5">
        <v>0</v>
      </c>
    </row>
    <row r="35" spans="1:9" x14ac:dyDescent="0.25">
      <c r="A35" s="5" t="s">
        <v>131</v>
      </c>
      <c r="B35" s="6" t="s">
        <v>132</v>
      </c>
      <c r="C35" s="5">
        <v>2003</v>
      </c>
      <c r="D35" s="7" t="s">
        <v>11</v>
      </c>
      <c r="E35" s="6" t="s">
        <v>25</v>
      </c>
      <c r="F35" s="6" t="s">
        <v>26</v>
      </c>
      <c r="G35" s="6" t="s">
        <v>27</v>
      </c>
      <c r="H35" s="6" t="s">
        <v>15</v>
      </c>
      <c r="I35" s="5">
        <v>0</v>
      </c>
    </row>
    <row r="36" spans="1:9" x14ac:dyDescent="0.25">
      <c r="A36" s="5" t="s">
        <v>133</v>
      </c>
      <c r="B36" s="6" t="s">
        <v>134</v>
      </c>
      <c r="C36" s="5">
        <v>2004</v>
      </c>
      <c r="D36" s="7" t="s">
        <v>37</v>
      </c>
      <c r="E36" s="6" t="s">
        <v>83</v>
      </c>
      <c r="F36" s="6" t="s">
        <v>84</v>
      </c>
      <c r="G36" s="6" t="s">
        <v>85</v>
      </c>
      <c r="H36" s="6" t="s">
        <v>15</v>
      </c>
      <c r="I36" s="5">
        <v>0</v>
      </c>
    </row>
    <row r="37" spans="1:9" x14ac:dyDescent="0.25">
      <c r="A37" s="5" t="s">
        <v>135</v>
      </c>
      <c r="B37" s="6" t="s">
        <v>136</v>
      </c>
      <c r="C37" s="5">
        <v>2002</v>
      </c>
      <c r="D37" s="7" t="s">
        <v>24</v>
      </c>
      <c r="E37" s="6" t="s">
        <v>83</v>
      </c>
      <c r="F37" s="6" t="s">
        <v>84</v>
      </c>
      <c r="G37" s="6" t="s">
        <v>137</v>
      </c>
      <c r="H37" s="6" t="s">
        <v>15</v>
      </c>
      <c r="I37" s="5">
        <v>0</v>
      </c>
    </row>
    <row r="38" spans="1:9" x14ac:dyDescent="0.25">
      <c r="A38" s="5" t="s">
        <v>138</v>
      </c>
      <c r="B38" s="6" t="s">
        <v>139</v>
      </c>
      <c r="C38" s="5">
        <v>2004</v>
      </c>
      <c r="D38" s="7" t="s">
        <v>30</v>
      </c>
      <c r="E38" s="6" t="s">
        <v>19</v>
      </c>
      <c r="F38" s="6" t="s">
        <v>127</v>
      </c>
      <c r="G38" s="6" t="s">
        <v>140</v>
      </c>
      <c r="H38" s="6" t="s">
        <v>15</v>
      </c>
      <c r="I38" s="5">
        <v>0</v>
      </c>
    </row>
    <row r="39" spans="1:9" x14ac:dyDescent="0.25">
      <c r="A39" s="5" t="s">
        <v>141</v>
      </c>
      <c r="B39" s="6" t="s">
        <v>142</v>
      </c>
      <c r="C39" s="5">
        <v>2003</v>
      </c>
      <c r="D39" s="7" t="s">
        <v>37</v>
      </c>
      <c r="E39" s="6" t="s">
        <v>65</v>
      </c>
      <c r="F39" s="6" t="s">
        <v>66</v>
      </c>
      <c r="G39" s="6" t="s">
        <v>143</v>
      </c>
      <c r="H39" s="6" t="s">
        <v>34</v>
      </c>
      <c r="I39" s="5">
        <v>0</v>
      </c>
    </row>
    <row r="40" spans="1:9" x14ac:dyDescent="0.25">
      <c r="A40" s="5" t="s">
        <v>144</v>
      </c>
      <c r="B40" s="6" t="s">
        <v>145</v>
      </c>
      <c r="C40" s="5">
        <v>2002</v>
      </c>
      <c r="D40" s="7" t="s">
        <v>30</v>
      </c>
      <c r="E40" s="6" t="s">
        <v>19</v>
      </c>
      <c r="F40" s="6" t="s">
        <v>127</v>
      </c>
      <c r="G40" s="6" t="s">
        <v>140</v>
      </c>
      <c r="H40" s="6" t="s">
        <v>15</v>
      </c>
      <c r="I40" s="5">
        <v>0</v>
      </c>
    </row>
    <row r="41" spans="1:9" x14ac:dyDescent="0.25">
      <c r="A41" s="5" t="s">
        <v>146</v>
      </c>
      <c r="B41" s="6" t="s">
        <v>147</v>
      </c>
      <c r="C41" s="5">
        <v>2004</v>
      </c>
      <c r="D41" s="7" t="s">
        <v>30</v>
      </c>
      <c r="E41" s="6" t="s">
        <v>12</v>
      </c>
      <c r="F41" s="6" t="s">
        <v>13</v>
      </c>
      <c r="G41" s="6" t="s">
        <v>14</v>
      </c>
      <c r="H41" s="6" t="s">
        <v>15</v>
      </c>
      <c r="I41" s="5">
        <v>0</v>
      </c>
    </row>
    <row r="42" spans="1:9" x14ac:dyDescent="0.25">
      <c r="A42" s="5" t="s">
        <v>148</v>
      </c>
      <c r="B42" s="6" t="s">
        <v>149</v>
      </c>
      <c r="C42" s="5">
        <v>2002</v>
      </c>
      <c r="D42" s="7" t="s">
        <v>37</v>
      </c>
      <c r="E42" s="6" t="s">
        <v>65</v>
      </c>
      <c r="F42" s="6" t="s">
        <v>66</v>
      </c>
      <c r="G42" s="6" t="s">
        <v>143</v>
      </c>
      <c r="H42" s="6" t="s">
        <v>15</v>
      </c>
      <c r="I42" s="5">
        <v>0</v>
      </c>
    </row>
    <row r="43" spans="1:9" x14ac:dyDescent="0.25">
      <c r="A43" s="5" t="s">
        <v>150</v>
      </c>
      <c r="B43" s="6" t="s">
        <v>151</v>
      </c>
      <c r="C43" s="5">
        <v>2004</v>
      </c>
      <c r="D43" s="7" t="s">
        <v>37</v>
      </c>
      <c r="E43" s="6" t="s">
        <v>65</v>
      </c>
      <c r="F43" s="6" t="s">
        <v>66</v>
      </c>
      <c r="G43" s="6" t="s">
        <v>152</v>
      </c>
      <c r="H43" s="6" t="s">
        <v>15</v>
      </c>
      <c r="I43" s="5">
        <v>0</v>
      </c>
    </row>
    <row r="44" spans="1:9" x14ac:dyDescent="0.25">
      <c r="A44" s="5" t="s">
        <v>153</v>
      </c>
      <c r="B44" s="6" t="s">
        <v>154</v>
      </c>
      <c r="C44" s="5">
        <v>2003</v>
      </c>
      <c r="D44" s="7" t="s">
        <v>24</v>
      </c>
      <c r="E44" s="6" t="s">
        <v>12</v>
      </c>
      <c r="F44" s="6" t="s">
        <v>13</v>
      </c>
      <c r="G44" s="6" t="s">
        <v>14</v>
      </c>
      <c r="H44" s="6" t="s">
        <v>15</v>
      </c>
      <c r="I44" s="5">
        <v>0</v>
      </c>
    </row>
    <row r="45" spans="1:9" x14ac:dyDescent="0.25">
      <c r="A45" s="5" t="s">
        <v>155</v>
      </c>
      <c r="B45" s="6" t="s">
        <v>156</v>
      </c>
      <c r="C45" s="5">
        <v>2003</v>
      </c>
      <c r="D45" s="7" t="s">
        <v>30</v>
      </c>
      <c r="E45" s="6" t="s">
        <v>46</v>
      </c>
      <c r="F45" s="6" t="s">
        <v>47</v>
      </c>
      <c r="G45" s="6" t="s">
        <v>157</v>
      </c>
      <c r="H45" s="6" t="s">
        <v>15</v>
      </c>
      <c r="I45" s="5">
        <v>0</v>
      </c>
    </row>
    <row r="46" spans="1:9" x14ac:dyDescent="0.25">
      <c r="A46" s="5" t="s">
        <v>158</v>
      </c>
      <c r="B46" s="6" t="s">
        <v>159</v>
      </c>
      <c r="C46" s="5">
        <v>2002</v>
      </c>
      <c r="D46" s="7" t="s">
        <v>24</v>
      </c>
      <c r="E46" s="6" t="s">
        <v>38</v>
      </c>
      <c r="F46" s="6" t="s">
        <v>39</v>
      </c>
      <c r="G46" s="6" t="s">
        <v>62</v>
      </c>
      <c r="H46" s="6" t="s">
        <v>34</v>
      </c>
      <c r="I46" s="5">
        <v>0</v>
      </c>
    </row>
    <row r="47" spans="1:9" x14ac:dyDescent="0.25">
      <c r="A47" s="5" t="s">
        <v>160</v>
      </c>
      <c r="B47" s="6" t="s">
        <v>161</v>
      </c>
      <c r="C47" s="5">
        <v>2003</v>
      </c>
      <c r="D47" s="7" t="s">
        <v>30</v>
      </c>
      <c r="E47" s="6" t="s">
        <v>31</v>
      </c>
      <c r="F47" s="6" t="s">
        <v>32</v>
      </c>
      <c r="G47" s="6" t="s">
        <v>93</v>
      </c>
      <c r="H47" s="6" t="s">
        <v>15</v>
      </c>
      <c r="I47" s="5">
        <v>0</v>
      </c>
    </row>
    <row r="48" spans="1:9" x14ac:dyDescent="0.25">
      <c r="A48" s="5" t="s">
        <v>162</v>
      </c>
      <c r="B48" s="6" t="s">
        <v>163</v>
      </c>
      <c r="C48" s="5">
        <v>2002</v>
      </c>
      <c r="D48" s="7" t="s">
        <v>11</v>
      </c>
      <c r="E48" s="6" t="s">
        <v>31</v>
      </c>
      <c r="F48" s="6" t="s">
        <v>32</v>
      </c>
      <c r="G48" s="6" t="s">
        <v>120</v>
      </c>
      <c r="H48" s="6" t="s">
        <v>15</v>
      </c>
      <c r="I48" s="5">
        <v>0</v>
      </c>
    </row>
    <row r="49" spans="1:9" x14ac:dyDescent="0.25">
      <c r="A49" s="5" t="s">
        <v>164</v>
      </c>
      <c r="B49" s="6" t="s">
        <v>165</v>
      </c>
      <c r="C49" s="5">
        <v>2002</v>
      </c>
      <c r="D49" s="7" t="s">
        <v>11</v>
      </c>
      <c r="E49" s="6" t="s">
        <v>19</v>
      </c>
      <c r="F49" s="6" t="s">
        <v>127</v>
      </c>
      <c r="G49" s="6" t="s">
        <v>140</v>
      </c>
      <c r="H49" s="6" t="s">
        <v>15</v>
      </c>
      <c r="I49" s="5">
        <v>0</v>
      </c>
    </row>
    <row r="50" spans="1:9" x14ac:dyDescent="0.25">
      <c r="A50" s="5" t="s">
        <v>166</v>
      </c>
      <c r="B50" s="6" t="s">
        <v>167</v>
      </c>
      <c r="C50" s="5">
        <v>2002</v>
      </c>
      <c r="D50" s="7" t="s">
        <v>24</v>
      </c>
      <c r="E50" s="6" t="s">
        <v>12</v>
      </c>
      <c r="F50" s="6" t="s">
        <v>13</v>
      </c>
      <c r="G50" s="6" t="s">
        <v>14</v>
      </c>
      <c r="H50" s="6" t="s">
        <v>15</v>
      </c>
      <c r="I50" s="5">
        <v>0</v>
      </c>
    </row>
    <row r="51" spans="1:9" x14ac:dyDescent="0.25">
      <c r="A51" s="5" t="s">
        <v>168</v>
      </c>
      <c r="B51" s="6" t="s">
        <v>169</v>
      </c>
      <c r="C51" s="5">
        <v>2002</v>
      </c>
      <c r="D51" s="7" t="s">
        <v>24</v>
      </c>
      <c r="E51" s="6" t="s">
        <v>38</v>
      </c>
      <c r="F51" s="6" t="s">
        <v>51</v>
      </c>
      <c r="G51" s="6" t="s">
        <v>52</v>
      </c>
      <c r="H51" s="6" t="s">
        <v>15</v>
      </c>
      <c r="I51" s="5">
        <v>0</v>
      </c>
    </row>
    <row r="52" spans="1:9" x14ac:dyDescent="0.25">
      <c r="A52" s="5" t="s">
        <v>170</v>
      </c>
      <c r="B52" s="6" t="s">
        <v>171</v>
      </c>
      <c r="C52" s="5">
        <v>2004</v>
      </c>
      <c r="D52" s="7" t="s">
        <v>37</v>
      </c>
      <c r="E52" s="6" t="s">
        <v>83</v>
      </c>
      <c r="F52" s="6" t="s">
        <v>84</v>
      </c>
      <c r="G52" s="6" t="s">
        <v>85</v>
      </c>
      <c r="H52" s="6" t="s">
        <v>15</v>
      </c>
      <c r="I52" s="5">
        <v>0</v>
      </c>
    </row>
    <row r="53" spans="1:9" x14ac:dyDescent="0.25">
      <c r="A53" s="5" t="s">
        <v>172</v>
      </c>
      <c r="B53" s="6" t="s">
        <v>173</v>
      </c>
      <c r="C53" s="5">
        <v>2006</v>
      </c>
      <c r="D53" s="7" t="s">
        <v>30</v>
      </c>
      <c r="E53" s="6" t="s">
        <v>12</v>
      </c>
      <c r="F53" s="6" t="s">
        <v>174</v>
      </c>
      <c r="G53" s="6" t="s">
        <v>14</v>
      </c>
      <c r="H53" s="6" t="s">
        <v>15</v>
      </c>
      <c r="I53" s="5">
        <v>0</v>
      </c>
    </row>
    <row r="54" spans="1:9" x14ac:dyDescent="0.25">
      <c r="A54" s="5" t="s">
        <v>175</v>
      </c>
      <c r="B54" s="6" t="s">
        <v>176</v>
      </c>
      <c r="C54" s="5">
        <v>2003</v>
      </c>
      <c r="D54" s="7" t="s">
        <v>24</v>
      </c>
      <c r="E54" s="6" t="s">
        <v>12</v>
      </c>
      <c r="F54" s="6" t="s">
        <v>13</v>
      </c>
      <c r="G54" s="6" t="s">
        <v>14</v>
      </c>
      <c r="H54" s="6" t="s">
        <v>15</v>
      </c>
      <c r="I54" s="5">
        <v>0</v>
      </c>
    </row>
    <row r="55" spans="1:9" x14ac:dyDescent="0.25">
      <c r="A55" s="5" t="s">
        <v>177</v>
      </c>
      <c r="B55" s="6" t="s">
        <v>178</v>
      </c>
      <c r="C55" s="5">
        <v>2002</v>
      </c>
      <c r="D55" s="7" t="s">
        <v>30</v>
      </c>
      <c r="E55" s="6" t="s">
        <v>65</v>
      </c>
      <c r="F55" s="6" t="s">
        <v>66</v>
      </c>
      <c r="G55" s="6" t="s">
        <v>78</v>
      </c>
      <c r="H55" s="6" t="s">
        <v>34</v>
      </c>
      <c r="I55" s="5">
        <v>0</v>
      </c>
    </row>
    <row r="56" spans="1:9" x14ac:dyDescent="0.25">
      <c r="A56" s="5" t="s">
        <v>179</v>
      </c>
      <c r="B56" s="6" t="s">
        <v>180</v>
      </c>
      <c r="C56" s="5">
        <v>2006</v>
      </c>
      <c r="D56" s="7" t="s">
        <v>11</v>
      </c>
      <c r="E56" s="6" t="s">
        <v>181</v>
      </c>
      <c r="F56" s="6" t="s">
        <v>182</v>
      </c>
      <c r="G56" s="6" t="s">
        <v>183</v>
      </c>
      <c r="H56" s="6" t="s">
        <v>34</v>
      </c>
      <c r="I56" s="5">
        <v>0</v>
      </c>
    </row>
    <row r="57" spans="1:9" x14ac:dyDescent="0.25">
      <c r="A57" s="5" t="s">
        <v>184</v>
      </c>
      <c r="B57" s="6" t="s">
        <v>185</v>
      </c>
      <c r="C57" s="5">
        <v>2002</v>
      </c>
      <c r="D57" s="7" t="s">
        <v>37</v>
      </c>
      <c r="E57" s="6" t="s">
        <v>31</v>
      </c>
      <c r="F57" s="6" t="s">
        <v>32</v>
      </c>
      <c r="G57" s="6" t="s">
        <v>186</v>
      </c>
      <c r="H57" s="6" t="s">
        <v>34</v>
      </c>
      <c r="I57" s="5">
        <v>0</v>
      </c>
    </row>
    <row r="58" spans="1:9" x14ac:dyDescent="0.25">
      <c r="A58" s="5" t="s">
        <v>187</v>
      </c>
      <c r="B58" s="6" t="s">
        <v>188</v>
      </c>
      <c r="C58" s="5">
        <v>2005</v>
      </c>
      <c r="D58" s="7" t="s">
        <v>11</v>
      </c>
      <c r="E58" s="6" t="s">
        <v>12</v>
      </c>
      <c r="F58" s="6" t="s">
        <v>13</v>
      </c>
      <c r="G58" s="6" t="s">
        <v>14</v>
      </c>
      <c r="H58" s="6" t="s">
        <v>15</v>
      </c>
      <c r="I58" s="5">
        <v>0</v>
      </c>
    </row>
    <row r="59" spans="1:9" x14ac:dyDescent="0.25">
      <c r="A59" s="5" t="s">
        <v>189</v>
      </c>
      <c r="B59" s="6" t="s">
        <v>190</v>
      </c>
      <c r="C59" s="5">
        <v>2002</v>
      </c>
      <c r="D59" s="7" t="s">
        <v>24</v>
      </c>
      <c r="E59" s="6" t="s">
        <v>83</v>
      </c>
      <c r="F59" s="6" t="s">
        <v>84</v>
      </c>
      <c r="G59" s="6" t="s">
        <v>85</v>
      </c>
      <c r="H59" s="6" t="s">
        <v>15</v>
      </c>
      <c r="I59" s="5">
        <v>0</v>
      </c>
    </row>
    <row r="60" spans="1:9" x14ac:dyDescent="0.25">
      <c r="A60" s="5" t="s">
        <v>191</v>
      </c>
      <c r="B60" s="6" t="s">
        <v>192</v>
      </c>
      <c r="C60" s="5">
        <v>2006</v>
      </c>
      <c r="D60" s="7" t="s">
        <v>37</v>
      </c>
      <c r="E60" s="6" t="s">
        <v>25</v>
      </c>
      <c r="F60" s="6" t="s">
        <v>96</v>
      </c>
      <c r="G60" s="6" t="s">
        <v>27</v>
      </c>
      <c r="H60" s="6" t="s">
        <v>15</v>
      </c>
      <c r="I60" s="5">
        <v>0</v>
      </c>
    </row>
    <row r="61" spans="1:9" x14ac:dyDescent="0.25">
      <c r="A61" s="5" t="s">
        <v>193</v>
      </c>
      <c r="B61" s="6" t="s">
        <v>194</v>
      </c>
      <c r="C61" s="5">
        <v>2003</v>
      </c>
      <c r="D61" s="7" t="s">
        <v>37</v>
      </c>
      <c r="E61" s="6" t="s">
        <v>31</v>
      </c>
      <c r="F61" s="6" t="s">
        <v>195</v>
      </c>
      <c r="G61" s="6" t="s">
        <v>120</v>
      </c>
      <c r="H61" s="6" t="s">
        <v>15</v>
      </c>
      <c r="I61" s="5">
        <v>0</v>
      </c>
    </row>
    <row r="62" spans="1:9" x14ac:dyDescent="0.25">
      <c r="A62" s="5" t="s">
        <v>196</v>
      </c>
      <c r="B62" s="6" t="s">
        <v>197</v>
      </c>
      <c r="C62" s="5">
        <v>2003</v>
      </c>
      <c r="D62" s="7" t="s">
        <v>30</v>
      </c>
      <c r="E62" s="6" t="s">
        <v>88</v>
      </c>
      <c r="F62" s="6" t="s">
        <v>89</v>
      </c>
      <c r="G62" s="6" t="s">
        <v>198</v>
      </c>
      <c r="H62" s="6" t="s">
        <v>15</v>
      </c>
      <c r="I62" s="5">
        <v>0</v>
      </c>
    </row>
    <row r="63" spans="1:9" x14ac:dyDescent="0.25">
      <c r="A63" s="5" t="s">
        <v>199</v>
      </c>
      <c r="B63" s="6" t="s">
        <v>200</v>
      </c>
      <c r="C63" s="5">
        <v>2003</v>
      </c>
      <c r="D63" s="7" t="s">
        <v>37</v>
      </c>
      <c r="E63" s="6" t="s">
        <v>201</v>
      </c>
      <c r="F63" s="6" t="s">
        <v>202</v>
      </c>
      <c r="G63" s="6" t="s">
        <v>203</v>
      </c>
      <c r="H63" s="6" t="s">
        <v>34</v>
      </c>
      <c r="I63" s="5">
        <v>0</v>
      </c>
    </row>
    <row r="64" spans="1:9" x14ac:dyDescent="0.25">
      <c r="A64" s="5" t="s">
        <v>204</v>
      </c>
      <c r="B64" s="6" t="s">
        <v>205</v>
      </c>
      <c r="C64" s="5">
        <v>2005</v>
      </c>
      <c r="D64" s="7" t="s">
        <v>30</v>
      </c>
      <c r="E64" s="6" t="s">
        <v>46</v>
      </c>
      <c r="F64" s="6" t="s">
        <v>47</v>
      </c>
      <c r="G64" s="6" t="s">
        <v>206</v>
      </c>
      <c r="H64" s="6" t="s">
        <v>15</v>
      </c>
      <c r="I64" s="5">
        <v>0</v>
      </c>
    </row>
    <row r="65" spans="1:9" x14ac:dyDescent="0.25">
      <c r="A65" s="5" t="s">
        <v>207</v>
      </c>
      <c r="B65" s="6" t="s">
        <v>208</v>
      </c>
      <c r="C65" s="5">
        <v>2002</v>
      </c>
      <c r="D65" s="7" t="s">
        <v>30</v>
      </c>
      <c r="E65" s="6" t="s">
        <v>19</v>
      </c>
      <c r="F65" s="6" t="s">
        <v>127</v>
      </c>
      <c r="G65" s="6" t="s">
        <v>140</v>
      </c>
      <c r="H65" s="6" t="s">
        <v>15</v>
      </c>
      <c r="I65" s="5">
        <v>0</v>
      </c>
    </row>
    <row r="66" spans="1:9" x14ac:dyDescent="0.25">
      <c r="A66" s="5" t="s">
        <v>209</v>
      </c>
      <c r="B66" s="6" t="s">
        <v>210</v>
      </c>
      <c r="C66" s="5">
        <v>2002</v>
      </c>
      <c r="D66" s="7" t="s">
        <v>11</v>
      </c>
      <c r="E66" s="6" t="s">
        <v>88</v>
      </c>
      <c r="F66" s="6" t="s">
        <v>89</v>
      </c>
      <c r="G66" s="6" t="s">
        <v>198</v>
      </c>
      <c r="H66" s="6" t="s">
        <v>15</v>
      </c>
      <c r="I66" s="5">
        <v>0</v>
      </c>
    </row>
    <row r="67" spans="1:9" x14ac:dyDescent="0.25">
      <c r="A67" s="5" t="s">
        <v>211</v>
      </c>
      <c r="B67" s="6" t="s">
        <v>212</v>
      </c>
      <c r="C67" s="5">
        <v>2005</v>
      </c>
      <c r="D67" s="7" t="s">
        <v>37</v>
      </c>
      <c r="E67" s="6" t="s">
        <v>101</v>
      </c>
      <c r="F67" s="6" t="s">
        <v>102</v>
      </c>
      <c r="G67" s="6" t="s">
        <v>103</v>
      </c>
      <c r="H67" s="6" t="s">
        <v>34</v>
      </c>
      <c r="I67" s="5">
        <v>0</v>
      </c>
    </row>
    <row r="68" spans="1:9" x14ac:dyDescent="0.25">
      <c r="A68" s="5" t="s">
        <v>213</v>
      </c>
      <c r="B68" s="6" t="s">
        <v>214</v>
      </c>
      <c r="C68" s="5">
        <v>2003</v>
      </c>
      <c r="D68" s="7" t="s">
        <v>37</v>
      </c>
      <c r="E68" s="6" t="s">
        <v>38</v>
      </c>
      <c r="F68" s="6" t="s">
        <v>39</v>
      </c>
      <c r="G68" s="6" t="s">
        <v>62</v>
      </c>
      <c r="H68" s="6" t="s">
        <v>15</v>
      </c>
      <c r="I68" s="5">
        <v>0</v>
      </c>
    </row>
    <row r="69" spans="1:9" x14ac:dyDescent="0.25">
      <c r="A69" s="5" t="s">
        <v>215</v>
      </c>
      <c r="B69" s="6" t="s">
        <v>216</v>
      </c>
      <c r="C69" s="5">
        <v>2003</v>
      </c>
      <c r="D69" s="7" t="s">
        <v>37</v>
      </c>
      <c r="E69" s="6" t="s">
        <v>31</v>
      </c>
      <c r="F69" s="6" t="s">
        <v>195</v>
      </c>
      <c r="G69" s="6" t="s">
        <v>120</v>
      </c>
      <c r="H69" s="6" t="s">
        <v>15</v>
      </c>
      <c r="I69" s="5">
        <v>0</v>
      </c>
    </row>
    <row r="70" spans="1:9" x14ac:dyDescent="0.25">
      <c r="A70" s="5" t="s">
        <v>217</v>
      </c>
      <c r="B70" s="6" t="s">
        <v>218</v>
      </c>
      <c r="C70" s="5">
        <v>2002</v>
      </c>
      <c r="D70" s="7" t="s">
        <v>24</v>
      </c>
      <c r="E70" s="6" t="s">
        <v>12</v>
      </c>
      <c r="F70" s="6" t="s">
        <v>13</v>
      </c>
      <c r="G70" s="6" t="s">
        <v>14</v>
      </c>
      <c r="H70" s="6" t="s">
        <v>15</v>
      </c>
      <c r="I70" s="5">
        <v>0</v>
      </c>
    </row>
    <row r="71" spans="1:9" x14ac:dyDescent="0.25">
      <c r="A71" s="5" t="s">
        <v>219</v>
      </c>
      <c r="B71" s="6" t="s">
        <v>218</v>
      </c>
      <c r="C71" s="5">
        <v>2002</v>
      </c>
      <c r="D71" s="7" t="s">
        <v>11</v>
      </c>
      <c r="E71" s="6" t="s">
        <v>25</v>
      </c>
      <c r="F71" s="6" t="s">
        <v>26</v>
      </c>
      <c r="G71" s="6" t="s">
        <v>27</v>
      </c>
      <c r="H71" s="6" t="s">
        <v>15</v>
      </c>
      <c r="I71" s="5">
        <v>0</v>
      </c>
    </row>
    <row r="72" spans="1:9" x14ac:dyDescent="0.25">
      <c r="A72" s="5" t="s">
        <v>220</v>
      </c>
      <c r="B72" s="6" t="s">
        <v>221</v>
      </c>
      <c r="C72" s="5">
        <v>2006</v>
      </c>
      <c r="D72" s="7" t="s">
        <v>37</v>
      </c>
      <c r="E72" s="6" t="s">
        <v>25</v>
      </c>
      <c r="F72" s="6" t="s">
        <v>222</v>
      </c>
      <c r="G72" s="6"/>
      <c r="H72" s="6" t="s">
        <v>15</v>
      </c>
      <c r="I72" s="5">
        <v>0</v>
      </c>
    </row>
    <row r="73" spans="1:9" x14ac:dyDescent="0.25">
      <c r="A73" s="5" t="s">
        <v>223</v>
      </c>
      <c r="B73" s="6" t="s">
        <v>224</v>
      </c>
      <c r="C73" s="5">
        <v>2004</v>
      </c>
      <c r="D73" s="7" t="s">
        <v>11</v>
      </c>
      <c r="E73" s="6" t="s">
        <v>12</v>
      </c>
      <c r="F73" s="6" t="s">
        <v>13</v>
      </c>
      <c r="G73" s="6" t="s">
        <v>14</v>
      </c>
      <c r="H73" s="6" t="s">
        <v>34</v>
      </c>
      <c r="I73" s="5">
        <v>0</v>
      </c>
    </row>
    <row r="74" spans="1:9" x14ac:dyDescent="0.25">
      <c r="A74" s="5" t="s">
        <v>225</v>
      </c>
      <c r="B74" s="6" t="s">
        <v>226</v>
      </c>
      <c r="C74" s="5">
        <v>2006</v>
      </c>
      <c r="D74" s="7" t="s">
        <v>37</v>
      </c>
      <c r="E74" s="6" t="s">
        <v>31</v>
      </c>
      <c r="F74" s="6" t="s">
        <v>227</v>
      </c>
      <c r="G74" s="6" t="s">
        <v>228</v>
      </c>
      <c r="H74" s="6" t="s">
        <v>15</v>
      </c>
      <c r="I74" s="5">
        <v>0</v>
      </c>
    </row>
    <row r="75" spans="1:9" x14ac:dyDescent="0.25">
      <c r="A75" s="5" t="s">
        <v>229</v>
      </c>
      <c r="B75" s="6" t="s">
        <v>230</v>
      </c>
      <c r="C75" s="5">
        <v>2003</v>
      </c>
      <c r="D75" s="7" t="s">
        <v>30</v>
      </c>
      <c r="E75" s="6" t="s">
        <v>19</v>
      </c>
      <c r="F75" s="6" t="s">
        <v>127</v>
      </c>
      <c r="G75" s="6" t="s">
        <v>140</v>
      </c>
      <c r="H75" s="6" t="s">
        <v>34</v>
      </c>
      <c r="I75" s="5">
        <v>0</v>
      </c>
    </row>
    <row r="76" spans="1:9" x14ac:dyDescent="0.25">
      <c r="A76" s="5" t="s">
        <v>231</v>
      </c>
      <c r="B76" s="6" t="s">
        <v>232</v>
      </c>
      <c r="C76" s="5">
        <v>2003</v>
      </c>
      <c r="D76" s="7" t="s">
        <v>24</v>
      </c>
      <c r="E76" s="6" t="s">
        <v>19</v>
      </c>
      <c r="F76" s="6" t="s">
        <v>127</v>
      </c>
      <c r="G76" s="6" t="s">
        <v>140</v>
      </c>
      <c r="H76" s="6" t="s">
        <v>34</v>
      </c>
      <c r="I76" s="5">
        <v>0</v>
      </c>
    </row>
    <row r="77" spans="1:9" x14ac:dyDescent="0.25">
      <c r="A77" s="5" t="s">
        <v>233</v>
      </c>
      <c r="B77" s="6" t="s">
        <v>234</v>
      </c>
      <c r="C77" s="5">
        <v>2004</v>
      </c>
      <c r="D77" s="7" t="s">
        <v>18</v>
      </c>
      <c r="E77" s="6" t="s">
        <v>83</v>
      </c>
      <c r="F77" s="6" t="s">
        <v>84</v>
      </c>
      <c r="G77" s="6" t="s">
        <v>85</v>
      </c>
      <c r="H77" s="6" t="s">
        <v>15</v>
      </c>
      <c r="I77" s="5">
        <v>0</v>
      </c>
    </row>
    <row r="78" spans="1:9" x14ac:dyDescent="0.25">
      <c r="A78" s="5" t="s">
        <v>235</v>
      </c>
      <c r="B78" s="6" t="s">
        <v>236</v>
      </c>
      <c r="C78" s="5">
        <v>2002</v>
      </c>
      <c r="D78" s="7" t="s">
        <v>11</v>
      </c>
      <c r="E78" s="6" t="s">
        <v>181</v>
      </c>
      <c r="F78" s="6" t="s">
        <v>237</v>
      </c>
      <c r="G78" s="6" t="s">
        <v>183</v>
      </c>
      <c r="H78" s="6" t="s">
        <v>15</v>
      </c>
      <c r="I78" s="5">
        <v>0</v>
      </c>
    </row>
    <row r="79" spans="1:9" x14ac:dyDescent="0.25">
      <c r="A79" s="5" t="s">
        <v>238</v>
      </c>
      <c r="B79" s="6" t="s">
        <v>239</v>
      </c>
      <c r="C79" s="5">
        <v>2002</v>
      </c>
      <c r="D79" s="7" t="s">
        <v>37</v>
      </c>
      <c r="E79" s="6" t="s">
        <v>65</v>
      </c>
      <c r="F79" s="6" t="s">
        <v>66</v>
      </c>
      <c r="G79" s="6" t="s">
        <v>143</v>
      </c>
      <c r="H79" s="6" t="s">
        <v>15</v>
      </c>
      <c r="I79" s="5">
        <v>0</v>
      </c>
    </row>
    <row r="80" spans="1:9" x14ac:dyDescent="0.25">
      <c r="A80" s="5" t="s">
        <v>240</v>
      </c>
      <c r="B80" s="6" t="s">
        <v>241</v>
      </c>
      <c r="C80" s="5">
        <v>2002</v>
      </c>
      <c r="D80" s="7" t="s">
        <v>30</v>
      </c>
      <c r="E80" s="6" t="s">
        <v>88</v>
      </c>
      <c r="F80" s="6" t="s">
        <v>89</v>
      </c>
      <c r="G80" s="6" t="s">
        <v>242</v>
      </c>
      <c r="H80" s="6" t="s">
        <v>15</v>
      </c>
      <c r="I80" s="5">
        <v>0</v>
      </c>
    </row>
    <row r="81" spans="1:9" x14ac:dyDescent="0.25">
      <c r="A81" s="5" t="s">
        <v>243</v>
      </c>
      <c r="B81" s="6" t="s">
        <v>244</v>
      </c>
      <c r="C81" s="5">
        <v>2004</v>
      </c>
      <c r="D81" s="7" t="s">
        <v>37</v>
      </c>
      <c r="E81" s="6" t="s">
        <v>19</v>
      </c>
      <c r="F81" s="6" t="s">
        <v>20</v>
      </c>
      <c r="G81" s="6" t="s">
        <v>21</v>
      </c>
      <c r="H81" s="6" t="s">
        <v>34</v>
      </c>
      <c r="I81" s="5">
        <v>0</v>
      </c>
    </row>
    <row r="82" spans="1:9" x14ac:dyDescent="0.25">
      <c r="A82" s="5" t="s">
        <v>245</v>
      </c>
      <c r="B82" s="6" t="s">
        <v>246</v>
      </c>
      <c r="C82" s="5">
        <v>2002</v>
      </c>
      <c r="D82" s="7" t="s">
        <v>24</v>
      </c>
      <c r="E82" s="6" t="s">
        <v>247</v>
      </c>
      <c r="F82" s="6" t="s">
        <v>51</v>
      </c>
      <c r="G82" s="6" t="s">
        <v>52</v>
      </c>
      <c r="H82" s="6" t="s">
        <v>34</v>
      </c>
      <c r="I82" s="5">
        <v>0</v>
      </c>
    </row>
    <row r="83" spans="1:9" x14ac:dyDescent="0.25">
      <c r="A83" s="5" t="s">
        <v>248</v>
      </c>
      <c r="B83" s="6" t="s">
        <v>249</v>
      </c>
      <c r="C83" s="5">
        <v>2003</v>
      </c>
      <c r="D83" s="7" t="s">
        <v>77</v>
      </c>
      <c r="E83" s="6" t="s">
        <v>55</v>
      </c>
      <c r="F83" s="6" t="s">
        <v>56</v>
      </c>
      <c r="G83" s="6" t="s">
        <v>250</v>
      </c>
      <c r="H83" s="6" t="s">
        <v>34</v>
      </c>
      <c r="I83" s="5">
        <v>0</v>
      </c>
    </row>
    <row r="84" spans="1:9" x14ac:dyDescent="0.25">
      <c r="A84" s="5" t="s">
        <v>251</v>
      </c>
      <c r="B84" s="6" t="s">
        <v>252</v>
      </c>
      <c r="C84" s="5">
        <v>2002</v>
      </c>
      <c r="D84" s="7" t="s">
        <v>30</v>
      </c>
      <c r="E84" s="6" t="s">
        <v>19</v>
      </c>
      <c r="F84" s="6" t="s">
        <v>127</v>
      </c>
      <c r="G84" s="6" t="s">
        <v>140</v>
      </c>
      <c r="H84" s="6" t="s">
        <v>15</v>
      </c>
      <c r="I84" s="5">
        <v>0</v>
      </c>
    </row>
    <row r="85" spans="1:9" x14ac:dyDescent="0.25">
      <c r="A85" s="5" t="s">
        <v>253</v>
      </c>
      <c r="B85" s="6" t="s">
        <v>254</v>
      </c>
      <c r="C85" s="5">
        <v>2003</v>
      </c>
      <c r="D85" s="7" t="s">
        <v>24</v>
      </c>
      <c r="E85" s="6" t="s">
        <v>12</v>
      </c>
      <c r="F85" s="6" t="s">
        <v>13</v>
      </c>
      <c r="G85" s="6" t="s">
        <v>14</v>
      </c>
      <c r="H85" s="6" t="s">
        <v>15</v>
      </c>
      <c r="I85" s="5">
        <v>0</v>
      </c>
    </row>
    <row r="86" spans="1:9" x14ac:dyDescent="0.25">
      <c r="A86" s="5" t="s">
        <v>255</v>
      </c>
      <c r="B86" s="6" t="s">
        <v>256</v>
      </c>
      <c r="C86" s="5">
        <v>2006</v>
      </c>
      <c r="D86" s="7" t="s">
        <v>18</v>
      </c>
      <c r="E86" s="6" t="s">
        <v>46</v>
      </c>
      <c r="F86" s="6" t="s">
        <v>47</v>
      </c>
      <c r="G86" s="6" t="s">
        <v>206</v>
      </c>
      <c r="H86" s="6" t="s">
        <v>15</v>
      </c>
      <c r="I86" s="5">
        <v>0</v>
      </c>
    </row>
    <row r="87" spans="1:9" x14ac:dyDescent="0.25">
      <c r="A87" s="5" t="s">
        <v>257</v>
      </c>
      <c r="B87" s="6" t="s">
        <v>258</v>
      </c>
      <c r="C87" s="5">
        <v>2002</v>
      </c>
      <c r="D87" s="7" t="s">
        <v>37</v>
      </c>
      <c r="E87" s="6" t="s">
        <v>201</v>
      </c>
      <c r="F87" s="6" t="s">
        <v>202</v>
      </c>
      <c r="G87" s="6" t="s">
        <v>203</v>
      </c>
      <c r="H87" s="6" t="s">
        <v>15</v>
      </c>
      <c r="I87" s="5">
        <v>0</v>
      </c>
    </row>
    <row r="88" spans="1:9" x14ac:dyDescent="0.25">
      <c r="A88" s="5" t="s">
        <v>259</v>
      </c>
      <c r="B88" s="6" t="s">
        <v>260</v>
      </c>
      <c r="C88" s="5">
        <v>2004</v>
      </c>
      <c r="D88" s="7" t="s">
        <v>30</v>
      </c>
      <c r="E88" s="6" t="s">
        <v>46</v>
      </c>
      <c r="F88" s="6" t="s">
        <v>47</v>
      </c>
      <c r="G88" s="6" t="s">
        <v>48</v>
      </c>
      <c r="H88" s="6" t="s">
        <v>34</v>
      </c>
      <c r="I88" s="5">
        <v>0</v>
      </c>
    </row>
    <row r="89" spans="1:9" x14ac:dyDescent="0.25">
      <c r="A89" s="5" t="s">
        <v>261</v>
      </c>
      <c r="B89" s="6" t="s">
        <v>262</v>
      </c>
      <c r="C89" s="5">
        <v>2002</v>
      </c>
      <c r="D89" s="7" t="s">
        <v>11</v>
      </c>
      <c r="E89" s="6" t="s">
        <v>101</v>
      </c>
      <c r="F89" s="6" t="s">
        <v>102</v>
      </c>
      <c r="G89" s="6" t="s">
        <v>263</v>
      </c>
      <c r="H89" s="6" t="s">
        <v>15</v>
      </c>
      <c r="I89" s="5">
        <v>0</v>
      </c>
    </row>
    <row r="90" spans="1:9" x14ac:dyDescent="0.25">
      <c r="A90" s="5" t="s">
        <v>264</v>
      </c>
      <c r="B90" s="6" t="s">
        <v>265</v>
      </c>
      <c r="C90" s="5">
        <v>2003</v>
      </c>
      <c r="D90" s="7" t="s">
        <v>37</v>
      </c>
      <c r="E90" s="6" t="s">
        <v>65</v>
      </c>
      <c r="F90" s="6" t="s">
        <v>66</v>
      </c>
      <c r="G90" s="6" t="s">
        <v>143</v>
      </c>
      <c r="H90" s="6" t="s">
        <v>15</v>
      </c>
      <c r="I90" s="5">
        <v>0</v>
      </c>
    </row>
    <row r="91" spans="1:9" x14ac:dyDescent="0.25">
      <c r="A91" s="5" t="s">
        <v>266</v>
      </c>
      <c r="B91" s="6" t="s">
        <v>267</v>
      </c>
      <c r="C91" s="5">
        <v>2002</v>
      </c>
      <c r="D91" s="7" t="s">
        <v>37</v>
      </c>
      <c r="E91" s="6" t="s">
        <v>19</v>
      </c>
      <c r="F91" s="6" t="s">
        <v>20</v>
      </c>
      <c r="G91" s="6" t="s">
        <v>21</v>
      </c>
      <c r="H91" s="6" t="s">
        <v>15</v>
      </c>
      <c r="I91" s="5">
        <v>0</v>
      </c>
    </row>
    <row r="92" spans="1:9" x14ac:dyDescent="0.25">
      <c r="A92" s="5" t="s">
        <v>268</v>
      </c>
      <c r="B92" s="6" t="s">
        <v>269</v>
      </c>
      <c r="C92" s="5">
        <v>2004</v>
      </c>
      <c r="D92" s="7" t="s">
        <v>18</v>
      </c>
      <c r="E92" s="6" t="s">
        <v>31</v>
      </c>
      <c r="F92" s="6" t="s">
        <v>32</v>
      </c>
      <c r="G92" s="6" t="s">
        <v>33</v>
      </c>
      <c r="H92" s="6" t="s">
        <v>34</v>
      </c>
      <c r="I92" s="5">
        <v>0</v>
      </c>
    </row>
    <row r="93" spans="1:9" x14ac:dyDescent="0.25">
      <c r="A93" s="5" t="s">
        <v>270</v>
      </c>
      <c r="B93" s="6" t="s">
        <v>271</v>
      </c>
      <c r="C93" s="5">
        <v>2005</v>
      </c>
      <c r="D93" s="7" t="s">
        <v>37</v>
      </c>
      <c r="E93" s="6" t="s">
        <v>88</v>
      </c>
      <c r="F93" s="6" t="s">
        <v>89</v>
      </c>
      <c r="G93" s="6" t="s">
        <v>272</v>
      </c>
      <c r="H93" s="6" t="s">
        <v>34</v>
      </c>
      <c r="I93" s="5">
        <v>0</v>
      </c>
    </row>
    <row r="94" spans="1:9" x14ac:dyDescent="0.25">
      <c r="A94" s="5" t="s">
        <v>273</v>
      </c>
      <c r="B94" s="6" t="s">
        <v>274</v>
      </c>
      <c r="C94" s="5">
        <v>2004</v>
      </c>
      <c r="D94" s="7" t="s">
        <v>37</v>
      </c>
      <c r="E94" s="6" t="s">
        <v>65</v>
      </c>
      <c r="F94" s="6" t="s">
        <v>66</v>
      </c>
      <c r="G94" s="6" t="s">
        <v>275</v>
      </c>
      <c r="H94" s="6" t="s">
        <v>15</v>
      </c>
      <c r="I94" s="5">
        <v>0</v>
      </c>
    </row>
    <row r="95" spans="1:9" x14ac:dyDescent="0.25">
      <c r="A95" s="5" t="s">
        <v>276</v>
      </c>
      <c r="B95" s="6" t="s">
        <v>277</v>
      </c>
      <c r="C95" s="5">
        <v>2002</v>
      </c>
      <c r="D95" s="7" t="s">
        <v>11</v>
      </c>
      <c r="E95" s="6" t="s">
        <v>46</v>
      </c>
      <c r="F95" s="6" t="s">
        <v>47</v>
      </c>
      <c r="G95" s="6" t="s">
        <v>206</v>
      </c>
      <c r="H95" s="6" t="s">
        <v>34</v>
      </c>
      <c r="I95" s="5">
        <v>0</v>
      </c>
    </row>
    <row r="96" spans="1:9" x14ac:dyDescent="0.25">
      <c r="A96" s="5" t="s">
        <v>278</v>
      </c>
      <c r="B96" s="6" t="s">
        <v>279</v>
      </c>
      <c r="C96" s="5">
        <v>2003</v>
      </c>
      <c r="D96" s="7" t="s">
        <v>11</v>
      </c>
      <c r="E96" s="6" t="s">
        <v>55</v>
      </c>
      <c r="F96" s="6" t="s">
        <v>56</v>
      </c>
      <c r="G96" s="6" t="s">
        <v>280</v>
      </c>
      <c r="H96" s="6" t="s">
        <v>15</v>
      </c>
      <c r="I96" s="5">
        <v>0</v>
      </c>
    </row>
    <row r="97" spans="1:9" x14ac:dyDescent="0.25">
      <c r="A97" s="5" t="s">
        <v>281</v>
      </c>
      <c r="B97" s="6" t="s">
        <v>282</v>
      </c>
      <c r="C97" s="5">
        <v>2002</v>
      </c>
      <c r="D97" s="7" t="s">
        <v>30</v>
      </c>
      <c r="E97" s="6" t="s">
        <v>55</v>
      </c>
      <c r="F97" s="6" t="s">
        <v>56</v>
      </c>
      <c r="G97" s="6" t="s">
        <v>280</v>
      </c>
      <c r="H97" s="6" t="s">
        <v>15</v>
      </c>
      <c r="I97" s="5">
        <v>0</v>
      </c>
    </row>
    <row r="98" spans="1:9" x14ac:dyDescent="0.25">
      <c r="A98" s="5" t="s">
        <v>283</v>
      </c>
      <c r="B98" s="6" t="s">
        <v>284</v>
      </c>
      <c r="C98" s="5">
        <v>2002</v>
      </c>
      <c r="D98" s="7" t="s">
        <v>24</v>
      </c>
      <c r="E98" s="6" t="s">
        <v>88</v>
      </c>
      <c r="F98" s="6" t="s">
        <v>89</v>
      </c>
      <c r="G98" s="6" t="s">
        <v>285</v>
      </c>
      <c r="H98" s="6" t="s">
        <v>15</v>
      </c>
      <c r="I98" s="5">
        <v>0</v>
      </c>
    </row>
    <row r="99" spans="1:9" x14ac:dyDescent="0.25">
      <c r="A99" s="5" t="s">
        <v>286</v>
      </c>
      <c r="B99" s="6" t="s">
        <v>287</v>
      </c>
      <c r="C99" s="5">
        <v>2002</v>
      </c>
      <c r="D99" s="7" t="s">
        <v>37</v>
      </c>
      <c r="E99" s="6" t="s">
        <v>19</v>
      </c>
      <c r="F99" s="6" t="s">
        <v>20</v>
      </c>
      <c r="G99" s="6" t="s">
        <v>21</v>
      </c>
      <c r="H99" s="6" t="s">
        <v>34</v>
      </c>
      <c r="I99" s="5">
        <v>0</v>
      </c>
    </row>
    <row r="100" spans="1:9" x14ac:dyDescent="0.25">
      <c r="A100" s="5" t="s">
        <v>288</v>
      </c>
      <c r="B100" s="6" t="s">
        <v>289</v>
      </c>
      <c r="C100" s="5">
        <v>2002</v>
      </c>
      <c r="D100" s="7" t="s">
        <v>30</v>
      </c>
      <c r="E100" s="6" t="s">
        <v>25</v>
      </c>
      <c r="F100" s="6" t="s">
        <v>26</v>
      </c>
      <c r="G100" s="6" t="s">
        <v>27</v>
      </c>
      <c r="H100" s="6" t="s">
        <v>15</v>
      </c>
      <c r="I100" s="5">
        <v>0</v>
      </c>
    </row>
    <row r="101" spans="1:9" x14ac:dyDescent="0.25">
      <c r="A101" s="5" t="s">
        <v>290</v>
      </c>
      <c r="B101" s="6" t="s">
        <v>291</v>
      </c>
      <c r="C101" s="5">
        <v>2004</v>
      </c>
      <c r="D101" s="7" t="s">
        <v>37</v>
      </c>
      <c r="E101" s="6" t="s">
        <v>38</v>
      </c>
      <c r="F101" s="6" t="s">
        <v>51</v>
      </c>
      <c r="G101" s="6" t="s">
        <v>52</v>
      </c>
      <c r="H101" s="6" t="s">
        <v>15</v>
      </c>
      <c r="I101" s="5">
        <v>0</v>
      </c>
    </row>
    <row r="102" spans="1:9" x14ac:dyDescent="0.25">
      <c r="A102" s="5" t="s">
        <v>292</v>
      </c>
      <c r="B102" s="6" t="s">
        <v>293</v>
      </c>
      <c r="C102" s="5">
        <v>2005</v>
      </c>
      <c r="D102" s="7" t="s">
        <v>37</v>
      </c>
      <c r="E102" s="6" t="s">
        <v>46</v>
      </c>
      <c r="F102" s="6" t="s">
        <v>47</v>
      </c>
      <c r="G102" s="6" t="s">
        <v>48</v>
      </c>
      <c r="H102" s="6" t="s">
        <v>34</v>
      </c>
      <c r="I102" s="5">
        <v>0</v>
      </c>
    </row>
    <row r="103" spans="1:9" x14ac:dyDescent="0.25">
      <c r="A103" s="5" t="s">
        <v>294</v>
      </c>
      <c r="B103" s="6" t="s">
        <v>295</v>
      </c>
      <c r="C103" s="5">
        <v>2003</v>
      </c>
      <c r="D103" s="7" t="s">
        <v>11</v>
      </c>
      <c r="E103" s="6" t="s">
        <v>38</v>
      </c>
      <c r="F103" s="6" t="s">
        <v>39</v>
      </c>
      <c r="G103" s="6" t="s">
        <v>62</v>
      </c>
      <c r="H103" s="6" t="s">
        <v>15</v>
      </c>
      <c r="I103" s="5">
        <v>0</v>
      </c>
    </row>
    <row r="104" spans="1:9" x14ac:dyDescent="0.25">
      <c r="A104" s="5" t="s">
        <v>296</v>
      </c>
      <c r="B104" s="6" t="s">
        <v>297</v>
      </c>
      <c r="C104" s="5">
        <v>2003</v>
      </c>
      <c r="D104" s="7" t="s">
        <v>18</v>
      </c>
      <c r="E104" s="6" t="s">
        <v>70</v>
      </c>
      <c r="F104" s="6" t="s">
        <v>71</v>
      </c>
      <c r="G104" s="6" t="s">
        <v>72</v>
      </c>
      <c r="H104" s="6" t="s">
        <v>15</v>
      </c>
      <c r="I104" s="5">
        <v>0</v>
      </c>
    </row>
    <row r="105" spans="1:9" x14ac:dyDescent="0.25">
      <c r="A105" s="5" t="s">
        <v>298</v>
      </c>
      <c r="B105" s="6" t="s">
        <v>299</v>
      </c>
      <c r="C105" s="5">
        <v>2002</v>
      </c>
      <c r="D105" s="7" t="s">
        <v>11</v>
      </c>
      <c r="E105" s="6" t="s">
        <v>46</v>
      </c>
      <c r="F105" s="6" t="s">
        <v>47</v>
      </c>
      <c r="G105" s="6" t="s">
        <v>157</v>
      </c>
      <c r="H105" s="6" t="s">
        <v>34</v>
      </c>
      <c r="I105" s="5">
        <v>0</v>
      </c>
    </row>
    <row r="106" spans="1:9" x14ac:dyDescent="0.25">
      <c r="A106" s="5" t="s">
        <v>300</v>
      </c>
      <c r="B106" s="6" t="s">
        <v>301</v>
      </c>
      <c r="C106" s="5">
        <v>2006</v>
      </c>
      <c r="D106" s="7" t="s">
        <v>37</v>
      </c>
      <c r="E106" s="6" t="s">
        <v>46</v>
      </c>
      <c r="F106" s="6" t="s">
        <v>47</v>
      </c>
      <c r="G106" s="6" t="s">
        <v>48</v>
      </c>
      <c r="H106" s="6" t="s">
        <v>15</v>
      </c>
      <c r="I106" s="5">
        <v>0</v>
      </c>
    </row>
    <row r="107" spans="1:9" x14ac:dyDescent="0.25">
      <c r="A107" s="5" t="s">
        <v>302</v>
      </c>
      <c r="B107" s="6" t="s">
        <v>303</v>
      </c>
      <c r="C107" s="5">
        <v>2003</v>
      </c>
      <c r="D107" s="7" t="s">
        <v>77</v>
      </c>
      <c r="E107" s="6" t="s">
        <v>31</v>
      </c>
      <c r="F107" s="6" t="s">
        <v>32</v>
      </c>
      <c r="G107" s="6" t="s">
        <v>33</v>
      </c>
      <c r="H107" s="6" t="s">
        <v>15</v>
      </c>
      <c r="I107" s="5">
        <v>0</v>
      </c>
    </row>
    <row r="108" spans="1:9" x14ac:dyDescent="0.25">
      <c r="A108" s="5" t="s">
        <v>304</v>
      </c>
      <c r="B108" s="6" t="s">
        <v>305</v>
      </c>
      <c r="C108" s="5">
        <v>2002</v>
      </c>
      <c r="D108" s="7" t="s">
        <v>24</v>
      </c>
      <c r="E108" s="6" t="s">
        <v>247</v>
      </c>
      <c r="F108" s="6" t="s">
        <v>51</v>
      </c>
      <c r="G108" s="6" t="s">
        <v>52</v>
      </c>
      <c r="H108" s="6" t="s">
        <v>15</v>
      </c>
      <c r="I108" s="5">
        <v>0</v>
      </c>
    </row>
    <row r="109" spans="1:9" x14ac:dyDescent="0.25">
      <c r="A109" s="5" t="s">
        <v>306</v>
      </c>
      <c r="B109" s="6" t="s">
        <v>307</v>
      </c>
      <c r="C109" s="5">
        <v>2004</v>
      </c>
      <c r="D109" s="7" t="s">
        <v>30</v>
      </c>
      <c r="E109" s="6" t="s">
        <v>46</v>
      </c>
      <c r="F109" s="6" t="s">
        <v>47</v>
      </c>
      <c r="G109" s="6" t="s">
        <v>206</v>
      </c>
      <c r="H109" s="6" t="s">
        <v>34</v>
      </c>
      <c r="I109" s="5">
        <v>0</v>
      </c>
    </row>
    <row r="110" spans="1:9" x14ac:dyDescent="0.25">
      <c r="A110" s="5" t="s">
        <v>308</v>
      </c>
      <c r="B110" s="6" t="s">
        <v>309</v>
      </c>
      <c r="C110" s="5">
        <v>2003</v>
      </c>
      <c r="D110" s="7" t="s">
        <v>30</v>
      </c>
      <c r="E110" s="6" t="s">
        <v>25</v>
      </c>
      <c r="F110" s="6" t="s">
        <v>96</v>
      </c>
      <c r="G110" s="6" t="s">
        <v>27</v>
      </c>
      <c r="H110" s="6" t="s">
        <v>15</v>
      </c>
      <c r="I110" s="5">
        <v>0</v>
      </c>
    </row>
    <row r="111" spans="1:9" x14ac:dyDescent="0.25">
      <c r="A111" s="5" t="s">
        <v>310</v>
      </c>
      <c r="B111" s="6" t="s">
        <v>311</v>
      </c>
      <c r="C111" s="5">
        <v>2003</v>
      </c>
      <c r="D111" s="7" t="s">
        <v>11</v>
      </c>
      <c r="E111" s="6" t="s">
        <v>31</v>
      </c>
      <c r="F111" s="6" t="s">
        <v>32</v>
      </c>
      <c r="G111" s="6" t="s">
        <v>312</v>
      </c>
      <c r="H111" s="6" t="s">
        <v>15</v>
      </c>
      <c r="I111" s="5">
        <v>0</v>
      </c>
    </row>
    <row r="112" spans="1:9" x14ac:dyDescent="0.25">
      <c r="A112" s="5" t="s">
        <v>313</v>
      </c>
      <c r="B112" s="6" t="s">
        <v>314</v>
      </c>
      <c r="C112" s="5">
        <v>2004</v>
      </c>
      <c r="D112" s="7" t="s">
        <v>37</v>
      </c>
      <c r="E112" s="6" t="s">
        <v>201</v>
      </c>
      <c r="F112" s="6" t="s">
        <v>202</v>
      </c>
      <c r="G112" s="6" t="s">
        <v>203</v>
      </c>
      <c r="H112" s="6" t="s">
        <v>15</v>
      </c>
      <c r="I112" s="5">
        <v>0</v>
      </c>
    </row>
    <row r="113" spans="1:9" x14ac:dyDescent="0.25">
      <c r="A113" s="5" t="s">
        <v>315</v>
      </c>
      <c r="B113" s="6" t="s">
        <v>316</v>
      </c>
      <c r="C113" s="5">
        <v>2003</v>
      </c>
      <c r="D113" s="7" t="s">
        <v>30</v>
      </c>
      <c r="E113" s="6" t="s">
        <v>31</v>
      </c>
      <c r="F113" s="6" t="s">
        <v>227</v>
      </c>
      <c r="G113" s="6" t="s">
        <v>93</v>
      </c>
      <c r="H113" s="6" t="s">
        <v>15</v>
      </c>
      <c r="I113" s="5">
        <v>0</v>
      </c>
    </row>
    <row r="114" spans="1:9" x14ac:dyDescent="0.25">
      <c r="A114" s="5" t="s">
        <v>317</v>
      </c>
      <c r="B114" s="6" t="s">
        <v>318</v>
      </c>
      <c r="C114" s="5">
        <v>2003</v>
      </c>
      <c r="D114" s="7" t="s">
        <v>11</v>
      </c>
      <c r="E114" s="6" t="s">
        <v>38</v>
      </c>
      <c r="F114" s="6" t="s">
        <v>39</v>
      </c>
      <c r="G114" s="6" t="s">
        <v>62</v>
      </c>
      <c r="H114" s="6" t="s">
        <v>15</v>
      </c>
      <c r="I114" s="5">
        <v>0</v>
      </c>
    </row>
    <row r="115" spans="1:9" x14ac:dyDescent="0.25">
      <c r="A115" s="5" t="s">
        <v>319</v>
      </c>
      <c r="B115" s="6" t="s">
        <v>320</v>
      </c>
      <c r="C115" s="5">
        <v>2003</v>
      </c>
      <c r="D115" s="7" t="s">
        <v>37</v>
      </c>
      <c r="E115" s="6" t="s">
        <v>25</v>
      </c>
      <c r="F115" s="6" t="s">
        <v>96</v>
      </c>
      <c r="G115" s="6" t="s">
        <v>27</v>
      </c>
      <c r="H115" s="6" t="s">
        <v>15</v>
      </c>
      <c r="I115" s="5">
        <v>0</v>
      </c>
    </row>
    <row r="116" spans="1:9" x14ac:dyDescent="0.25">
      <c r="A116" s="5" t="s">
        <v>321</v>
      </c>
      <c r="B116" s="6" t="s">
        <v>322</v>
      </c>
      <c r="C116" s="5">
        <v>2003</v>
      </c>
      <c r="D116" s="7" t="s">
        <v>37</v>
      </c>
      <c r="E116" s="6" t="s">
        <v>46</v>
      </c>
      <c r="F116" s="6" t="s">
        <v>47</v>
      </c>
      <c r="G116" s="6" t="s">
        <v>48</v>
      </c>
      <c r="H116" s="6" t="s">
        <v>15</v>
      </c>
      <c r="I116" s="5">
        <v>0</v>
      </c>
    </row>
    <row r="117" spans="1:9" x14ac:dyDescent="0.25">
      <c r="A117" s="5" t="s">
        <v>323</v>
      </c>
      <c r="B117" s="6" t="s">
        <v>324</v>
      </c>
      <c r="C117" s="5">
        <v>2004</v>
      </c>
      <c r="D117" s="7" t="s">
        <v>30</v>
      </c>
      <c r="E117" s="6" t="s">
        <v>55</v>
      </c>
      <c r="F117" s="6" t="s">
        <v>325</v>
      </c>
      <c r="G117" s="6" t="s">
        <v>326</v>
      </c>
      <c r="H117" s="6" t="s">
        <v>34</v>
      </c>
      <c r="I117" s="5">
        <v>0</v>
      </c>
    </row>
    <row r="118" spans="1:9" x14ac:dyDescent="0.25">
      <c r="A118" s="5" t="s">
        <v>327</v>
      </c>
      <c r="B118" s="6" t="s">
        <v>328</v>
      </c>
      <c r="C118" s="5">
        <v>2003</v>
      </c>
      <c r="D118" s="7" t="s">
        <v>30</v>
      </c>
      <c r="E118" s="6" t="s">
        <v>31</v>
      </c>
      <c r="F118" s="6" t="s">
        <v>227</v>
      </c>
      <c r="G118" s="6" t="s">
        <v>93</v>
      </c>
      <c r="H118" s="6" t="s">
        <v>15</v>
      </c>
      <c r="I118" s="5">
        <v>0</v>
      </c>
    </row>
    <row r="119" spans="1:9" x14ac:dyDescent="0.25">
      <c r="A119" s="5" t="s">
        <v>329</v>
      </c>
      <c r="B119" s="6" t="s">
        <v>330</v>
      </c>
      <c r="C119" s="5">
        <v>2003</v>
      </c>
      <c r="D119" s="7" t="s">
        <v>18</v>
      </c>
      <c r="E119" s="6" t="s">
        <v>70</v>
      </c>
      <c r="F119" s="6" t="s">
        <v>71</v>
      </c>
      <c r="G119" s="6" t="s">
        <v>72</v>
      </c>
      <c r="H119" s="6" t="s">
        <v>15</v>
      </c>
      <c r="I119" s="5">
        <v>0</v>
      </c>
    </row>
    <row r="120" spans="1:9" x14ac:dyDescent="0.25">
      <c r="A120" s="5" t="s">
        <v>331</v>
      </c>
      <c r="B120" s="6" t="s">
        <v>332</v>
      </c>
      <c r="C120" s="5">
        <v>2002</v>
      </c>
      <c r="D120" s="7" t="s">
        <v>11</v>
      </c>
      <c r="E120" s="6" t="s">
        <v>101</v>
      </c>
      <c r="F120" s="6" t="s">
        <v>102</v>
      </c>
      <c r="G120" s="6" t="s">
        <v>103</v>
      </c>
      <c r="H120" s="6" t="s">
        <v>15</v>
      </c>
      <c r="I120" s="5">
        <v>0</v>
      </c>
    </row>
    <row r="121" spans="1:9" x14ac:dyDescent="0.25">
      <c r="A121" s="5" t="s">
        <v>333</v>
      </c>
      <c r="B121" s="6" t="s">
        <v>334</v>
      </c>
      <c r="C121" s="5">
        <v>2003</v>
      </c>
      <c r="D121" s="7" t="s">
        <v>37</v>
      </c>
      <c r="E121" s="6" t="s">
        <v>31</v>
      </c>
      <c r="F121" s="6" t="s">
        <v>227</v>
      </c>
      <c r="G121" s="6" t="s">
        <v>120</v>
      </c>
      <c r="H121" s="6" t="s">
        <v>15</v>
      </c>
      <c r="I121" s="5">
        <v>0</v>
      </c>
    </row>
    <row r="122" spans="1:9" x14ac:dyDescent="0.25">
      <c r="A122" s="5" t="s">
        <v>335</v>
      </c>
      <c r="B122" s="6" t="s">
        <v>336</v>
      </c>
      <c r="C122" s="5">
        <v>2002</v>
      </c>
      <c r="D122" s="7" t="s">
        <v>45</v>
      </c>
      <c r="E122" s="6" t="s">
        <v>46</v>
      </c>
      <c r="F122" s="6" t="s">
        <v>47</v>
      </c>
      <c r="G122" s="6" t="s">
        <v>48</v>
      </c>
      <c r="H122" s="6" t="s">
        <v>34</v>
      </c>
      <c r="I122" s="5">
        <v>0</v>
      </c>
    </row>
    <row r="123" spans="1:9" x14ac:dyDescent="0.25">
      <c r="A123" s="5" t="s">
        <v>337</v>
      </c>
      <c r="B123" s="6" t="s">
        <v>338</v>
      </c>
      <c r="C123" s="5">
        <v>2002</v>
      </c>
      <c r="D123" s="7" t="s">
        <v>77</v>
      </c>
      <c r="E123" s="6" t="s">
        <v>25</v>
      </c>
      <c r="F123" s="6" t="s">
        <v>26</v>
      </c>
      <c r="G123" s="6" t="s">
        <v>27</v>
      </c>
      <c r="H123" s="6" t="s">
        <v>15</v>
      </c>
      <c r="I123" s="5">
        <v>0</v>
      </c>
    </row>
    <row r="124" spans="1:9" x14ac:dyDescent="0.25">
      <c r="A124" s="5" t="s">
        <v>339</v>
      </c>
      <c r="B124" s="6" t="s">
        <v>340</v>
      </c>
      <c r="C124" s="5">
        <v>2002</v>
      </c>
      <c r="D124" s="7" t="s">
        <v>11</v>
      </c>
      <c r="E124" s="6" t="s">
        <v>55</v>
      </c>
      <c r="F124" s="6" t="s">
        <v>56</v>
      </c>
      <c r="G124" s="6" t="s">
        <v>280</v>
      </c>
      <c r="H124" s="6" t="s">
        <v>15</v>
      </c>
      <c r="I124" s="5">
        <v>0</v>
      </c>
    </row>
    <row r="125" spans="1:9" x14ac:dyDescent="0.25">
      <c r="A125" s="5" t="s">
        <v>341</v>
      </c>
      <c r="B125" s="6" t="s">
        <v>342</v>
      </c>
      <c r="C125" s="5">
        <v>2004</v>
      </c>
      <c r="D125" s="7" t="s">
        <v>37</v>
      </c>
      <c r="E125" s="6" t="s">
        <v>88</v>
      </c>
      <c r="F125" s="6" t="s">
        <v>89</v>
      </c>
      <c r="G125" s="6" t="s">
        <v>198</v>
      </c>
      <c r="H125" s="6" t="s">
        <v>15</v>
      </c>
      <c r="I125" s="5">
        <v>0</v>
      </c>
    </row>
    <row r="126" spans="1:9" x14ac:dyDescent="0.25">
      <c r="A126" s="5" t="s">
        <v>343</v>
      </c>
      <c r="B126" s="6" t="s">
        <v>344</v>
      </c>
      <c r="C126" s="5">
        <v>2002</v>
      </c>
      <c r="D126" s="7" t="s">
        <v>18</v>
      </c>
      <c r="E126" s="6" t="s">
        <v>46</v>
      </c>
      <c r="F126" s="6" t="s">
        <v>47</v>
      </c>
      <c r="G126" s="6" t="s">
        <v>48</v>
      </c>
      <c r="H126" s="6" t="s">
        <v>15</v>
      </c>
      <c r="I126" s="5">
        <v>0</v>
      </c>
    </row>
    <row r="127" spans="1:9" x14ac:dyDescent="0.25">
      <c r="A127" s="5" t="s">
        <v>345</v>
      </c>
      <c r="B127" s="6" t="s">
        <v>346</v>
      </c>
      <c r="C127" s="5">
        <v>2005</v>
      </c>
      <c r="D127" s="7" t="s">
        <v>30</v>
      </c>
      <c r="E127" s="6" t="s">
        <v>25</v>
      </c>
      <c r="F127" s="6" t="s">
        <v>96</v>
      </c>
      <c r="G127" s="6" t="s">
        <v>27</v>
      </c>
      <c r="H127" s="6" t="s">
        <v>15</v>
      </c>
      <c r="I127" s="5">
        <v>0</v>
      </c>
    </row>
    <row r="128" spans="1:9" x14ac:dyDescent="0.25">
      <c r="A128" s="5" t="s">
        <v>347</v>
      </c>
      <c r="B128" s="6" t="s">
        <v>348</v>
      </c>
      <c r="C128" s="5">
        <v>2003</v>
      </c>
      <c r="D128" s="7" t="s">
        <v>11</v>
      </c>
      <c r="E128" s="6" t="s">
        <v>38</v>
      </c>
      <c r="F128" s="6" t="s">
        <v>39</v>
      </c>
      <c r="G128" s="6" t="s">
        <v>40</v>
      </c>
      <c r="H128" s="6" t="s">
        <v>34</v>
      </c>
      <c r="I128" s="5">
        <v>0</v>
      </c>
    </row>
    <row r="129" spans="1:9" x14ac:dyDescent="0.25">
      <c r="A129" s="5" t="s">
        <v>349</v>
      </c>
      <c r="B129" s="6" t="s">
        <v>350</v>
      </c>
      <c r="C129" s="5">
        <v>2003</v>
      </c>
      <c r="D129" s="7" t="s">
        <v>11</v>
      </c>
      <c r="E129" s="6" t="s">
        <v>55</v>
      </c>
      <c r="F129" s="6" t="s">
        <v>56</v>
      </c>
      <c r="G129" s="6" t="s">
        <v>280</v>
      </c>
      <c r="H129" s="6" t="s">
        <v>15</v>
      </c>
      <c r="I129" s="5">
        <v>0</v>
      </c>
    </row>
    <row r="130" spans="1:9" x14ac:dyDescent="0.25">
      <c r="A130" s="5" t="s">
        <v>351</v>
      </c>
      <c r="B130" s="6" t="s">
        <v>352</v>
      </c>
      <c r="C130" s="5">
        <v>2002</v>
      </c>
      <c r="D130" s="7" t="s">
        <v>30</v>
      </c>
      <c r="E130" s="6" t="s">
        <v>181</v>
      </c>
      <c r="F130" s="6" t="s">
        <v>237</v>
      </c>
      <c r="G130" s="6" t="s">
        <v>183</v>
      </c>
      <c r="H130" s="6" t="s">
        <v>34</v>
      </c>
      <c r="I130" s="5">
        <v>0</v>
      </c>
    </row>
    <row r="131" spans="1:9" x14ac:dyDescent="0.25">
      <c r="A131" s="5" t="s">
        <v>353</v>
      </c>
      <c r="B131" s="6" t="s">
        <v>354</v>
      </c>
      <c r="C131" s="5">
        <v>2002</v>
      </c>
      <c r="D131" s="7" t="s">
        <v>45</v>
      </c>
      <c r="E131" s="6" t="s">
        <v>46</v>
      </c>
      <c r="F131" s="6" t="s">
        <v>47</v>
      </c>
      <c r="G131" s="6" t="s">
        <v>48</v>
      </c>
      <c r="H131" s="6" t="s">
        <v>15</v>
      </c>
      <c r="I131" s="5">
        <v>0</v>
      </c>
    </row>
    <row r="132" spans="1:9" x14ac:dyDescent="0.25">
      <c r="A132" s="5" t="s">
        <v>355</v>
      </c>
      <c r="B132" s="6" t="s">
        <v>356</v>
      </c>
      <c r="C132" s="5">
        <v>2003</v>
      </c>
      <c r="D132" s="7" t="s">
        <v>24</v>
      </c>
      <c r="E132" s="6" t="s">
        <v>55</v>
      </c>
      <c r="F132" s="6" t="s">
        <v>56</v>
      </c>
      <c r="G132" s="6" t="s">
        <v>280</v>
      </c>
      <c r="H132" s="6" t="s">
        <v>15</v>
      </c>
      <c r="I132" s="5">
        <v>0</v>
      </c>
    </row>
    <row r="133" spans="1:9" x14ac:dyDescent="0.25">
      <c r="A133" s="5" t="s">
        <v>357</v>
      </c>
      <c r="B133" s="6" t="s">
        <v>358</v>
      </c>
      <c r="C133" s="5">
        <v>2005</v>
      </c>
      <c r="D133" s="7" t="s">
        <v>18</v>
      </c>
      <c r="E133" s="6" t="s">
        <v>83</v>
      </c>
      <c r="F133" s="6" t="s">
        <v>84</v>
      </c>
      <c r="G133" s="6" t="s">
        <v>85</v>
      </c>
      <c r="H133" s="6" t="s">
        <v>15</v>
      </c>
      <c r="I133" s="5">
        <v>0</v>
      </c>
    </row>
    <row r="134" spans="1:9" x14ac:dyDescent="0.25">
      <c r="A134" s="5" t="s">
        <v>359</v>
      </c>
      <c r="B134" s="6" t="s">
        <v>360</v>
      </c>
      <c r="C134" s="5">
        <v>2003</v>
      </c>
      <c r="D134" s="7" t="s">
        <v>11</v>
      </c>
      <c r="E134" s="6" t="s">
        <v>55</v>
      </c>
      <c r="F134" s="6" t="s">
        <v>56</v>
      </c>
      <c r="G134" s="6" t="s">
        <v>280</v>
      </c>
      <c r="H134" s="6" t="s">
        <v>15</v>
      </c>
      <c r="I134" s="5">
        <v>0</v>
      </c>
    </row>
    <row r="135" spans="1:9" x14ac:dyDescent="0.25">
      <c r="A135" s="5" t="s">
        <v>361</v>
      </c>
      <c r="B135" s="6" t="s">
        <v>362</v>
      </c>
      <c r="C135" s="5">
        <v>2003</v>
      </c>
      <c r="D135" s="7" t="s">
        <v>24</v>
      </c>
      <c r="E135" s="6" t="s">
        <v>19</v>
      </c>
      <c r="F135" s="6" t="s">
        <v>127</v>
      </c>
      <c r="G135" s="6" t="s">
        <v>140</v>
      </c>
      <c r="H135" s="6" t="s">
        <v>15</v>
      </c>
      <c r="I135" s="5">
        <v>0</v>
      </c>
    </row>
    <row r="136" spans="1:9" x14ac:dyDescent="0.25">
      <c r="A136" s="5" t="s">
        <v>363</v>
      </c>
      <c r="B136" s="6" t="s">
        <v>364</v>
      </c>
      <c r="C136" s="5">
        <v>2003</v>
      </c>
      <c r="D136" s="7" t="s">
        <v>11</v>
      </c>
      <c r="E136" s="6" t="s">
        <v>19</v>
      </c>
      <c r="F136" s="6" t="s">
        <v>127</v>
      </c>
      <c r="G136" s="6" t="s">
        <v>140</v>
      </c>
      <c r="H136" s="6" t="s">
        <v>15</v>
      </c>
      <c r="I136" s="5">
        <v>0</v>
      </c>
    </row>
    <row r="137" spans="1:9" x14ac:dyDescent="0.25">
      <c r="A137" s="5" t="s">
        <v>365</v>
      </c>
      <c r="B137" s="6" t="s">
        <v>366</v>
      </c>
      <c r="C137" s="5">
        <v>2004</v>
      </c>
      <c r="D137" s="7" t="s">
        <v>37</v>
      </c>
      <c r="E137" s="6" t="s">
        <v>31</v>
      </c>
      <c r="F137" s="6" t="s">
        <v>227</v>
      </c>
      <c r="G137" s="6" t="s">
        <v>186</v>
      </c>
      <c r="H137" s="6" t="s">
        <v>34</v>
      </c>
      <c r="I137" s="5">
        <v>0</v>
      </c>
    </row>
    <row r="138" spans="1:9" x14ac:dyDescent="0.25">
      <c r="A138" s="5" t="s">
        <v>367</v>
      </c>
      <c r="B138" s="6" t="s">
        <v>368</v>
      </c>
      <c r="C138" s="5">
        <v>2005</v>
      </c>
      <c r="D138" s="7" t="s">
        <v>30</v>
      </c>
      <c r="E138" s="6" t="s">
        <v>12</v>
      </c>
      <c r="F138" s="6" t="s">
        <v>13</v>
      </c>
      <c r="G138" s="6" t="s">
        <v>14</v>
      </c>
      <c r="H138" s="6" t="s">
        <v>34</v>
      </c>
      <c r="I138" s="5">
        <v>0</v>
      </c>
    </row>
    <row r="139" spans="1:9" x14ac:dyDescent="0.25">
      <c r="A139" s="8" t="s">
        <v>369</v>
      </c>
      <c r="B139" s="9" t="s">
        <v>370</v>
      </c>
      <c r="C139" s="8">
        <v>2004</v>
      </c>
      <c r="D139" s="10" t="s">
        <v>18</v>
      </c>
      <c r="E139" s="9" t="s">
        <v>70</v>
      </c>
      <c r="F139" s="9" t="s">
        <v>71</v>
      </c>
      <c r="G139" s="9" t="s">
        <v>72</v>
      </c>
      <c r="H139" s="9" t="s">
        <v>15</v>
      </c>
      <c r="I139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Комплексный зачёт</vt:lpstr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2016-08-16T09:07:10Z</dcterms:created>
  <dcterms:modified xsi:type="dcterms:W3CDTF">2016-08-16T09:08:58Z</dcterms:modified>
</cp:coreProperties>
</file>