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4\2014-Москва\"/>
    </mc:Choice>
  </mc:AlternateContent>
  <bookViews>
    <workbookView xWindow="0" yWindow="0" windowWidth="13800" windowHeight="6108"/>
  </bookViews>
  <sheets>
    <sheet name="Разряды и звания" sheetId="11" r:id="rId1"/>
    <sheet name="Индивидуальные гонки" sheetId="10" r:id="rId2"/>
    <sheet name="Командные гонки(п)" sheetId="9" r:id="rId3"/>
    <sheet name="Командные гонки" sheetId="8" r:id="rId4"/>
    <sheet name="Финал(п)" sheetId="7" r:id="rId5"/>
    <sheet name="Финал" sheetId="6" r:id="rId6"/>
    <sheet name="Квалификация(п)" sheetId="5" r:id="rId7"/>
    <sheet name="Квалификация" sheetId="4" r:id="rId8"/>
    <sheet name="Экипажи индивидуальных гонок" sheetId="3" r:id="rId9"/>
    <sheet name="Все участники соревнований" sheetId="2" r:id="rId10"/>
  </sheets>
  <definedNames>
    <definedName name="_xlnm._FilterDatabase" localSheetId="8" hidden="1">'Экипажи индивидуальных гонок'!$A$1:$I$145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1" i="10" l="1"/>
  <c r="L122" i="10"/>
  <c r="L123" i="10"/>
  <c r="L124" i="10"/>
  <c r="L125" i="10"/>
  <c r="L126" i="10"/>
  <c r="L127" i="10"/>
  <c r="L128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AF137" i="9"/>
  <c r="AG137" i="9" s="1"/>
  <c r="AH137" i="9" s="1"/>
  <c r="AF134" i="9"/>
  <c r="AG134" i="9" s="1"/>
  <c r="AH134" i="9" s="1"/>
  <c r="AF131" i="9"/>
  <c r="AG131" i="9" s="1"/>
  <c r="AH131" i="9" s="1"/>
  <c r="AF124" i="9"/>
  <c r="AG124" i="9" s="1"/>
  <c r="AH124" i="9" s="1"/>
  <c r="AF121" i="9"/>
  <c r="AG121" i="9" s="1"/>
  <c r="AH121" i="9" s="1"/>
  <c r="AF118" i="9"/>
  <c r="AG118" i="9" s="1"/>
  <c r="AH118" i="9" s="1"/>
  <c r="AF115" i="9"/>
  <c r="AG115" i="9" s="1"/>
  <c r="AH115" i="9" s="1"/>
  <c r="AF112" i="9"/>
  <c r="AG112" i="9" s="1"/>
  <c r="AH112" i="9" s="1"/>
  <c r="AF109" i="9"/>
  <c r="AG109" i="9" s="1"/>
  <c r="AH109" i="9" s="1"/>
  <c r="AF106" i="9"/>
  <c r="AG106" i="9" s="1"/>
  <c r="AH106" i="9" s="1"/>
  <c r="AF99" i="9"/>
  <c r="AG99" i="9" s="1"/>
  <c r="AH99" i="9" s="1"/>
  <c r="AF96" i="9"/>
  <c r="AG96" i="9" s="1"/>
  <c r="AH96" i="9" s="1"/>
  <c r="AF93" i="9"/>
  <c r="AG93" i="9" s="1"/>
  <c r="AH93" i="9" s="1"/>
  <c r="AF90" i="9"/>
  <c r="AG90" i="9" s="1"/>
  <c r="AH90" i="9" s="1"/>
  <c r="AF87" i="9"/>
  <c r="AG87" i="9" s="1"/>
  <c r="AH87" i="9" s="1"/>
  <c r="AF84" i="9"/>
  <c r="AG84" i="9" s="1"/>
  <c r="AH84" i="9" s="1"/>
  <c r="AF81" i="9"/>
  <c r="AG81" i="9" s="1"/>
  <c r="AH81" i="9" s="1"/>
  <c r="AH74" i="9"/>
  <c r="AF74" i="9"/>
  <c r="AF71" i="9"/>
  <c r="AG71" i="9" s="1"/>
  <c r="AH71" i="9" s="1"/>
  <c r="AF68" i="9"/>
  <c r="AG68" i="9" s="1"/>
  <c r="AH68" i="9" s="1"/>
  <c r="AF65" i="9"/>
  <c r="AG65" i="9" s="1"/>
  <c r="AH65" i="9" s="1"/>
  <c r="AF62" i="9"/>
  <c r="AG62" i="9" s="1"/>
  <c r="AH62" i="9" s="1"/>
  <c r="AH55" i="9"/>
  <c r="AF55" i="9"/>
  <c r="AH52" i="9"/>
  <c r="AF52" i="9"/>
  <c r="AF49" i="9"/>
  <c r="AG49" i="9" s="1"/>
  <c r="AH49" i="9" s="1"/>
  <c r="AF46" i="9"/>
  <c r="AG46" i="9" s="1"/>
  <c r="AH46" i="9" s="1"/>
  <c r="AF43" i="9"/>
  <c r="AG43" i="9" s="1"/>
  <c r="AH43" i="9" s="1"/>
  <c r="AF40" i="9"/>
  <c r="AG40" i="9" s="1"/>
  <c r="AH40" i="9" s="1"/>
  <c r="AF37" i="9"/>
  <c r="AG37" i="9" s="1"/>
  <c r="AH37" i="9" s="1"/>
  <c r="AF34" i="9"/>
  <c r="AG34" i="9" s="1"/>
  <c r="AH34" i="9" s="1"/>
  <c r="AF31" i="9"/>
  <c r="AG31" i="9" s="1"/>
  <c r="AH31" i="9" s="1"/>
  <c r="AF28" i="9"/>
  <c r="AG28" i="9" s="1"/>
  <c r="AH28" i="9" s="1"/>
  <c r="AF25" i="9"/>
  <c r="AG25" i="9" s="1"/>
  <c r="AH25" i="9" s="1"/>
  <c r="AF22" i="9"/>
  <c r="AG22" i="9" s="1"/>
  <c r="AH22" i="9" s="1"/>
  <c r="AF19" i="9"/>
  <c r="AG19" i="9" s="1"/>
  <c r="AH19" i="9" s="1"/>
  <c r="AF16" i="9"/>
  <c r="AG16" i="9" s="1"/>
  <c r="AH16" i="9" s="1"/>
  <c r="AF13" i="9"/>
  <c r="AG13" i="9" s="1"/>
  <c r="AH13" i="9" s="1"/>
  <c r="AF10" i="9"/>
  <c r="AG10" i="9" s="1"/>
  <c r="AH10" i="9" s="1"/>
  <c r="L63" i="8"/>
  <c r="L62" i="8"/>
  <c r="L61" i="8"/>
  <c r="M61" i="8"/>
  <c r="L56" i="8"/>
  <c r="L55" i="8"/>
  <c r="L54" i="8"/>
  <c r="L53" i="8"/>
  <c r="L52" i="8"/>
  <c r="L51" i="8"/>
  <c r="L50" i="8"/>
  <c r="M50" i="8" s="1"/>
  <c r="L45" i="8"/>
  <c r="L44" i="8"/>
  <c r="L43" i="8"/>
  <c r="L42" i="8"/>
  <c r="L41" i="8"/>
  <c r="L40" i="8"/>
  <c r="L39" i="8"/>
  <c r="M39" i="8"/>
  <c r="L33" i="8"/>
  <c r="L32" i="8"/>
  <c r="L31" i="8"/>
  <c r="L30" i="8"/>
  <c r="M30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M10" i="8" s="1"/>
  <c r="AE131" i="7"/>
  <c r="AF131" i="7" s="1"/>
  <c r="AE132" i="7"/>
  <c r="AF132" i="7" s="1"/>
  <c r="AE133" i="7"/>
  <c r="AF133" i="7" s="1"/>
  <c r="AE134" i="7"/>
  <c r="AF134" i="7" s="1"/>
  <c r="AE135" i="7"/>
  <c r="AF135" i="7" s="1"/>
  <c r="AE136" i="7"/>
  <c r="AF136" i="7" s="1"/>
  <c r="AE137" i="7"/>
  <c r="AF137" i="7" s="1"/>
  <c r="AE138" i="7"/>
  <c r="AE106" i="7"/>
  <c r="AF106" i="7" s="1"/>
  <c r="AG106" i="7" s="1"/>
  <c r="AE107" i="7"/>
  <c r="AF107" i="7" s="1"/>
  <c r="AE108" i="7"/>
  <c r="AF108" i="7" s="1"/>
  <c r="AE109" i="7"/>
  <c r="AF109" i="7" s="1"/>
  <c r="AE110" i="7"/>
  <c r="AF110" i="7" s="1"/>
  <c r="AE111" i="7"/>
  <c r="AF111" i="7" s="1"/>
  <c r="AE112" i="7"/>
  <c r="AF112" i="7" s="1"/>
  <c r="AE113" i="7"/>
  <c r="AF113" i="7" s="1"/>
  <c r="AE114" i="7"/>
  <c r="AF114" i="7" s="1"/>
  <c r="AE115" i="7"/>
  <c r="AF115" i="7" s="1"/>
  <c r="AE116" i="7"/>
  <c r="AF116" i="7" s="1"/>
  <c r="AE117" i="7"/>
  <c r="AF117" i="7" s="1"/>
  <c r="AE118" i="7"/>
  <c r="AF118" i="7" s="1"/>
  <c r="AE119" i="7"/>
  <c r="AF119" i="7" s="1"/>
  <c r="AE120" i="7"/>
  <c r="AF120" i="7" s="1"/>
  <c r="AE121" i="7"/>
  <c r="AF121" i="7" s="1"/>
  <c r="AE122" i="7"/>
  <c r="AF122" i="7" s="1"/>
  <c r="AE123" i="7"/>
  <c r="AF123" i="7" s="1"/>
  <c r="AE124" i="7"/>
  <c r="AF124" i="7" s="1"/>
  <c r="AE125" i="7"/>
  <c r="AF125" i="7" s="1"/>
  <c r="AE126" i="7"/>
  <c r="AE82" i="7"/>
  <c r="AF82" i="7" s="1"/>
  <c r="AE83" i="7"/>
  <c r="AF83" i="7" s="1"/>
  <c r="AE84" i="7"/>
  <c r="AF84" i="7" s="1"/>
  <c r="AE85" i="7"/>
  <c r="AF85" i="7" s="1"/>
  <c r="AE86" i="7"/>
  <c r="AF86" i="7" s="1"/>
  <c r="AE87" i="7"/>
  <c r="AF87" i="7" s="1"/>
  <c r="AE88" i="7"/>
  <c r="AF88" i="7" s="1"/>
  <c r="AE89" i="7"/>
  <c r="AF89" i="7" s="1"/>
  <c r="AE90" i="7"/>
  <c r="AF90" i="7" s="1"/>
  <c r="AE91" i="7"/>
  <c r="AF91" i="7" s="1"/>
  <c r="AE92" i="7"/>
  <c r="AF92" i="7" s="1"/>
  <c r="AE93" i="7"/>
  <c r="AF93" i="7" s="1"/>
  <c r="AE94" i="7"/>
  <c r="AF94" i="7" s="1"/>
  <c r="AE95" i="7"/>
  <c r="AF95" i="7" s="1"/>
  <c r="AE96" i="7"/>
  <c r="AF96" i="7" s="1"/>
  <c r="AE97" i="7"/>
  <c r="AF97" i="7" s="1"/>
  <c r="AE98" i="7"/>
  <c r="AF98" i="7" s="1"/>
  <c r="AE99" i="7"/>
  <c r="AE100" i="7"/>
  <c r="AE101" i="7"/>
  <c r="AE63" i="7"/>
  <c r="AF63" i="7" s="1"/>
  <c r="AG63" i="7" s="1"/>
  <c r="AE64" i="7"/>
  <c r="AF64" i="7" s="1"/>
  <c r="AE65" i="7"/>
  <c r="AF65" i="7" s="1"/>
  <c r="AE66" i="7"/>
  <c r="AF66" i="7" s="1"/>
  <c r="AE67" i="7"/>
  <c r="AF67" i="7" s="1"/>
  <c r="AE68" i="7"/>
  <c r="AF68" i="7" s="1"/>
  <c r="AE69" i="7"/>
  <c r="AF69" i="7" s="1"/>
  <c r="AE70" i="7"/>
  <c r="AF70" i="7" s="1"/>
  <c r="AE71" i="7"/>
  <c r="AF71" i="7" s="1"/>
  <c r="AE72" i="7"/>
  <c r="AF72" i="7" s="1"/>
  <c r="AE73" i="7"/>
  <c r="AF73" i="7" s="1"/>
  <c r="AE74" i="7"/>
  <c r="AF74" i="7" s="1"/>
  <c r="AE75" i="7"/>
  <c r="AF75" i="7" s="1"/>
  <c r="AE76" i="7"/>
  <c r="AE77" i="7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16" i="7"/>
  <c r="AF16" i="7" s="1"/>
  <c r="AE17" i="7"/>
  <c r="AF17" i="7" s="1"/>
  <c r="AE18" i="7"/>
  <c r="AF18" i="7" s="1"/>
  <c r="AE19" i="7"/>
  <c r="AF19" i="7" s="1"/>
  <c r="AE20" i="7"/>
  <c r="AF20" i="7" s="1"/>
  <c r="AE21" i="7"/>
  <c r="AF21" i="7" s="1"/>
  <c r="AE22" i="7"/>
  <c r="AF22" i="7" s="1"/>
  <c r="AE23" i="7"/>
  <c r="AF23" i="7" s="1"/>
  <c r="AE24" i="7"/>
  <c r="AF24" i="7" s="1"/>
  <c r="AE25" i="7"/>
  <c r="AF25" i="7" s="1"/>
  <c r="AE26" i="7"/>
  <c r="AF26" i="7" s="1"/>
  <c r="AE27" i="7"/>
  <c r="AF27" i="7" s="1"/>
  <c r="AE28" i="7"/>
  <c r="AF28" i="7" s="1"/>
  <c r="AE29" i="7"/>
  <c r="AF29" i="7" s="1"/>
  <c r="AE30" i="7"/>
  <c r="AF30" i="7" s="1"/>
  <c r="AE31" i="7"/>
  <c r="AF31" i="7" s="1"/>
  <c r="AE32" i="7"/>
  <c r="AF32" i="7" s="1"/>
  <c r="AE33" i="7"/>
  <c r="AF33" i="7" s="1"/>
  <c r="AE34" i="7"/>
  <c r="AF34" i="7" s="1"/>
  <c r="AE35" i="7"/>
  <c r="AF35" i="7" s="1"/>
  <c r="AE36" i="7"/>
  <c r="AF36" i="7" s="1"/>
  <c r="AE37" i="7"/>
  <c r="AF37" i="7" s="1"/>
  <c r="AE38" i="7"/>
  <c r="AF38" i="7" s="1"/>
  <c r="AE39" i="7"/>
  <c r="AF39" i="7" s="1"/>
  <c r="AE40" i="7"/>
  <c r="AF40" i="7" s="1"/>
  <c r="AE41" i="7"/>
  <c r="AF41" i="7" s="1"/>
  <c r="AE42" i="7"/>
  <c r="AF42" i="7" s="1"/>
  <c r="AE43" i="7"/>
  <c r="AF43" i="7" s="1"/>
  <c r="AE44" i="7"/>
  <c r="AF44" i="7" s="1"/>
  <c r="AE45" i="7"/>
  <c r="AF45" i="7" s="1"/>
  <c r="AE46" i="7"/>
  <c r="AF46" i="7" s="1"/>
  <c r="AE47" i="7"/>
  <c r="AF47" i="7" s="1"/>
  <c r="AE48" i="7"/>
  <c r="AF48" i="7" s="1"/>
  <c r="AE49" i="7"/>
  <c r="AF49" i="7" s="1"/>
  <c r="AE50" i="7"/>
  <c r="AF50" i="7" s="1"/>
  <c r="AE51" i="7"/>
  <c r="AF51" i="7" s="1"/>
  <c r="AE52" i="7"/>
  <c r="AE53" i="7"/>
  <c r="AE54" i="7"/>
  <c r="AE55" i="7"/>
  <c r="AF55" i="7" s="1"/>
  <c r="AE56" i="7"/>
  <c r="AE57" i="7"/>
  <c r="AE58" i="7"/>
  <c r="M138" i="6"/>
  <c r="L131" i="6"/>
  <c r="M131" i="6" s="1"/>
  <c r="L132" i="6"/>
  <c r="L133" i="6"/>
  <c r="L134" i="6"/>
  <c r="L135" i="6"/>
  <c r="L136" i="6"/>
  <c r="L137" i="6"/>
  <c r="M137" i="6" s="1"/>
  <c r="L106" i="6"/>
  <c r="M106" i="6" s="1"/>
  <c r="L107" i="6"/>
  <c r="L108" i="6"/>
  <c r="L109" i="6"/>
  <c r="L110" i="6"/>
  <c r="L111" i="6"/>
  <c r="L112" i="6"/>
  <c r="L113" i="6"/>
  <c r="M113" i="6" s="1"/>
  <c r="L114" i="6"/>
  <c r="L115" i="6"/>
  <c r="L116" i="6"/>
  <c r="L117" i="6"/>
  <c r="M117" i="6" s="1"/>
  <c r="L118" i="6"/>
  <c r="M118" i="6" s="1"/>
  <c r="L119" i="6"/>
  <c r="L120" i="6"/>
  <c r="M120" i="6" s="1"/>
  <c r="L121" i="6"/>
  <c r="M121" i="6" s="1"/>
  <c r="L122" i="6"/>
  <c r="L123" i="6"/>
  <c r="L124" i="6"/>
  <c r="L125" i="6"/>
  <c r="L82" i="6"/>
  <c r="M82" i="6" s="1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63" i="6"/>
  <c r="M63" i="6" s="1"/>
  <c r="L64" i="6"/>
  <c r="L65" i="6"/>
  <c r="L66" i="6"/>
  <c r="L67" i="6"/>
  <c r="L68" i="6"/>
  <c r="L69" i="6"/>
  <c r="L70" i="6"/>
  <c r="L71" i="6"/>
  <c r="L72" i="6"/>
  <c r="L73" i="6"/>
  <c r="L74" i="6"/>
  <c r="L75" i="6"/>
  <c r="M53" i="6"/>
  <c r="L10" i="6"/>
  <c r="M10" i="6" s="1"/>
  <c r="L11" i="6"/>
  <c r="L12" i="6"/>
  <c r="L13" i="6"/>
  <c r="L14" i="6"/>
  <c r="L15" i="6"/>
  <c r="L16" i="6"/>
  <c r="L17" i="6"/>
  <c r="L18" i="6"/>
  <c r="L19" i="6"/>
  <c r="L20" i="6"/>
  <c r="L21" i="6"/>
  <c r="M21" i="6" s="1"/>
  <c r="L22" i="6"/>
  <c r="M22" i="6" s="1"/>
  <c r="L23" i="6"/>
  <c r="L24" i="6"/>
  <c r="L25" i="6"/>
  <c r="M25" i="6" s="1"/>
  <c r="L26" i="6"/>
  <c r="L27" i="6"/>
  <c r="L28" i="6"/>
  <c r="L29" i="6"/>
  <c r="M29" i="6" s="1"/>
  <c r="L30" i="6"/>
  <c r="M30" i="6" s="1"/>
  <c r="L31" i="6"/>
  <c r="L32" i="6"/>
  <c r="L33" i="6"/>
  <c r="L34" i="6"/>
  <c r="L35" i="6"/>
  <c r="L36" i="6"/>
  <c r="L37" i="6"/>
  <c r="L38" i="6"/>
  <c r="L39" i="6"/>
  <c r="L40" i="6"/>
  <c r="L41" i="6"/>
  <c r="M41" i="6" s="1"/>
  <c r="L42" i="6"/>
  <c r="L43" i="6"/>
  <c r="L44" i="6"/>
  <c r="L45" i="6"/>
  <c r="M45" i="6" s="1"/>
  <c r="L46" i="6"/>
  <c r="M46" i="6" s="1"/>
  <c r="L47" i="6"/>
  <c r="L48" i="6"/>
  <c r="L49" i="6"/>
  <c r="M49" i="6" s="1"/>
  <c r="L50" i="6"/>
  <c r="L51" i="6"/>
  <c r="L55" i="6"/>
  <c r="BC162" i="5"/>
  <c r="BC163" i="5"/>
  <c r="BC164" i="5"/>
  <c r="BC165" i="5"/>
  <c r="BC166" i="5"/>
  <c r="BC167" i="5"/>
  <c r="BC168" i="5"/>
  <c r="BC169" i="5"/>
  <c r="BB160" i="5"/>
  <c r="BC160" i="5" s="1"/>
  <c r="BB161" i="5"/>
  <c r="BB162" i="5"/>
  <c r="BB163" i="5"/>
  <c r="BB164" i="5"/>
  <c r="BB165" i="5"/>
  <c r="BB166" i="5"/>
  <c r="BB167" i="5"/>
  <c r="BB168" i="5"/>
  <c r="BB169" i="5"/>
  <c r="AF161" i="5"/>
  <c r="AF166" i="5"/>
  <c r="AF167" i="5"/>
  <c r="AF168" i="5"/>
  <c r="AF169" i="5"/>
  <c r="AE160" i="5"/>
  <c r="AF160" i="5" s="1"/>
  <c r="AE161" i="5"/>
  <c r="AE162" i="5"/>
  <c r="AF162" i="5" s="1"/>
  <c r="AE163" i="5"/>
  <c r="AF163" i="5" s="1"/>
  <c r="AE164" i="5"/>
  <c r="AF164" i="5" s="1"/>
  <c r="AE165" i="5"/>
  <c r="AE166" i="5"/>
  <c r="AE167" i="5"/>
  <c r="AE168" i="5"/>
  <c r="AE169" i="5"/>
  <c r="BC132" i="5"/>
  <c r="BC133" i="5"/>
  <c r="BC134" i="5"/>
  <c r="BC135" i="5"/>
  <c r="BC136" i="5"/>
  <c r="BC137" i="5"/>
  <c r="BC138" i="5"/>
  <c r="BC139" i="5"/>
  <c r="BC140" i="5"/>
  <c r="BC141" i="5"/>
  <c r="BC142" i="5"/>
  <c r="BC143" i="5"/>
  <c r="BC144" i="5"/>
  <c r="BC145" i="5"/>
  <c r="BC146" i="5"/>
  <c r="BC147" i="5"/>
  <c r="BC148" i="5"/>
  <c r="BC149" i="5"/>
  <c r="BC150" i="5"/>
  <c r="BD150" i="5" s="1"/>
  <c r="BC151" i="5"/>
  <c r="BC152" i="5"/>
  <c r="BC153" i="5"/>
  <c r="BC154" i="5"/>
  <c r="BB129" i="5"/>
  <c r="BC129" i="5" s="1"/>
  <c r="BB130" i="5"/>
  <c r="BC130" i="5" s="1"/>
  <c r="BB131" i="5"/>
  <c r="BC131" i="5" s="1"/>
  <c r="BB132" i="5"/>
  <c r="BB133" i="5"/>
  <c r="BB134" i="5"/>
  <c r="BB135" i="5"/>
  <c r="BB136" i="5"/>
  <c r="BB137" i="5"/>
  <c r="BB138" i="5"/>
  <c r="BB139" i="5"/>
  <c r="BB140" i="5"/>
  <c r="BB141" i="5"/>
  <c r="BB142" i="5"/>
  <c r="BB143" i="5"/>
  <c r="BB144" i="5"/>
  <c r="BB145" i="5"/>
  <c r="BB146" i="5"/>
  <c r="BB147" i="5"/>
  <c r="BB148" i="5"/>
  <c r="BB149" i="5"/>
  <c r="BB150" i="5"/>
  <c r="BB151" i="5"/>
  <c r="BB152" i="5"/>
  <c r="BB153" i="5"/>
  <c r="BB154" i="5"/>
  <c r="BB155" i="5"/>
  <c r="AF130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1" i="5"/>
  <c r="AF152" i="5"/>
  <c r="AF153" i="5"/>
  <c r="AF154" i="5"/>
  <c r="AE129" i="5"/>
  <c r="AF129" i="5" s="1"/>
  <c r="AE130" i="5"/>
  <c r="AE131" i="5"/>
  <c r="AF131" i="5" s="1"/>
  <c r="AE132" i="5"/>
  <c r="AF132" i="5" s="1"/>
  <c r="AE133" i="5"/>
  <c r="AF133" i="5" s="1"/>
  <c r="AE134" i="5"/>
  <c r="AF134" i="5" s="1"/>
  <c r="AE135" i="5"/>
  <c r="AF135" i="5" s="1"/>
  <c r="AE136" i="5"/>
  <c r="AF136" i="5" s="1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BC101" i="5"/>
  <c r="BC102" i="5"/>
  <c r="BC103" i="5"/>
  <c r="BC104" i="5"/>
  <c r="BC105" i="5"/>
  <c r="BC106" i="5"/>
  <c r="BC107" i="5"/>
  <c r="BC108" i="5"/>
  <c r="BC109" i="5"/>
  <c r="BC110" i="5"/>
  <c r="BC111" i="5"/>
  <c r="BC112" i="5"/>
  <c r="BC113" i="5"/>
  <c r="BC115" i="5"/>
  <c r="BC116" i="5"/>
  <c r="BC117" i="5"/>
  <c r="BC118" i="5"/>
  <c r="BC119" i="5"/>
  <c r="BC120" i="5"/>
  <c r="BC121" i="5"/>
  <c r="BB99" i="5"/>
  <c r="BC99" i="5" s="1"/>
  <c r="BB100" i="5"/>
  <c r="BC100" i="5" s="1"/>
  <c r="BB101" i="5"/>
  <c r="BB102" i="5"/>
  <c r="BB103" i="5"/>
  <c r="BB104" i="5"/>
  <c r="BB105" i="5"/>
  <c r="BB106" i="5"/>
  <c r="BB107" i="5"/>
  <c r="BB108" i="5"/>
  <c r="BB109" i="5"/>
  <c r="BB110" i="5"/>
  <c r="BB111" i="5"/>
  <c r="BB112" i="5"/>
  <c r="BB113" i="5"/>
  <c r="BB114" i="5"/>
  <c r="BC114" i="5" s="1"/>
  <c r="BB115" i="5"/>
  <c r="BB116" i="5"/>
  <c r="BB117" i="5"/>
  <c r="BB118" i="5"/>
  <c r="BB119" i="5"/>
  <c r="BB120" i="5"/>
  <c r="BB121" i="5"/>
  <c r="BB122" i="5"/>
  <c r="BB123" i="5"/>
  <c r="BB124" i="5"/>
  <c r="AF100" i="5"/>
  <c r="AF105" i="5"/>
  <c r="AF106" i="5"/>
  <c r="AF107" i="5"/>
  <c r="AF108" i="5"/>
  <c r="AF109" i="5"/>
  <c r="AF110" i="5"/>
  <c r="AF111" i="5"/>
  <c r="AF112" i="5"/>
  <c r="AF113" i="5"/>
  <c r="AF114" i="5"/>
  <c r="AF117" i="5"/>
  <c r="AF118" i="5"/>
  <c r="AF119" i="5"/>
  <c r="AE99" i="5"/>
  <c r="AF99" i="5" s="1"/>
  <c r="AE100" i="5"/>
  <c r="AE101" i="5"/>
  <c r="AF101" i="5" s="1"/>
  <c r="AE102" i="5"/>
  <c r="AF102" i="5" s="1"/>
  <c r="AE103" i="5"/>
  <c r="AF103" i="5" s="1"/>
  <c r="AE104" i="5"/>
  <c r="AF104" i="5" s="1"/>
  <c r="AE105" i="5"/>
  <c r="AE106" i="5"/>
  <c r="AE107" i="5"/>
  <c r="AE108" i="5"/>
  <c r="AE109" i="5"/>
  <c r="AE110" i="5"/>
  <c r="AE111" i="5"/>
  <c r="AE112" i="5"/>
  <c r="AE113" i="5"/>
  <c r="AE114" i="5"/>
  <c r="AE115" i="5"/>
  <c r="AF115" i="5" s="1"/>
  <c r="BD115" i="5" s="1"/>
  <c r="AE116" i="5"/>
  <c r="AF116" i="5" s="1"/>
  <c r="AE117" i="5"/>
  <c r="AE118" i="5"/>
  <c r="AE119" i="5"/>
  <c r="AE120" i="5"/>
  <c r="AF120" i="5" s="1"/>
  <c r="AE121" i="5"/>
  <c r="AE122" i="5"/>
  <c r="AE123" i="5"/>
  <c r="AE124" i="5"/>
  <c r="BC79" i="5"/>
  <c r="BC80" i="5"/>
  <c r="BC81" i="5"/>
  <c r="BC82" i="5"/>
  <c r="BC83" i="5"/>
  <c r="BC84" i="5"/>
  <c r="BC86" i="5"/>
  <c r="BC87" i="5"/>
  <c r="BC88" i="5"/>
  <c r="BC89" i="5"/>
  <c r="BB75" i="5"/>
  <c r="BC75" i="5" s="1"/>
  <c r="BB76" i="5"/>
  <c r="BC76" i="5" s="1"/>
  <c r="BB77" i="5"/>
  <c r="BC77" i="5" s="1"/>
  <c r="BB78" i="5"/>
  <c r="BC78" i="5" s="1"/>
  <c r="BB79" i="5"/>
  <c r="BB80" i="5"/>
  <c r="BB81" i="5"/>
  <c r="BB82" i="5"/>
  <c r="BB83" i="5"/>
  <c r="BB84" i="5"/>
  <c r="BB85" i="5"/>
  <c r="BB86" i="5"/>
  <c r="BB87" i="5"/>
  <c r="BB88" i="5"/>
  <c r="BB89" i="5"/>
  <c r="BB90" i="5"/>
  <c r="BB91" i="5"/>
  <c r="BB92" i="5"/>
  <c r="BB93" i="5"/>
  <c r="BB94" i="5"/>
  <c r="AF84" i="5"/>
  <c r="AF85" i="5"/>
  <c r="AF86" i="5"/>
  <c r="AF87" i="5"/>
  <c r="AF88" i="5"/>
  <c r="AF89" i="5"/>
  <c r="AE75" i="5"/>
  <c r="AF75" i="5" s="1"/>
  <c r="AE76" i="5"/>
  <c r="AF76" i="5" s="1"/>
  <c r="AE77" i="5"/>
  <c r="AE78" i="5"/>
  <c r="AF78" i="5" s="1"/>
  <c r="AE79" i="5"/>
  <c r="AF79" i="5" s="1"/>
  <c r="AE80" i="5"/>
  <c r="AF80" i="5" s="1"/>
  <c r="AE81" i="5"/>
  <c r="AF81" i="5" s="1"/>
  <c r="AE82" i="5"/>
  <c r="AF82" i="5" s="1"/>
  <c r="AE83" i="5"/>
  <c r="AF83" i="5" s="1"/>
  <c r="AE84" i="5"/>
  <c r="AE85" i="5"/>
  <c r="AE86" i="5"/>
  <c r="AE87" i="5"/>
  <c r="AE88" i="5"/>
  <c r="AE89" i="5"/>
  <c r="AE90" i="5"/>
  <c r="AE91" i="5"/>
  <c r="AE92" i="5"/>
  <c r="AE93" i="5"/>
  <c r="AE94" i="5"/>
  <c r="BC10" i="5"/>
  <c r="BC11" i="5"/>
  <c r="BC13" i="5"/>
  <c r="BC14" i="5"/>
  <c r="BC15" i="5"/>
  <c r="BC16" i="5"/>
  <c r="BC17" i="5"/>
  <c r="BC18" i="5"/>
  <c r="BC19" i="5"/>
  <c r="BC20" i="5"/>
  <c r="BC21" i="5"/>
  <c r="BC28" i="5"/>
  <c r="BC31" i="5"/>
  <c r="BC32" i="5"/>
  <c r="BC37" i="5"/>
  <c r="BC38" i="5"/>
  <c r="BC39" i="5"/>
  <c r="BC40" i="5"/>
  <c r="BC41" i="5"/>
  <c r="BC42" i="5"/>
  <c r="BC43" i="5"/>
  <c r="BC47" i="5"/>
  <c r="BC48" i="5"/>
  <c r="BC49" i="5"/>
  <c r="BC51" i="5"/>
  <c r="BC52" i="5"/>
  <c r="BC57" i="5"/>
  <c r="BC59" i="5"/>
  <c r="BC60" i="5"/>
  <c r="BD60" i="5" s="1"/>
  <c r="BC61" i="5"/>
  <c r="BC62" i="5"/>
  <c r="BC64" i="5"/>
  <c r="BC65" i="5"/>
  <c r="BC67" i="5"/>
  <c r="BB10" i="5"/>
  <c r="BB11" i="5"/>
  <c r="BB12" i="5"/>
  <c r="BC12" i="5" s="1"/>
  <c r="BB13" i="5"/>
  <c r="BB14" i="5"/>
  <c r="BB15" i="5"/>
  <c r="BB16" i="5"/>
  <c r="BB17" i="5"/>
  <c r="BB18" i="5"/>
  <c r="BB19" i="5"/>
  <c r="BB20" i="5"/>
  <c r="BB21" i="5"/>
  <c r="BB22" i="5"/>
  <c r="BC22" i="5" s="1"/>
  <c r="BB23" i="5"/>
  <c r="BC23" i="5" s="1"/>
  <c r="BB24" i="5"/>
  <c r="BC24" i="5" s="1"/>
  <c r="BB25" i="5"/>
  <c r="BC25" i="5" s="1"/>
  <c r="BB26" i="5"/>
  <c r="BC26" i="5" s="1"/>
  <c r="BB27" i="5"/>
  <c r="BC27" i="5" s="1"/>
  <c r="BB28" i="5"/>
  <c r="BB29" i="5"/>
  <c r="BC29" i="5" s="1"/>
  <c r="BB30" i="5"/>
  <c r="BC30" i="5" s="1"/>
  <c r="BB31" i="5"/>
  <c r="BB32" i="5"/>
  <c r="BB33" i="5"/>
  <c r="BC33" i="5" s="1"/>
  <c r="BB34" i="5"/>
  <c r="BC34" i="5" s="1"/>
  <c r="BB35" i="5"/>
  <c r="BC35" i="5" s="1"/>
  <c r="BB36" i="5"/>
  <c r="BC36" i="5" s="1"/>
  <c r="BB37" i="5"/>
  <c r="BB38" i="5"/>
  <c r="BB39" i="5"/>
  <c r="BB40" i="5"/>
  <c r="BB41" i="5"/>
  <c r="BB42" i="5"/>
  <c r="BB43" i="5"/>
  <c r="BB44" i="5"/>
  <c r="BC44" i="5" s="1"/>
  <c r="BB45" i="5"/>
  <c r="BC45" i="5" s="1"/>
  <c r="BB46" i="5"/>
  <c r="BC46" i="5" s="1"/>
  <c r="BB47" i="5"/>
  <c r="BB48" i="5"/>
  <c r="BB49" i="5"/>
  <c r="BB50" i="5"/>
  <c r="BC50" i="5" s="1"/>
  <c r="BB51" i="5"/>
  <c r="BB52" i="5"/>
  <c r="BB53" i="5"/>
  <c r="BC53" i="5" s="1"/>
  <c r="BB54" i="5"/>
  <c r="BC54" i="5" s="1"/>
  <c r="BB55" i="5"/>
  <c r="BC55" i="5" s="1"/>
  <c r="BB56" i="5"/>
  <c r="BC56" i="5" s="1"/>
  <c r="BB57" i="5"/>
  <c r="BB58" i="5"/>
  <c r="BB59" i="5"/>
  <c r="BB60" i="5"/>
  <c r="BB61" i="5"/>
  <c r="BB62" i="5"/>
  <c r="BB63" i="5"/>
  <c r="BB64" i="5"/>
  <c r="BB65" i="5"/>
  <c r="BB66" i="5"/>
  <c r="BB67" i="5"/>
  <c r="BB68" i="5"/>
  <c r="BB69" i="5"/>
  <c r="BB70" i="5"/>
  <c r="AF10" i="5"/>
  <c r="AF18" i="5"/>
  <c r="BD18" i="5" s="1"/>
  <c r="AF19" i="5"/>
  <c r="BD19" i="5" s="1"/>
  <c r="AF20" i="5"/>
  <c r="BD20" i="5" s="1"/>
  <c r="AF21" i="5"/>
  <c r="BD21" i="5" s="1"/>
  <c r="AF22" i="5"/>
  <c r="AF24" i="5"/>
  <c r="AF27" i="5"/>
  <c r="AF33" i="5"/>
  <c r="AF34" i="5"/>
  <c r="AF35" i="5"/>
  <c r="AF36" i="5"/>
  <c r="AF41" i="5"/>
  <c r="AF48" i="5"/>
  <c r="BD48" i="5" s="1"/>
  <c r="AF61" i="5"/>
  <c r="AF66" i="5"/>
  <c r="BD66" i="5" s="1"/>
  <c r="AF67" i="5"/>
  <c r="AE10" i="5"/>
  <c r="AE11" i="5"/>
  <c r="AF11" i="5" s="1"/>
  <c r="AE12" i="5"/>
  <c r="AF12" i="5" s="1"/>
  <c r="AE13" i="5"/>
  <c r="AF13" i="5" s="1"/>
  <c r="BD13" i="5" s="1"/>
  <c r="AE14" i="5"/>
  <c r="AF14" i="5" s="1"/>
  <c r="BD14" i="5" s="1"/>
  <c r="AE15" i="5"/>
  <c r="AF15" i="5" s="1"/>
  <c r="AE16" i="5"/>
  <c r="AF16" i="5" s="1"/>
  <c r="BD16" i="5" s="1"/>
  <c r="AE17" i="5"/>
  <c r="AF17" i="5" s="1"/>
  <c r="BD17" i="5" s="1"/>
  <c r="AE18" i="5"/>
  <c r="AE19" i="5"/>
  <c r="AE20" i="5"/>
  <c r="AE21" i="5"/>
  <c r="AE22" i="5"/>
  <c r="AE23" i="5"/>
  <c r="AF23" i="5" s="1"/>
  <c r="AE24" i="5"/>
  <c r="AE25" i="5"/>
  <c r="AF25" i="5" s="1"/>
  <c r="AE26" i="5"/>
  <c r="AF26" i="5" s="1"/>
  <c r="AE27" i="5"/>
  <c r="AE28" i="5"/>
  <c r="AF28" i="5" s="1"/>
  <c r="AE29" i="5"/>
  <c r="AF29" i="5" s="1"/>
  <c r="AE30" i="5"/>
  <c r="AF30" i="5" s="1"/>
  <c r="AE31" i="5"/>
  <c r="AF31" i="5" s="1"/>
  <c r="AE32" i="5"/>
  <c r="AF32" i="5" s="1"/>
  <c r="BD32" i="5" s="1"/>
  <c r="AE33" i="5"/>
  <c r="AE34" i="5"/>
  <c r="AE35" i="5"/>
  <c r="AE36" i="5"/>
  <c r="AE37" i="5"/>
  <c r="AF37" i="5" s="1"/>
  <c r="AE38" i="5"/>
  <c r="AF38" i="5" s="1"/>
  <c r="AE39" i="5"/>
  <c r="AF39" i="5" s="1"/>
  <c r="AE40" i="5"/>
  <c r="AF40" i="5" s="1"/>
  <c r="AE41" i="5"/>
  <c r="AE42" i="5"/>
  <c r="AF42" i="5" s="1"/>
  <c r="AE43" i="5"/>
  <c r="AF43" i="5" s="1"/>
  <c r="AE44" i="5"/>
  <c r="AF44" i="5" s="1"/>
  <c r="AE45" i="5"/>
  <c r="AF45" i="5" s="1"/>
  <c r="AE46" i="5"/>
  <c r="AF46" i="5" s="1"/>
  <c r="AE47" i="5"/>
  <c r="AF47" i="5" s="1"/>
  <c r="AE48" i="5"/>
  <c r="AE49" i="5"/>
  <c r="AF49" i="5" s="1"/>
  <c r="AE50" i="5"/>
  <c r="AF50" i="5" s="1"/>
  <c r="AE51" i="5"/>
  <c r="AF51" i="5" s="1"/>
  <c r="BD51" i="5" s="1"/>
  <c r="AE52" i="5"/>
  <c r="AF52" i="5" s="1"/>
  <c r="AE53" i="5"/>
  <c r="AF53" i="5" s="1"/>
  <c r="AE54" i="5"/>
  <c r="AF54" i="5" s="1"/>
  <c r="AE55" i="5"/>
  <c r="AF55" i="5" s="1"/>
  <c r="AE56" i="5"/>
  <c r="AF56" i="5" s="1"/>
  <c r="AE57" i="5"/>
  <c r="AF57" i="5" s="1"/>
  <c r="AE58" i="5"/>
  <c r="AF58" i="5" s="1"/>
  <c r="AE59" i="5"/>
  <c r="AF59" i="5" s="1"/>
  <c r="AE60" i="5"/>
  <c r="AE61" i="5"/>
  <c r="AE62" i="5"/>
  <c r="AF62" i="5" s="1"/>
  <c r="BD62" i="5" s="1"/>
  <c r="AE63" i="5"/>
  <c r="AF63" i="5" s="1"/>
  <c r="BD63" i="5" s="1"/>
  <c r="AE64" i="5"/>
  <c r="AF64" i="5" s="1"/>
  <c r="BD64" i="5" s="1"/>
  <c r="AE65" i="5"/>
  <c r="AF65" i="5" s="1"/>
  <c r="BD65" i="5" s="1"/>
  <c r="AE66" i="5"/>
  <c r="AE67" i="5"/>
  <c r="AE68" i="5"/>
  <c r="AE69" i="5"/>
  <c r="AE70" i="5"/>
  <c r="O160" i="4"/>
  <c r="O162" i="4"/>
  <c r="O163" i="4"/>
  <c r="O164" i="4"/>
  <c r="O165" i="4"/>
  <c r="P165" i="4" s="1"/>
  <c r="O166" i="4"/>
  <c r="O167" i="4"/>
  <c r="O168" i="4"/>
  <c r="O169" i="4"/>
  <c r="L160" i="4"/>
  <c r="P160" i="4" s="1"/>
  <c r="L161" i="4"/>
  <c r="P161" i="4" s="1"/>
  <c r="L162" i="4"/>
  <c r="P162" i="4" s="1"/>
  <c r="L163" i="4"/>
  <c r="P163" i="4" s="1"/>
  <c r="L164" i="4"/>
  <c r="P164" i="4" s="1"/>
  <c r="L166" i="4"/>
  <c r="P166" i="4" s="1"/>
  <c r="L167" i="4"/>
  <c r="P167" i="4" s="1"/>
  <c r="L168" i="4"/>
  <c r="P168" i="4" s="1"/>
  <c r="L169" i="4"/>
  <c r="P169" i="4" s="1"/>
  <c r="O129" i="4"/>
  <c r="P129" i="4" s="1"/>
  <c r="Q129" i="4" s="1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P150" i="4" s="1"/>
  <c r="O151" i="4"/>
  <c r="O152" i="4"/>
  <c r="O153" i="4"/>
  <c r="O154" i="4"/>
  <c r="L129" i="4"/>
  <c r="L130" i="4"/>
  <c r="P130" i="4" s="1"/>
  <c r="L131" i="4"/>
  <c r="P131" i="4" s="1"/>
  <c r="L132" i="4"/>
  <c r="P132" i="4" s="1"/>
  <c r="L133" i="4"/>
  <c r="P133" i="4" s="1"/>
  <c r="L134" i="4"/>
  <c r="P134" i="4" s="1"/>
  <c r="L135" i="4"/>
  <c r="P135" i="4" s="1"/>
  <c r="L136" i="4"/>
  <c r="P136" i="4" s="1"/>
  <c r="L137" i="4"/>
  <c r="P137" i="4" s="1"/>
  <c r="L138" i="4"/>
  <c r="P138" i="4" s="1"/>
  <c r="L139" i="4"/>
  <c r="P139" i="4" s="1"/>
  <c r="L140" i="4"/>
  <c r="P140" i="4" s="1"/>
  <c r="L141" i="4"/>
  <c r="P141" i="4" s="1"/>
  <c r="L142" i="4"/>
  <c r="P142" i="4" s="1"/>
  <c r="L143" i="4"/>
  <c r="P143" i="4" s="1"/>
  <c r="L144" i="4"/>
  <c r="P144" i="4" s="1"/>
  <c r="L145" i="4"/>
  <c r="P145" i="4" s="1"/>
  <c r="L146" i="4"/>
  <c r="P146" i="4" s="1"/>
  <c r="L147" i="4"/>
  <c r="P147" i="4" s="1"/>
  <c r="L148" i="4"/>
  <c r="P148" i="4" s="1"/>
  <c r="L149" i="4"/>
  <c r="P149" i="4" s="1"/>
  <c r="L151" i="4"/>
  <c r="P151" i="4" s="1"/>
  <c r="L152" i="4"/>
  <c r="P152" i="4" s="1"/>
  <c r="L153" i="4"/>
  <c r="P153" i="4" s="1"/>
  <c r="L154" i="4"/>
  <c r="P154" i="4" s="1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P121" i="4" s="1"/>
  <c r="L99" i="4"/>
  <c r="P99" i="4" s="1"/>
  <c r="L100" i="4"/>
  <c r="P100" i="4" s="1"/>
  <c r="L101" i="4"/>
  <c r="P101" i="4" s="1"/>
  <c r="L102" i="4"/>
  <c r="P102" i="4" s="1"/>
  <c r="L103" i="4"/>
  <c r="P103" i="4" s="1"/>
  <c r="L104" i="4"/>
  <c r="P104" i="4" s="1"/>
  <c r="L105" i="4"/>
  <c r="P105" i="4" s="1"/>
  <c r="L106" i="4"/>
  <c r="P106" i="4" s="1"/>
  <c r="L107" i="4"/>
  <c r="P107" i="4" s="1"/>
  <c r="L108" i="4"/>
  <c r="P108" i="4" s="1"/>
  <c r="L109" i="4"/>
  <c r="P109" i="4" s="1"/>
  <c r="L110" i="4"/>
  <c r="P110" i="4" s="1"/>
  <c r="L111" i="4"/>
  <c r="P111" i="4" s="1"/>
  <c r="L112" i="4"/>
  <c r="P112" i="4" s="1"/>
  <c r="L113" i="4"/>
  <c r="P113" i="4" s="1"/>
  <c r="L114" i="4"/>
  <c r="P114" i="4" s="1"/>
  <c r="L115" i="4"/>
  <c r="P115" i="4" s="1"/>
  <c r="L116" i="4"/>
  <c r="P116" i="4" s="1"/>
  <c r="L117" i="4"/>
  <c r="P117" i="4" s="1"/>
  <c r="L118" i="4"/>
  <c r="P118" i="4" s="1"/>
  <c r="L119" i="4"/>
  <c r="P119" i="4" s="1"/>
  <c r="L120" i="4"/>
  <c r="P120" i="4" s="1"/>
  <c r="O75" i="4"/>
  <c r="O76" i="4"/>
  <c r="O77" i="4"/>
  <c r="P77" i="4" s="1"/>
  <c r="O78" i="4"/>
  <c r="O79" i="4"/>
  <c r="O80" i="4"/>
  <c r="O81" i="4"/>
  <c r="O82" i="4"/>
  <c r="O83" i="4"/>
  <c r="O84" i="4"/>
  <c r="O86" i="4"/>
  <c r="O87" i="4"/>
  <c r="O88" i="4"/>
  <c r="O89" i="4"/>
  <c r="L75" i="4"/>
  <c r="P75" i="4" s="1"/>
  <c r="Q75" i="4" s="1"/>
  <c r="L76" i="4"/>
  <c r="P76" i="4" s="1"/>
  <c r="L78" i="4"/>
  <c r="P78" i="4" s="1"/>
  <c r="L79" i="4"/>
  <c r="P79" i="4" s="1"/>
  <c r="L80" i="4"/>
  <c r="P80" i="4" s="1"/>
  <c r="L81" i="4"/>
  <c r="P81" i="4" s="1"/>
  <c r="L82" i="4"/>
  <c r="P82" i="4" s="1"/>
  <c r="L83" i="4"/>
  <c r="P83" i="4" s="1"/>
  <c r="L84" i="4"/>
  <c r="P84" i="4" s="1"/>
  <c r="L85" i="4"/>
  <c r="P85" i="4" s="1"/>
  <c r="L86" i="4"/>
  <c r="P86" i="4" s="1"/>
  <c r="L87" i="4"/>
  <c r="P87" i="4" s="1"/>
  <c r="L88" i="4"/>
  <c r="P88" i="4" s="1"/>
  <c r="L89" i="4"/>
  <c r="P89" i="4" s="1"/>
  <c r="P50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9" i="4"/>
  <c r="O60" i="4"/>
  <c r="P60" i="4" s="1"/>
  <c r="O61" i="4"/>
  <c r="O62" i="4"/>
  <c r="O64" i="4"/>
  <c r="P64" i="4" s="1"/>
  <c r="O65" i="4"/>
  <c r="O67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P58" i="4" s="1"/>
  <c r="L59" i="4"/>
  <c r="L61" i="4"/>
  <c r="L62" i="4"/>
  <c r="L63" i="4"/>
  <c r="P63" i="4" s="1"/>
  <c r="L64" i="4"/>
  <c r="L65" i="4"/>
  <c r="P65" i="4" s="1"/>
  <c r="L66" i="4"/>
  <c r="P66" i="4" s="1"/>
  <c r="L67" i="4"/>
  <c r="P67" i="4" s="1"/>
  <c r="M63" i="8" l="1"/>
  <c r="M62" i="8"/>
  <c r="M56" i="8"/>
  <c r="M55" i="8"/>
  <c r="M53" i="8"/>
  <c r="M52" i="8"/>
  <c r="M54" i="8"/>
  <c r="M51" i="8"/>
  <c r="M44" i="8"/>
  <c r="M42" i="8"/>
  <c r="M41" i="8"/>
  <c r="M45" i="8"/>
  <c r="M40" i="8"/>
  <c r="M43" i="8"/>
  <c r="M34" i="8"/>
  <c r="M33" i="8"/>
  <c r="M32" i="8"/>
  <c r="M31" i="8"/>
  <c r="M25" i="8"/>
  <c r="M24" i="8"/>
  <c r="M22" i="8"/>
  <c r="M21" i="8"/>
  <c r="M17" i="8"/>
  <c r="M16" i="8"/>
  <c r="M14" i="8"/>
  <c r="M13" i="8"/>
  <c r="M23" i="8"/>
  <c r="M15" i="8"/>
  <c r="M20" i="8"/>
  <c r="M12" i="8"/>
  <c r="M19" i="8"/>
  <c r="M11" i="8"/>
  <c r="M18" i="8"/>
  <c r="AG131" i="7"/>
  <c r="AG132" i="7"/>
  <c r="AG133" i="7"/>
  <c r="AG134" i="7"/>
  <c r="AG135" i="7"/>
  <c r="AG136" i="7"/>
  <c r="AG137" i="7"/>
  <c r="AG138" i="7"/>
  <c r="AG121" i="7"/>
  <c r="AG120" i="7"/>
  <c r="AG113" i="7"/>
  <c r="AG112" i="7"/>
  <c r="AG125" i="7"/>
  <c r="AG117" i="7"/>
  <c r="AG109" i="7"/>
  <c r="AG119" i="7"/>
  <c r="AG126" i="7"/>
  <c r="AG124" i="7"/>
  <c r="AG116" i="7"/>
  <c r="AG108" i="7"/>
  <c r="AG118" i="7"/>
  <c r="AG123" i="7"/>
  <c r="AG115" i="7"/>
  <c r="AG107" i="7"/>
  <c r="AG111" i="7"/>
  <c r="AG110" i="7"/>
  <c r="AG122" i="7"/>
  <c r="AG114" i="7"/>
  <c r="AG82" i="7"/>
  <c r="AG90" i="7"/>
  <c r="AG98" i="7"/>
  <c r="AG101" i="7"/>
  <c r="AG88" i="7"/>
  <c r="AG97" i="7"/>
  <c r="AG83" i="7"/>
  <c r="AG91" i="7"/>
  <c r="AG99" i="7"/>
  <c r="AG93" i="7"/>
  <c r="AG84" i="7"/>
  <c r="AG92" i="7"/>
  <c r="AG100" i="7"/>
  <c r="AG85" i="7"/>
  <c r="AG96" i="7"/>
  <c r="AG89" i="7"/>
  <c r="AG86" i="7"/>
  <c r="AG94" i="7"/>
  <c r="AG87" i="7"/>
  <c r="AG95" i="7"/>
  <c r="AG69" i="7"/>
  <c r="AG76" i="7"/>
  <c r="AG68" i="7"/>
  <c r="AG75" i="7"/>
  <c r="AG67" i="7"/>
  <c r="AG74" i="7"/>
  <c r="AG66" i="7"/>
  <c r="AG70" i="7"/>
  <c r="AG73" i="7"/>
  <c r="AG65" i="7"/>
  <c r="AG77" i="7"/>
  <c r="AG72" i="7"/>
  <c r="AG64" i="7"/>
  <c r="AG71" i="7"/>
  <c r="AG10" i="7"/>
  <c r="AG13" i="7"/>
  <c r="AG33" i="7"/>
  <c r="AG54" i="7"/>
  <c r="AG14" i="7"/>
  <c r="AG37" i="7"/>
  <c r="AG57" i="7"/>
  <c r="AG41" i="7"/>
  <c r="AG45" i="7"/>
  <c r="AG17" i="7"/>
  <c r="AG38" i="7"/>
  <c r="AG21" i="7"/>
  <c r="AG22" i="7"/>
  <c r="AG25" i="7"/>
  <c r="AG46" i="7"/>
  <c r="AG29" i="7"/>
  <c r="AG49" i="7"/>
  <c r="AG30" i="7"/>
  <c r="AG53" i="7"/>
  <c r="AG56" i="7"/>
  <c r="AG48" i="7"/>
  <c r="AG40" i="7"/>
  <c r="AG32" i="7"/>
  <c r="AG24" i="7"/>
  <c r="AG16" i="7"/>
  <c r="AG55" i="7"/>
  <c r="AG47" i="7"/>
  <c r="AG39" i="7"/>
  <c r="AG31" i="7"/>
  <c r="AG23" i="7"/>
  <c r="AG15" i="7"/>
  <c r="AG52" i="7"/>
  <c r="AG44" i="7"/>
  <c r="AG36" i="7"/>
  <c r="AG28" i="7"/>
  <c r="AG20" i="7"/>
  <c r="AG12" i="7"/>
  <c r="AG51" i="7"/>
  <c r="AG43" i="7"/>
  <c r="AG35" i="7"/>
  <c r="AG27" i="7"/>
  <c r="AG19" i="7"/>
  <c r="AG11" i="7"/>
  <c r="AG58" i="7"/>
  <c r="AG50" i="7"/>
  <c r="AG42" i="7"/>
  <c r="AG34" i="7"/>
  <c r="AG26" i="7"/>
  <c r="AG18" i="7"/>
  <c r="M136" i="6"/>
  <c r="M135" i="6"/>
  <c r="M134" i="6"/>
  <c r="M133" i="6"/>
  <c r="M132" i="6"/>
  <c r="M112" i="6"/>
  <c r="M126" i="6"/>
  <c r="M110" i="6"/>
  <c r="M125" i="6"/>
  <c r="M109" i="6"/>
  <c r="M119" i="6"/>
  <c r="M111" i="6"/>
  <c r="M124" i="6"/>
  <c r="M116" i="6"/>
  <c r="M108" i="6"/>
  <c r="M123" i="6"/>
  <c r="M115" i="6"/>
  <c r="M107" i="6"/>
  <c r="M122" i="6"/>
  <c r="M114" i="6"/>
  <c r="M97" i="6"/>
  <c r="M89" i="6"/>
  <c r="M96" i="6"/>
  <c r="M88" i="6"/>
  <c r="M95" i="6"/>
  <c r="M87" i="6"/>
  <c r="M94" i="6"/>
  <c r="M85" i="6"/>
  <c r="M100" i="6"/>
  <c r="M92" i="6"/>
  <c r="M84" i="6"/>
  <c r="M93" i="6"/>
  <c r="M99" i="6"/>
  <c r="M91" i="6"/>
  <c r="M83" i="6"/>
  <c r="M86" i="6"/>
  <c r="M101" i="6"/>
  <c r="M98" i="6"/>
  <c r="M90" i="6"/>
  <c r="M70" i="6"/>
  <c r="M77" i="6"/>
  <c r="M69" i="6"/>
  <c r="M76" i="6"/>
  <c r="M68" i="6"/>
  <c r="M75" i="6"/>
  <c r="M66" i="6"/>
  <c r="M73" i="6"/>
  <c r="M65" i="6"/>
  <c r="M74" i="6"/>
  <c r="M72" i="6"/>
  <c r="M64" i="6"/>
  <c r="M67" i="6"/>
  <c r="M71" i="6"/>
  <c r="M38" i="6"/>
  <c r="M17" i="6"/>
  <c r="M57" i="6"/>
  <c r="M37" i="6"/>
  <c r="M14" i="6"/>
  <c r="M54" i="6"/>
  <c r="M33" i="6"/>
  <c r="M13" i="6"/>
  <c r="M56" i="6"/>
  <c r="M48" i="6"/>
  <c r="M40" i="6"/>
  <c r="M32" i="6"/>
  <c r="M24" i="6"/>
  <c r="M16" i="6"/>
  <c r="M55" i="6"/>
  <c r="M47" i="6"/>
  <c r="M39" i="6"/>
  <c r="M31" i="6"/>
  <c r="M23" i="6"/>
  <c r="M15" i="6"/>
  <c r="M52" i="6"/>
  <c r="M44" i="6"/>
  <c r="M36" i="6"/>
  <c r="M28" i="6"/>
  <c r="M20" i="6"/>
  <c r="M12" i="6"/>
  <c r="M51" i="6"/>
  <c r="M43" i="6"/>
  <c r="M35" i="6"/>
  <c r="M27" i="6"/>
  <c r="M19" i="6"/>
  <c r="M11" i="6"/>
  <c r="M58" i="6"/>
  <c r="M50" i="6"/>
  <c r="M42" i="6"/>
  <c r="M34" i="6"/>
  <c r="M26" i="6"/>
  <c r="M18" i="6"/>
  <c r="BD169" i="5"/>
  <c r="BD168" i="5"/>
  <c r="BD167" i="5"/>
  <c r="BD166" i="5"/>
  <c r="BD165" i="5"/>
  <c r="BD164" i="5"/>
  <c r="BD163" i="5"/>
  <c r="BD162" i="5"/>
  <c r="BD161" i="5"/>
  <c r="BD160" i="5"/>
  <c r="BE160" i="5" s="1"/>
  <c r="BD154" i="5"/>
  <c r="BD153" i="5"/>
  <c r="BE153" i="5" s="1"/>
  <c r="BD152" i="5"/>
  <c r="BD151" i="5"/>
  <c r="BD149" i="5"/>
  <c r="BD148" i="5"/>
  <c r="BD147" i="5"/>
  <c r="BD146" i="5"/>
  <c r="BD145" i="5"/>
  <c r="BD144" i="5"/>
  <c r="BD143" i="5"/>
  <c r="BD142" i="5"/>
  <c r="BD141" i="5"/>
  <c r="BD140" i="5"/>
  <c r="BD139" i="5"/>
  <c r="BD138" i="5"/>
  <c r="BD137" i="5"/>
  <c r="BD136" i="5"/>
  <c r="BD135" i="5"/>
  <c r="BD134" i="5"/>
  <c r="BD133" i="5"/>
  <c r="BD132" i="5"/>
  <c r="BD131" i="5"/>
  <c r="BD130" i="5"/>
  <c r="BD129" i="5"/>
  <c r="BE137" i="5" s="1"/>
  <c r="BE129" i="5"/>
  <c r="BE148" i="5"/>
  <c r="BE141" i="5"/>
  <c r="BE130" i="5"/>
  <c r="BE138" i="5"/>
  <c r="BE146" i="5"/>
  <c r="BE154" i="5"/>
  <c r="BE140" i="5"/>
  <c r="BE133" i="5"/>
  <c r="BE131" i="5"/>
  <c r="BE139" i="5"/>
  <c r="BE147" i="5"/>
  <c r="BE155" i="5"/>
  <c r="BE132" i="5"/>
  <c r="BE149" i="5"/>
  <c r="BE134" i="5"/>
  <c r="BE142" i="5"/>
  <c r="BE150" i="5"/>
  <c r="BE135" i="5"/>
  <c r="BE143" i="5"/>
  <c r="BE151" i="5"/>
  <c r="BE136" i="5"/>
  <c r="BE144" i="5"/>
  <c r="BE152" i="5"/>
  <c r="BD121" i="5"/>
  <c r="BD120" i="5"/>
  <c r="BD119" i="5"/>
  <c r="BD118" i="5"/>
  <c r="BD117" i="5"/>
  <c r="BD116" i="5"/>
  <c r="BD114" i="5"/>
  <c r="BE114" i="5" s="1"/>
  <c r="BD113" i="5"/>
  <c r="BD112" i="5"/>
  <c r="BD111" i="5"/>
  <c r="BD110" i="5"/>
  <c r="BD109" i="5"/>
  <c r="BD108" i="5"/>
  <c r="BD107" i="5"/>
  <c r="BD106" i="5"/>
  <c r="BD105" i="5"/>
  <c r="BD104" i="5"/>
  <c r="BD103" i="5"/>
  <c r="BD102" i="5"/>
  <c r="BD101" i="5"/>
  <c r="BD100" i="5"/>
  <c r="BD99" i="5"/>
  <c r="BE99" i="5" s="1"/>
  <c r="BE106" i="5"/>
  <c r="BE122" i="5"/>
  <c r="BD89" i="5"/>
  <c r="BD88" i="5"/>
  <c r="BD87" i="5"/>
  <c r="BD86" i="5"/>
  <c r="BD85" i="5"/>
  <c r="BD84" i="5"/>
  <c r="BD83" i="5"/>
  <c r="BD82" i="5"/>
  <c r="BD81" i="5"/>
  <c r="BD80" i="5"/>
  <c r="BD79" i="5"/>
  <c r="BD78" i="5"/>
  <c r="BD77" i="5"/>
  <c r="BD76" i="5"/>
  <c r="BD75" i="5"/>
  <c r="BE75" i="5" s="1"/>
  <c r="BD67" i="5"/>
  <c r="BD61" i="5"/>
  <c r="BD59" i="5"/>
  <c r="BD58" i="5"/>
  <c r="BD57" i="5"/>
  <c r="BD56" i="5"/>
  <c r="BD55" i="5"/>
  <c r="BE55" i="5" s="1"/>
  <c r="BD54" i="5"/>
  <c r="BD53" i="5"/>
  <c r="BD52" i="5"/>
  <c r="BD50" i="5"/>
  <c r="BD49" i="5"/>
  <c r="BD47" i="5"/>
  <c r="BD46" i="5"/>
  <c r="BE46" i="5" s="1"/>
  <c r="BD45" i="5"/>
  <c r="BD44" i="5"/>
  <c r="BD43" i="5"/>
  <c r="BD42" i="5"/>
  <c r="BD41" i="5"/>
  <c r="BD40" i="5"/>
  <c r="BD39" i="5"/>
  <c r="BD38" i="5"/>
  <c r="BD37" i="5"/>
  <c r="BD36" i="5"/>
  <c r="BD35" i="5"/>
  <c r="BD34" i="5"/>
  <c r="BD33" i="5"/>
  <c r="BD31" i="5"/>
  <c r="BD30" i="5"/>
  <c r="BD29" i="5"/>
  <c r="BD28" i="5"/>
  <c r="BD27" i="5"/>
  <c r="BD26" i="5"/>
  <c r="BD25" i="5"/>
  <c r="BD24" i="5"/>
  <c r="BD23" i="5"/>
  <c r="BD22" i="5"/>
  <c r="BE22" i="5" s="1"/>
  <c r="BD15" i="5"/>
  <c r="BD12" i="5"/>
  <c r="BD11" i="5"/>
  <c r="BD10" i="5"/>
  <c r="BE10" i="5" s="1"/>
  <c r="BE69" i="5"/>
  <c r="BE14" i="5"/>
  <c r="BE54" i="5"/>
  <c r="BE62" i="5"/>
  <c r="BE23" i="5"/>
  <c r="BE31" i="5"/>
  <c r="BE47" i="5"/>
  <c r="BE63" i="5"/>
  <c r="BE16" i="5"/>
  <c r="BE24" i="5"/>
  <c r="BE32" i="5"/>
  <c r="BE40" i="5"/>
  <c r="BE48" i="5"/>
  <c r="BE56" i="5"/>
  <c r="BE64" i="5"/>
  <c r="BE17" i="5"/>
  <c r="BE25" i="5"/>
  <c r="BE33" i="5"/>
  <c r="BE41" i="5"/>
  <c r="BE49" i="5"/>
  <c r="BE57" i="5"/>
  <c r="BE65" i="5"/>
  <c r="BE70" i="5"/>
  <c r="Q160" i="4"/>
  <c r="Q168" i="4"/>
  <c r="Q161" i="4"/>
  <c r="Q169" i="4"/>
  <c r="Q162" i="4"/>
  <c r="Q163" i="4"/>
  <c r="Q164" i="4"/>
  <c r="Q165" i="4"/>
  <c r="Q166" i="4"/>
  <c r="Q167" i="4"/>
  <c r="Q152" i="4"/>
  <c r="Q143" i="4"/>
  <c r="Q151" i="4"/>
  <c r="Q144" i="4"/>
  <c r="Q136" i="4"/>
  <c r="Q135" i="4"/>
  <c r="Q150" i="4"/>
  <c r="Q142" i="4"/>
  <c r="Q134" i="4"/>
  <c r="Q141" i="4"/>
  <c r="Q148" i="4"/>
  <c r="Q155" i="4"/>
  <c r="Q147" i="4"/>
  <c r="Q139" i="4"/>
  <c r="Q131" i="4"/>
  <c r="Q149" i="4"/>
  <c r="Q133" i="4"/>
  <c r="Q140" i="4"/>
  <c r="Q154" i="4"/>
  <c r="Q146" i="4"/>
  <c r="Q138" i="4"/>
  <c r="Q130" i="4"/>
  <c r="Q132" i="4"/>
  <c r="Q153" i="4"/>
  <c r="Q145" i="4"/>
  <c r="Q137" i="4"/>
  <c r="Q99" i="4"/>
  <c r="Q107" i="4"/>
  <c r="Q115" i="4"/>
  <c r="Q123" i="4"/>
  <c r="Q102" i="4"/>
  <c r="Q118" i="4"/>
  <c r="Q111" i="4"/>
  <c r="Q122" i="4"/>
  <c r="Q100" i="4"/>
  <c r="Q108" i="4"/>
  <c r="Q116" i="4"/>
  <c r="Q124" i="4"/>
  <c r="Q110" i="4"/>
  <c r="Q103" i="4"/>
  <c r="Q114" i="4"/>
  <c r="Q101" i="4"/>
  <c r="Q109" i="4"/>
  <c r="Q117" i="4"/>
  <c r="Q119" i="4"/>
  <c r="Q106" i="4"/>
  <c r="Q104" i="4"/>
  <c r="Q112" i="4"/>
  <c r="Q120" i="4"/>
  <c r="Q105" i="4"/>
  <c r="Q113" i="4"/>
  <c r="Q121" i="4"/>
  <c r="Q90" i="4"/>
  <c r="Q82" i="4"/>
  <c r="Q89" i="4"/>
  <c r="Q81" i="4"/>
  <c r="Q88" i="4"/>
  <c r="Q80" i="4"/>
  <c r="Q78" i="4"/>
  <c r="Q93" i="4"/>
  <c r="Q85" i="4"/>
  <c r="Q77" i="4"/>
  <c r="Q79" i="4"/>
  <c r="Q86" i="4"/>
  <c r="Q92" i="4"/>
  <c r="Q84" i="4"/>
  <c r="Q76" i="4"/>
  <c r="Q87" i="4"/>
  <c r="Q94" i="4"/>
  <c r="Q91" i="4"/>
  <c r="Q83" i="4"/>
  <c r="P62" i="4"/>
  <c r="P61" i="4"/>
  <c r="P59" i="4"/>
  <c r="P57" i="4"/>
  <c r="P56" i="4"/>
  <c r="P55" i="4"/>
  <c r="P54" i="4"/>
  <c r="P53" i="4"/>
  <c r="P52" i="4"/>
  <c r="P51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Q13" i="4" s="1"/>
  <c r="P12" i="4"/>
  <c r="P11" i="4"/>
  <c r="P10" i="4"/>
  <c r="Q10" i="4"/>
  <c r="Q18" i="4"/>
  <c r="Q26" i="4"/>
  <c r="Q34" i="4"/>
  <c r="Q42" i="4"/>
  <c r="Q50" i="4"/>
  <c r="Q58" i="4"/>
  <c r="Q66" i="4"/>
  <c r="Q11" i="4"/>
  <c r="Q19" i="4"/>
  <c r="Q27" i="4"/>
  <c r="Q35" i="4"/>
  <c r="Q43" i="4"/>
  <c r="Q51" i="4"/>
  <c r="Q59" i="4"/>
  <c r="Q67" i="4"/>
  <c r="Q21" i="4"/>
  <c r="Q37" i="4"/>
  <c r="Q53" i="4"/>
  <c r="Q69" i="4"/>
  <c r="Q22" i="4"/>
  <c r="Q38" i="4"/>
  <c r="Q54" i="4"/>
  <c r="Q70" i="4"/>
  <c r="Q23" i="4"/>
  <c r="Q31" i="4"/>
  <c r="Q47" i="4"/>
  <c r="Q63" i="4"/>
  <c r="Q16" i="4"/>
  <c r="Q24" i="4"/>
  <c r="Q32" i="4"/>
  <c r="Q40" i="4"/>
  <c r="Q48" i="4"/>
  <c r="Q56" i="4"/>
  <c r="Q64" i="4"/>
  <c r="Q17" i="4"/>
  <c r="Q25" i="4"/>
  <c r="Q33" i="4"/>
  <c r="Q49" i="4"/>
  <c r="Q57" i="4"/>
  <c r="Q65" i="4"/>
  <c r="Q12" i="4"/>
  <c r="Q20" i="4"/>
  <c r="Q28" i="4"/>
  <c r="Q36" i="4"/>
  <c r="Q44" i="4"/>
  <c r="Q52" i="4"/>
  <c r="Q60" i="4"/>
  <c r="Q68" i="4"/>
  <c r="Q29" i="4"/>
  <c r="Q45" i="4"/>
  <c r="Q61" i="4"/>
  <c r="Q14" i="4"/>
  <c r="Q30" i="4"/>
  <c r="Q46" i="4"/>
  <c r="Q62" i="4"/>
  <c r="Q15" i="4"/>
  <c r="Q39" i="4"/>
  <c r="Q55" i="4"/>
  <c r="Q41" i="4"/>
  <c r="BE167" i="5" l="1"/>
  <c r="BE165" i="5"/>
  <c r="BE163" i="5"/>
  <c r="BE162" i="5"/>
  <c r="BE164" i="5"/>
  <c r="BE169" i="5"/>
  <c r="BE161" i="5"/>
  <c r="BE168" i="5"/>
  <c r="BE166" i="5"/>
  <c r="BE145" i="5"/>
  <c r="BE121" i="5"/>
  <c r="BE113" i="5"/>
  <c r="BE105" i="5"/>
  <c r="BE120" i="5"/>
  <c r="BE112" i="5"/>
  <c r="BE104" i="5"/>
  <c r="BE102" i="5"/>
  <c r="BE117" i="5"/>
  <c r="BE109" i="5"/>
  <c r="BE101" i="5"/>
  <c r="BE103" i="5"/>
  <c r="BE110" i="5"/>
  <c r="BE124" i="5"/>
  <c r="BE108" i="5"/>
  <c r="BE100" i="5"/>
  <c r="BE119" i="5"/>
  <c r="BE118" i="5"/>
  <c r="BE123" i="5"/>
  <c r="BE115" i="5"/>
  <c r="BE107" i="5"/>
  <c r="BE111" i="5"/>
  <c r="BE116" i="5"/>
  <c r="BE90" i="5"/>
  <c r="BE89" i="5"/>
  <c r="BE81" i="5"/>
  <c r="BE88" i="5"/>
  <c r="BE80" i="5"/>
  <c r="BE79" i="5"/>
  <c r="BE78" i="5"/>
  <c r="BE93" i="5"/>
  <c r="BE82" i="5"/>
  <c r="BE85" i="5"/>
  <c r="BE77" i="5"/>
  <c r="BE87" i="5"/>
  <c r="BE86" i="5"/>
  <c r="BE92" i="5"/>
  <c r="BE84" i="5"/>
  <c r="BE76" i="5"/>
  <c r="BE94" i="5"/>
  <c r="BE91" i="5"/>
  <c r="BE83" i="5"/>
  <c r="BE61" i="5"/>
  <c r="BE15" i="5"/>
  <c r="BE53" i="5"/>
  <c r="BE21" i="5"/>
  <c r="BE68" i="5"/>
  <c r="BE60" i="5"/>
  <c r="BE30" i="5"/>
  <c r="BE52" i="5"/>
  <c r="BE44" i="5"/>
  <c r="BE20" i="5"/>
  <c r="BE12" i="5"/>
  <c r="BE45" i="5"/>
  <c r="BE67" i="5"/>
  <c r="BE13" i="5"/>
  <c r="BE51" i="5"/>
  <c r="BE43" i="5"/>
  <c r="BE27" i="5"/>
  <c r="BE37" i="5"/>
  <c r="BE36" i="5"/>
  <c r="BE11" i="5"/>
  <c r="BE39" i="5"/>
  <c r="BE38" i="5"/>
  <c r="BE29" i="5"/>
  <c r="BE28" i="5"/>
  <c r="BE66" i="5"/>
  <c r="BE58" i="5"/>
  <c r="BE50" i="5"/>
  <c r="BE59" i="5"/>
  <c r="BE42" i="5"/>
  <c r="BE34" i="5"/>
  <c r="BE35" i="5"/>
  <c r="BE26" i="5"/>
  <c r="BE19" i="5"/>
  <c r="BE18" i="5"/>
</calcChain>
</file>

<file path=xl/sharedStrings.xml><?xml version="1.0" encoding="utf-8"?>
<sst xmlns="http://schemas.openxmlformats.org/spreadsheetml/2006/main" count="6219" uniqueCount="528">
  <si>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</si>
  <si>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</si>
  <si>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</si>
  <si>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</si>
  <si>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</si>
  <si>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</si>
  <si>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</si>
  <si>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</si>
  <si>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Аветисян Гурген</t>
  </si>
  <si>
    <t>2ю</t>
  </si>
  <si>
    <t>Ярославская обл.</t>
  </si>
  <si>
    <t>СДЮТУР</t>
  </si>
  <si>
    <t>Подобряев А.В.</t>
  </si>
  <si>
    <t>М</t>
  </si>
  <si>
    <t>Аветисян Егинэ</t>
  </si>
  <si>
    <t>1ю</t>
  </si>
  <si>
    <t>Ж</t>
  </si>
  <si>
    <t>Акберова Карина</t>
  </si>
  <si>
    <t>ХМАО-ЮГРА</t>
  </si>
  <si>
    <t>МАОУ ДОД ДООЦП "Дельфин", г. Сургут</t>
  </si>
  <si>
    <t>Кулагин С.А.</t>
  </si>
  <si>
    <t>Ананьев Владимир</t>
  </si>
  <si>
    <t>Москва</t>
  </si>
  <si>
    <t>МГФСО, Азимут</t>
  </si>
  <si>
    <t>Казанский В.С., Лурье Е.В., Тезиков А.Н.</t>
  </si>
  <si>
    <t>Ананьев Святослав</t>
  </si>
  <si>
    <t>3</t>
  </si>
  <si>
    <t>Московская обл.</t>
  </si>
  <si>
    <t>г. Раменское, РКТ</t>
  </si>
  <si>
    <t>Голубович А.И.</t>
  </si>
  <si>
    <t>Антошкин Александр</t>
  </si>
  <si>
    <t>МГФСО, СК Дети белой воды</t>
  </si>
  <si>
    <t>Тезиков А.Н., Платонова Е.Н.</t>
  </si>
  <si>
    <t>Апресян Алиса</t>
  </si>
  <si>
    <t>Санкт-Петербург</t>
  </si>
  <si>
    <t>ШВСМ по ВВС</t>
  </si>
  <si>
    <t>Новикова Е.В.</t>
  </si>
  <si>
    <t>Атакишиев Артём</t>
  </si>
  <si>
    <t>Рязанская обл.</t>
  </si>
  <si>
    <t>Якунин А.В.</t>
  </si>
  <si>
    <t>Белокриницкий Кирилл</t>
  </si>
  <si>
    <t>Красноярский кр.</t>
  </si>
  <si>
    <t>СДЮШОР "Здоровый мир"</t>
  </si>
  <si>
    <t>Козырева Т.А., Грызлова Н.Б.</t>
  </si>
  <si>
    <t>Бичеров Лев</t>
  </si>
  <si>
    <t>г. Орехово-Зуево, МОУ ДОД ДЮСШ "Знамя труда"</t>
  </si>
  <si>
    <t>Французова К.Р.</t>
  </si>
  <si>
    <t>Брюханова Лилия</t>
  </si>
  <si>
    <t>Грызлова Н.Б.</t>
  </si>
  <si>
    <t>Ванин Владислав</t>
  </si>
  <si>
    <t>2</t>
  </si>
  <si>
    <t>МГФСО, СК "Дети белой воды"</t>
  </si>
  <si>
    <t>Платонова Е.Н., Тезиков А.Н.</t>
  </si>
  <si>
    <t>Ванин Константин</t>
  </si>
  <si>
    <t>Васеев Никита</t>
  </si>
  <si>
    <t>Рогова Н.С., Вишняков И.А.</t>
  </si>
  <si>
    <t>Васильченко Юлия</t>
  </si>
  <si>
    <t>Вихарев Иван</t>
  </si>
  <si>
    <t>СДЮСШОР №6, г. Ярославль</t>
  </si>
  <si>
    <t>Шахова В.М., Соколов Ю.С.</t>
  </si>
  <si>
    <t>Губанов Матвей</t>
  </si>
  <si>
    <t>Гущин Роман</t>
  </si>
  <si>
    <t>1</t>
  </si>
  <si>
    <t>Денисенко Анастасия</t>
  </si>
  <si>
    <t>Денисенко О.В.</t>
  </si>
  <si>
    <t>Деревянко Лейла</t>
  </si>
  <si>
    <t>МАОУ ДО ЦП "Дельфин", г. Сургут</t>
  </si>
  <si>
    <t>Шестак М.Г.</t>
  </si>
  <si>
    <t>Дмитриева Анастасия</t>
  </si>
  <si>
    <t>Додонов Василий</t>
  </si>
  <si>
    <t xml:space="preserve">СДЮСШОР №6, Ярославль </t>
  </si>
  <si>
    <t>Дятлов Никита</t>
  </si>
  <si>
    <t>Челябинская обл.</t>
  </si>
  <si>
    <t>СТК "Тайфун"</t>
  </si>
  <si>
    <t>Волошин А.Н.</t>
  </si>
  <si>
    <t>Ельмешкин Дмитрий</t>
  </si>
  <si>
    <t>Михайлов И.Б.</t>
  </si>
  <si>
    <t>Ермаков Руслан</t>
  </si>
  <si>
    <t>Иманкулов Дастан</t>
  </si>
  <si>
    <t>МГФСО</t>
  </si>
  <si>
    <t>Штабкин В.Д.</t>
  </si>
  <si>
    <t>Казаков Константин</t>
  </si>
  <si>
    <t>Алтай Респ.</t>
  </si>
  <si>
    <t>СДЮТур</t>
  </si>
  <si>
    <t>Амосова А.И.</t>
  </si>
  <si>
    <t>Какорина Полина</t>
  </si>
  <si>
    <t>Томская обл.</t>
  </si>
  <si>
    <t>Подростковый клуб "Одиссей" Томский р-он</t>
  </si>
  <si>
    <t>Широков А.А.</t>
  </si>
  <si>
    <t>Камынин Глеб</t>
  </si>
  <si>
    <t>Картополенко Мирон</t>
  </si>
  <si>
    <t>Кертеков Артем</t>
  </si>
  <si>
    <t>Кириллов Илья</t>
  </si>
  <si>
    <t>Кодоч Кирилл</t>
  </si>
  <si>
    <t>Копейкин Илья</t>
  </si>
  <si>
    <t>Корнеев Вячеслав</t>
  </si>
  <si>
    <t>Козырева Т.А.</t>
  </si>
  <si>
    <t>Королёва Ангелина</t>
  </si>
  <si>
    <t>Косицина Елена</t>
  </si>
  <si>
    <t>Кротов Павел</t>
  </si>
  <si>
    <t>Архангельская обл.</t>
  </si>
  <si>
    <t>МБОУ ДОД ДЮСШ №3,  «Водник»</t>
  </si>
  <si>
    <t>Амосова Я.П.</t>
  </si>
  <si>
    <t>Крюков Глеб</t>
  </si>
  <si>
    <t>Изюмова И.А., Соколов Ю.С.</t>
  </si>
  <si>
    <t>Кубасов Михаил</t>
  </si>
  <si>
    <t>Денисенко О.В., Кулагин С.А.</t>
  </si>
  <si>
    <t>Кудинов Анатолий</t>
  </si>
  <si>
    <t>Кузнецов Виктор</t>
  </si>
  <si>
    <t>Амосова Е.П.</t>
  </si>
  <si>
    <t>Кузнецов Дмитрий</t>
  </si>
  <si>
    <t>Куницына Екатерина</t>
  </si>
  <si>
    <t>Лисняк Владислав</t>
  </si>
  <si>
    <t>Лихачев Богдан</t>
  </si>
  <si>
    <t>Мартынов Никита</t>
  </si>
  <si>
    <t>Медведчук Вячеслав</t>
  </si>
  <si>
    <t>ГБОУ ДОД СДЮСШОР "ШВСМ ПО ВВС", ПМК "Олимп"</t>
  </si>
  <si>
    <t>Вишняков И.А., Рогова Н.С.</t>
  </si>
  <si>
    <t>Мещеряков Александр</t>
  </si>
  <si>
    <t>Михайлов Илья</t>
  </si>
  <si>
    <t>Молодцов Илья</t>
  </si>
  <si>
    <t>Молоков Артем</t>
  </si>
  <si>
    <t>Новосибирская обл.</t>
  </si>
  <si>
    <t>СФГС НСО</t>
  </si>
  <si>
    <t>Зеленкин К.Ю.</t>
  </si>
  <si>
    <t>Морозов Валерий</t>
  </si>
  <si>
    <t>Мучкаев Дамир</t>
  </si>
  <si>
    <t>Николаев Геннадий</t>
  </si>
  <si>
    <t>Новыш Марина</t>
  </si>
  <si>
    <t>Парфенов Дмитрий</t>
  </si>
  <si>
    <t>Петрина Алёна</t>
  </si>
  <si>
    <t>Подобряева Евдокия</t>
  </si>
  <si>
    <t>МГФСО, СК "Дети белой воды", г. Переславль-Залесский</t>
  </si>
  <si>
    <t>Платонова Е.Н., Тезиков А.Н., Подобряев А.</t>
  </si>
  <si>
    <t>Попов Иван</t>
  </si>
  <si>
    <t>Поспелов Андрей</t>
  </si>
  <si>
    <t>Постников Валентин</t>
  </si>
  <si>
    <t>Преснов Павел</t>
  </si>
  <si>
    <t>Прохоцкий Артем</t>
  </si>
  <si>
    <t>Изюмова И.А., Шахова В.М.</t>
  </si>
  <si>
    <t>Пустельников Роман</t>
  </si>
  <si>
    <t>Пустовалов Дмитрий</t>
  </si>
  <si>
    <t>Пустовалова Алина</t>
  </si>
  <si>
    <t>Пчелинцев Александр</t>
  </si>
  <si>
    <t>Рашев Александр</t>
  </si>
  <si>
    <t>Рашев Всеволод</t>
  </si>
  <si>
    <t>Симонов Илья</t>
  </si>
  <si>
    <t>Скорохватова София</t>
  </si>
  <si>
    <t>СДЮСШОР "Здоровый мир", Ермак</t>
  </si>
  <si>
    <t>Смирнов Егор</t>
  </si>
  <si>
    <t>Чигидин А.В., Смирнов А.А., Новикова Е.В.</t>
  </si>
  <si>
    <t>Сондор Александр</t>
  </si>
  <si>
    <t>Подростковый клуб «Одиссей» Томский р-он</t>
  </si>
  <si>
    <t>Сопранькова Екатерина</t>
  </si>
  <si>
    <t>Спекторова Арина</t>
  </si>
  <si>
    <t>Столбовский Артем</t>
  </si>
  <si>
    <t>Стройков Никита</t>
  </si>
  <si>
    <t>Суханова Полина</t>
  </si>
  <si>
    <t>Сухов Владислав</t>
  </si>
  <si>
    <t>Сучилин Александр</t>
  </si>
  <si>
    <t>Такачакова Кристина</t>
  </si>
  <si>
    <t>Терехова Елизавета</t>
  </si>
  <si>
    <t>Хабаровский кр.</t>
  </si>
  <si>
    <t>ГУОР г. Бронницы, РСОО "ХРФГС"</t>
  </si>
  <si>
    <t>Ю.В.Слотина, Л.Ю.Рябиков, М.М.Непогодин</t>
  </si>
  <si>
    <t>Титков Константин</t>
  </si>
  <si>
    <t>Ус Александр</t>
  </si>
  <si>
    <t>Ушкарев Савва</t>
  </si>
  <si>
    <t>Федосов Алексей</t>
  </si>
  <si>
    <t>Фомичев Иван</t>
  </si>
  <si>
    <t>Фролов Евгений</t>
  </si>
  <si>
    <t>Чичикина Дарья</t>
  </si>
  <si>
    <t>Шайдурова Дарья</t>
  </si>
  <si>
    <t>кмс</t>
  </si>
  <si>
    <t>Московская обл., Башкортостан Респ.</t>
  </si>
  <si>
    <t>ГБУ МО "ЦОВС", ГУОР г.Бронницы, Уфа, СДЮСШ по гребле</t>
  </si>
  <si>
    <t>Слотина Ю.В., Рябиков Л.Ю., Егорова В.П., Волков Н.С.</t>
  </si>
  <si>
    <t>Шестаков Дмитрий</t>
  </si>
  <si>
    <t>Шишко Александр</t>
  </si>
  <si>
    <t>Шумкова Дарья</t>
  </si>
  <si>
    <t>Щербань Игорь</t>
  </si>
  <si>
    <t>Юдина Анна</t>
  </si>
  <si>
    <t>МБОУ ДОД ДЮСШ №3, "Водник"</t>
  </si>
  <si>
    <t>Ясулбуттаев Руслан</t>
  </si>
  <si>
    <t>Категория</t>
  </si>
  <si>
    <t>ГодМладший</t>
  </si>
  <si>
    <t>ГодСтарший</t>
  </si>
  <si>
    <t>К-1м</t>
  </si>
  <si>
    <t>2000</t>
  </si>
  <si>
    <t>2002</t>
  </si>
  <si>
    <t>2004</t>
  </si>
  <si>
    <t/>
  </si>
  <si>
    <t>2003</t>
  </si>
  <si>
    <t>2001</t>
  </si>
  <si>
    <t>С-2м</t>
  </si>
  <si>
    <t>Ананьев Святослав_x000D_
Сучилин Александр</t>
  </si>
  <si>
    <t>2002_x000D_
2000</t>
  </si>
  <si>
    <t>3_x000D_
1</t>
  </si>
  <si>
    <t>Антошкин Александр_x000D_
Ванин Константин</t>
  </si>
  <si>
    <t>3_x000D_
2</t>
  </si>
  <si>
    <t>Ванин Владислав_x000D_
Рашев Всеволод</t>
  </si>
  <si>
    <t>2002_x000D_
2002</t>
  </si>
  <si>
    <t>2_x000D_
2</t>
  </si>
  <si>
    <t>Гущин Роман_x000D_
Прохоцкий Артем</t>
  </si>
  <si>
    <t>2000_x000D_
2000</t>
  </si>
  <si>
    <t>1_x000D_
1</t>
  </si>
  <si>
    <t>Шахова В.М., Соколов Ю.С._x000D_
Изюмова И.А., Шахова В.М.</t>
  </si>
  <si>
    <t>Дятлов Никита_x000D_
Симонов Илья</t>
  </si>
  <si>
    <t>2001_x000D_
2000</t>
  </si>
  <si>
    <t>1ю_x000D_
3</t>
  </si>
  <si>
    <t>Ельмешкин Дмитрий_x000D_
Стройков Никита</t>
  </si>
  <si>
    <t>2003_x000D_
2001</t>
  </si>
  <si>
    <t>2ю_x000D_
2ю</t>
  </si>
  <si>
    <t>Кириллов Илья_x000D_
Иманкулов Дастан</t>
  </si>
  <si>
    <t>Кубасов Михаил_x000D_
Картополенко Мирон</t>
  </si>
  <si>
    <t>2_x000D_
3</t>
  </si>
  <si>
    <t>МАОУ ДОД ДООЦП "Дельфин", г. Сургут_x000D_
МАОУ ДО ЦП "Дельфин", г. Сургут</t>
  </si>
  <si>
    <t>Денисенко О.В., Кулагин С.А._x000D_
Кулагин С.А.</t>
  </si>
  <si>
    <t>Лисняк Владислав_x000D_
Ясулбуттаев Руслан</t>
  </si>
  <si>
    <t>2001_x000D_
2001</t>
  </si>
  <si>
    <t>Кулагин С.А._x000D_
Денисенко О.В.</t>
  </si>
  <si>
    <t>Медведчук Вячеслав_x000D_
Мещеряков Александр</t>
  </si>
  <si>
    <t>2_x000D_
1</t>
  </si>
  <si>
    <t>Михайлов Илья_x000D_
Фомичев Иван</t>
  </si>
  <si>
    <t>2003_x000D_
2003</t>
  </si>
  <si>
    <t>Парфенов Дмитрий_x000D_
Аветисян Гурген</t>
  </si>
  <si>
    <t>Поспелов Андрей_x000D_
Рашев Александр</t>
  </si>
  <si>
    <t>Платонова Е.Н., Тезиков А.Н._x000D_
Тезиков А.Н., Платонова Е.Н.</t>
  </si>
  <si>
    <t>Преснов Павел_x000D_
Крюков Глеб</t>
  </si>
  <si>
    <t>Шахова В.М., Соколов Ю.С._x000D_
Изюмова И.А., Соколов Ю.С.</t>
  </si>
  <si>
    <t>Смирнов Егор_x000D_
Николаев Геннадий</t>
  </si>
  <si>
    <t>3_x000D_
1ю</t>
  </si>
  <si>
    <t>Чигидин А.В., Смирнов А.А., Новикова Е.В._x000D_
Новикова Е.В.</t>
  </si>
  <si>
    <t>Столбовский Артем_x000D_
Пустельников Роман</t>
  </si>
  <si>
    <t>3_x000D_
3</t>
  </si>
  <si>
    <t>Ус Александр_x000D_
Постников Валентин</t>
  </si>
  <si>
    <t>2002_x000D_
2001</t>
  </si>
  <si>
    <t>3_x000D_
2ю</t>
  </si>
  <si>
    <t>Ушкарев Савва_x000D_
Васеев Никита</t>
  </si>
  <si>
    <t>2003_x000D_
2002</t>
  </si>
  <si>
    <t>Федосов Алексей_x000D_
Вихарев Иван</t>
  </si>
  <si>
    <t>2002_x000D_
2003</t>
  </si>
  <si>
    <t>1ю_x000D_
1ю</t>
  </si>
  <si>
    <t>Фролов Евгений_x000D_
Ермаков Руслан</t>
  </si>
  <si>
    <t>2001_x000D_
2002</t>
  </si>
  <si>
    <t>Шестак М.Г._x000D_
Денисенко О.В.</t>
  </si>
  <si>
    <t>К-1ж</t>
  </si>
  <si>
    <t>С-1м</t>
  </si>
  <si>
    <t>С-1ж</t>
  </si>
  <si>
    <t>Министерство спорта Российской Федерации_x000D_
Федерация гребного слалома России</t>
  </si>
  <si>
    <t>Всероссийские соревнования по гребному слалому среди юношей и девушек до 15 лет 2014 года</t>
  </si>
  <si>
    <t>12-14 сентября 2014 года</t>
  </si>
  <si>
    <t>г. Москва, река Сходня, 2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</si>
  <si>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</si>
  <si>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</si>
  <si>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</si>
  <si>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</si>
  <si>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</si>
  <si>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</si>
  <si>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</si>
  <si>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</si>
  <si>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</si>
  <si>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</si>
  <si>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</si>
  <si>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</si>
  <si>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DNF</t>
  </si>
  <si>
    <t>Категория С-2м</t>
  </si>
  <si>
    <t>Поспелов Андрей
Рашев Александр</t>
  </si>
  <si>
    <t>2000
2000</t>
  </si>
  <si>
    <t>1
1</t>
  </si>
  <si>
    <t>Преснов Павел
Крюков Глеб</t>
  </si>
  <si>
    <t>Ванин Владислав
Рашев Всеволод</t>
  </si>
  <si>
    <t>2002
2002</t>
  </si>
  <si>
    <t>2
2</t>
  </si>
  <si>
    <t>Дятлов Никита
Симонов Илья</t>
  </si>
  <si>
    <t>2001
2000</t>
  </si>
  <si>
    <t>1ю
3</t>
  </si>
  <si>
    <t>Ананьев Святослав
Сучилин Александр</t>
  </si>
  <si>
    <t>2002
2000</t>
  </si>
  <si>
    <t>3
1</t>
  </si>
  <si>
    <t>Медведчук Вячеслав
Мещеряков Александр</t>
  </si>
  <si>
    <t>2
1</t>
  </si>
  <si>
    <t>Кубасов Михаил
Картополенко Мирон</t>
  </si>
  <si>
    <t>2
3</t>
  </si>
  <si>
    <t>Михайлов Илья
Фомичев Иван</t>
  </si>
  <si>
    <t>2003
2003</t>
  </si>
  <si>
    <t>2ю
2ю</t>
  </si>
  <si>
    <t>Лисняк Владислав
Ясулбуттаев Руслан</t>
  </si>
  <si>
    <t>2001
2001</t>
  </si>
  <si>
    <t>3
2</t>
  </si>
  <si>
    <t>Гущин Роман
Прохоцкий Артем</t>
  </si>
  <si>
    <t>Кириллов Илья
Иманкулов Дастан</t>
  </si>
  <si>
    <t>Смирнов Егор
Николаев Геннадий</t>
  </si>
  <si>
    <t>2003
2001</t>
  </si>
  <si>
    <t>3
1ю</t>
  </si>
  <si>
    <t>Ельмешкин Дмитрий
Стройков Никита</t>
  </si>
  <si>
    <t>Ушкарев Савва
Васеев Никита</t>
  </si>
  <si>
    <t>2003
2002</t>
  </si>
  <si>
    <t>3
3</t>
  </si>
  <si>
    <t>Столбовский Артем
Пустельников Роман</t>
  </si>
  <si>
    <t>Антошкин Александр
Ванин Константин</t>
  </si>
  <si>
    <t>Парфенов Дмитрий
Аветисян Гурген</t>
  </si>
  <si>
    <t>Ус Александр
Постников Валентин</t>
  </si>
  <si>
    <t>2002
2001</t>
  </si>
  <si>
    <t>3
2ю</t>
  </si>
  <si>
    <t>Фролов Евгений
Ермаков Руслан</t>
  </si>
  <si>
    <t>2001
2002</t>
  </si>
  <si>
    <t>Федосов Алексей
Вихарев Иван</t>
  </si>
  <si>
    <t>2002
2003</t>
  </si>
  <si>
    <t>1ю
1ю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</si>
  <si>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</si>
  <si>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</si>
  <si>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</si>
  <si>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</si>
  <si>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</si>
  <si>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Финал</t>
  </si>
  <si>
    <t>Финал(п)</t>
  </si>
  <si>
    <t>Командные гонки</t>
  </si>
  <si>
    <t>Поспелов Андрей
Рашев Александр
Кузнецов Виктор</t>
  </si>
  <si>
    <t>2000
2000
2000</t>
  </si>
  <si>
    <t>1
1
2</t>
  </si>
  <si>
    <t>Москва
Москва
Архангельская обл.</t>
  </si>
  <si>
    <t>МГФСО, СК "Дети белой воды"
МГФСО, СК "Дети белой воды"
МБОУ ДОД ДЮСШ №3,  «Водник»</t>
  </si>
  <si>
    <t>Платонова Е.Н., Тезиков А.Н.
Тезиков А.Н., Платонова Е.Н.
Амосова Е.П.</t>
  </si>
  <si>
    <t>Медведчук Вячеслав
Мещеряков Александр
Кубасов Михаил</t>
  </si>
  <si>
    <t>2
1
2</t>
  </si>
  <si>
    <t>Санкт-Петербург
Санкт-Петербург
ХМАО-ЮГРА</t>
  </si>
  <si>
    <t>ГБОУ ДОД СДЮСШОР "ШВСМ ПО ВВС", ПМК "Олимп"
ГБОУ ДОД СДЮСШОР "ШВСМ ПО ВВС", ПМК "Олимп"
МАОУ ДОД ДООЦП "Дельфин", г. Сургут</t>
  </si>
  <si>
    <t>Вишняков И.А., Рогова Н.С.
Вишняков И.А., Рогова Н.С.
Денисенко О.В., Кулагин С.А.</t>
  </si>
  <si>
    <t>Симонов Илья
Дятлов Никита
Морозов Валерий</t>
  </si>
  <si>
    <t>2000
2001
2001</t>
  </si>
  <si>
    <t>3
1ю
1ю</t>
  </si>
  <si>
    <t>Ванин Константин
Ванин Владислав
Рашев Всеволод</t>
  </si>
  <si>
    <t>2000
2002
2002</t>
  </si>
  <si>
    <t>2
2
2</t>
  </si>
  <si>
    <t>МГФСО, СК Дети белой воды
МГФСО, СК "Дети белой воды"
МГФСО, СК "Дети белой воды"</t>
  </si>
  <si>
    <t>Тезиков А.Н., Платонова Е.Н.
Платонова Е.Н., Тезиков А.Н.
Платонова Е.Н., Тезиков А.Н.</t>
  </si>
  <si>
    <t>Аветисян Гурген
Вихарев Иван
Парфенов Дмитрий</t>
  </si>
  <si>
    <t>2000
2003
2002</t>
  </si>
  <si>
    <t>2ю
1ю
2ю</t>
  </si>
  <si>
    <t>СДЮТУР
СДЮСШОР №6, г. Ярославль
СДЮТУР</t>
  </si>
  <si>
    <t>Подобряев А.В.
Шахова В.М., Соколов Ю.С.
Подобряев А.В.</t>
  </si>
  <si>
    <t>Смирнов Егор
Столбовский Артем
Камынин Глеб</t>
  </si>
  <si>
    <t>2003
2003
2003</t>
  </si>
  <si>
    <t>3
3
3</t>
  </si>
  <si>
    <t>Чигидин А.В., Смирнов А.А., Новикова Е.В.
Рогова Н.С., Вишняков И.А.
Рогова Н.С., Вишняков И.А.</t>
  </si>
  <si>
    <t>Лисняк Владислав
Картополенко Мирон
Михайлов Илья</t>
  </si>
  <si>
    <t>2001
2000
2003</t>
  </si>
  <si>
    <t>3
3
2ю</t>
  </si>
  <si>
    <t>ХМАО-ЮГРА
ХМАО-ЮГРА
Московская обл.</t>
  </si>
  <si>
    <t>МАОУ ДОД ДООЦП "Дельфин", г. Сургут
МАОУ ДО ЦП "Дельфин", г. Сургут
г. Раменское, РКТ</t>
  </si>
  <si>
    <t>Кулагин С.А.
Кулагин С.А.
Михайлов И.Б.</t>
  </si>
  <si>
    <t>Васеев Никита
Сухов Владислав
Пустельников Роман</t>
  </si>
  <si>
    <t>2002
2003
2003</t>
  </si>
  <si>
    <t>3
1
3</t>
  </si>
  <si>
    <t>Белокриницкий Кирилл
Ананьев Святослав
Прохоцкий Артем</t>
  </si>
  <si>
    <t>2002
2002
2000</t>
  </si>
  <si>
    <t>3
3
1</t>
  </si>
  <si>
    <t>Красноярский кр.
Московская обл.
Ярославская обл.</t>
  </si>
  <si>
    <t>СДЮШОР "Здоровый мир"
г. Раменское, РКТ
СДЮСШОР №6, г. Ярославль</t>
  </si>
  <si>
    <t>Козырева Т.А., Грызлова Н.Б.
Голубович А.И.
Изюмова И.А., Шахова В.М.</t>
  </si>
  <si>
    <t>Кротов Павел
Пустовалов Дмитрий
Шестаков Дмитрий</t>
  </si>
  <si>
    <t>2001
2002
2003</t>
  </si>
  <si>
    <t>2ю
2ю
2ю</t>
  </si>
  <si>
    <t>Лихачев Богдан
Ушкарев Савва
Николаев Геннадий</t>
  </si>
  <si>
    <t>2002
2003
2001</t>
  </si>
  <si>
    <t>2ю
3
1ю</t>
  </si>
  <si>
    <t>Москва
Санкт-Петербург
Санкт-Петербург</t>
  </si>
  <si>
    <t>МГФСО, СК Дети белой воды
ШВСМ по ВВС
ШВСМ по ВВС</t>
  </si>
  <si>
    <t>Тезиков А.Н., Платонова Е.Н.
Рогова Н.С., Вишняков И.А.
Новикова Е.В.</t>
  </si>
  <si>
    <t>Фомичев Иван
Копейкин Илья
Ельмешкин Дмитрий</t>
  </si>
  <si>
    <t>2003
2000
2003</t>
  </si>
  <si>
    <t>Кертеков Артем
Казаков Константин
Мартынов Никита</t>
  </si>
  <si>
    <t>2002
2003
2002</t>
  </si>
  <si>
    <t>Шишко Александр
Попов Иван
Федосов Алексей</t>
  </si>
  <si>
    <t>2003
2003
2002</t>
  </si>
  <si>
    <t>2ю
2ю
1ю</t>
  </si>
  <si>
    <t>Архангельская обл.
Архангельская обл.
Ярославская обл.</t>
  </si>
  <si>
    <t>МБОУ ДОД ДЮСШ №3,  «Водник»
МБОУ ДОД ДЮСШ №3,  «Водник»
СДЮСШОР №6, г. Ярославль</t>
  </si>
  <si>
    <t>Амосова Я.П.
Амосова Я.П.
Шахова В.М., Соколов Ю.С.</t>
  </si>
  <si>
    <t>Ус Александр
Стройков Никита
Додонов Василий</t>
  </si>
  <si>
    <t>2002
2001
2002</t>
  </si>
  <si>
    <t>3
2ю
1ю</t>
  </si>
  <si>
    <t>Московская обл.
Московская обл.
Ярославская обл.</t>
  </si>
  <si>
    <t xml:space="preserve">г. Раменское, РКТ
г. Раменское, РКТ
СДЮСШОР №6, Ярославль </t>
  </si>
  <si>
    <t>Голубович А.И.
Михайлов И.Б.
Шахова В.М., Соколов Ю.С.</t>
  </si>
  <si>
    <t>Крюков Глеб
Ясулбуттаев Руслан
Фролов Евгений</t>
  </si>
  <si>
    <t>1
2
3</t>
  </si>
  <si>
    <t>Ярославская обл.
ХМАО-ЮГРА
ХМАО-ЮГРА</t>
  </si>
  <si>
    <t>СДЮСШОР №6, г. Ярославль
МАОУ ДОД ДООЦП "Дельфин", г. Сургут
МАОУ ДОД ДООЦП "Дельфин", г. Сургут</t>
  </si>
  <si>
    <t>Изюмова И.А., Соколов Ю.С.
Денисенко О.В.
Шестак М.Г.</t>
  </si>
  <si>
    <t>Поспелов Андрей
Рашев Александр
Ванин Владислав
Рашев Всеволод
Кириллов Илья
Иманкулов Дастан</t>
  </si>
  <si>
    <t>2000
2000
2002
2002
2000
2000</t>
  </si>
  <si>
    <t>1
1
2
2
2
2</t>
  </si>
  <si>
    <t>МГФСО, СК "Дети белой воды"
МГФСО, СК "Дети белой воды"
МГФСО</t>
  </si>
  <si>
    <t>Платонова Е.Н., Тезиков А.Н._x000D_
Тезиков А.Н., Платонова Е.Н.
Платонова Е.Н., Тезиков А.Н.
Штабкин В.Д.</t>
  </si>
  <si>
    <t>Преснов Павел
Крюков Глеб
Ананьев Святослав
Сучилин Александр
Медведчук Вячеслав
Мещеряков Александр</t>
  </si>
  <si>
    <t>2000
2000
2002
2000
2000
2000</t>
  </si>
  <si>
    <t>1
1
3
1
2
1</t>
  </si>
  <si>
    <t>Ярославская обл.
Московская обл.
Санкт-Петербург</t>
  </si>
  <si>
    <t>СДЮСШОР №6, г. Ярославль
г. Раменское, РКТ
ГБОУ ДОД СДЮСШОР "ШВСМ ПО ВВС", ПМК "Олимп"</t>
  </si>
  <si>
    <t>Шахова В.М., Соколов Ю.С._x000D_
Изюмова И.А., Соколов Ю.С.
Голубович А.И.
Вишняков И.А., Рогова Н.С.</t>
  </si>
  <si>
    <t>Лисняк Владислав
Ясулбуттаев Руслан
Гущин Роман
Прохоцкий Артем
Ельмешкин Дмитрий
Стройков Никита</t>
  </si>
  <si>
    <t>2001
2001
2000
2000
2003
2001</t>
  </si>
  <si>
    <t>3
2
1
1
2ю
2ю</t>
  </si>
  <si>
    <t>ХМАО-ЮГРА
Ярославская обл.
Московская обл.</t>
  </si>
  <si>
    <t>МАОУ ДОД ДООЦП "Дельфин", г. Сургут
СДЮСШОР №6, г. Ярославль
г. Раменское, РКТ</t>
  </si>
  <si>
    <t>Кулагин С.А._x000D_
Денисенко О.В.
Шахова В.М., Соколов Ю.С._x000D_
Изюмова И.А., Шахова В.М.
Михайлов И.Б.</t>
  </si>
  <si>
    <t>Дятлов Никита
Симонов Илья
Кубасов Михаил
Картополенко Мирон
Михайлов Илья
Фомичев Иван</t>
  </si>
  <si>
    <t>2001
2000
2000
2000
2003
2003</t>
  </si>
  <si>
    <t>1ю
3
2
3
2ю
2ю</t>
  </si>
  <si>
    <t>Челябинская обл.
ХМАО-ЮГРА
Московская обл.</t>
  </si>
  <si>
    <t>СТК "Тайфун"
МАОУ ДОД ДООЦП "Дельфин", г. Сургут_x000D_
МАОУ ДО ЦП "Дельфин", г. Сургут
г. Раменское, РКТ</t>
  </si>
  <si>
    <t>Волошин А.Н.
Денисенко О.В., Кулагин С.А._x000D_
Кулагин С.А.
Михайлов И.Б.</t>
  </si>
  <si>
    <t>Смирнов Егор
Николаев Геннадий
Ушкарев Савва
Васеев Никита
Столбовский Артем
Пустельников Роман</t>
  </si>
  <si>
    <t>2003
2001
2003
2002
2003
2003</t>
  </si>
  <si>
    <t>3
1ю
3
3
3
3</t>
  </si>
  <si>
    <t>Чигидин А.В., Смирнов А.А., Новикова Е.В._x000D_
Новикова Е.В.
Рогова Н.С., Вишняков И.А.
Рогова Н.С., Вишняков И.А.</t>
  </si>
  <si>
    <t>Шайдурова Дарья
Терехова Елизавета
Новыш Марина</t>
  </si>
  <si>
    <t>2000
2001
2003</t>
  </si>
  <si>
    <t>кмс
1
1</t>
  </si>
  <si>
    <t>Московская обл., Башкортостан Респ.
Хабаровский кр.
Архангельская обл.</t>
  </si>
  <si>
    <t>ГБУ МО "ЦОВС", ГУОР г.Бронницы, Уфа, СДЮСШ по гребле
ГУОР г. Бронницы, РСОО "ХРФГС"
МБОУ ДОД ДЮСШ №3,  «Водник»</t>
  </si>
  <si>
    <t>Слотина Ю.В., Рябиков Л.Ю., Егорова В.П., Волков Н.С.
Ю.В.Слотина, Л.Ю.Рябиков, М.М.Непогодин
Амосова Е.П.</t>
  </si>
  <si>
    <t>Подобряева Евдокия
Юдина Анна
Шумкова Дарья</t>
  </si>
  <si>
    <t>2001
2001
2001</t>
  </si>
  <si>
    <t>1
1
1ю</t>
  </si>
  <si>
    <t>Москва
Архангельская обл.
Москва</t>
  </si>
  <si>
    <t>МГФСО, СК "Дети белой воды", г. Переславль-Залесский
МБОУ ДОД ДЮСШ №3, "Водник"
МГФСО, СК Дети белой воды</t>
  </si>
  <si>
    <t>Платонова Е.Н., Тезиков А.Н., Подобряев А.
Амосова Е.П.
Тезиков А.Н., Платонова Е.Н.</t>
  </si>
  <si>
    <t>Какорина Полина
Деревянко Лейла
Петрина Алёна</t>
  </si>
  <si>
    <t>2001
2001
2000</t>
  </si>
  <si>
    <t>1ю
2
2</t>
  </si>
  <si>
    <t>Томская обл.
ХМАО-ЮГРА
Московская обл.</t>
  </si>
  <si>
    <t>Подростковый клуб "Одиссей" Томский р-он
МАОУ ДО ЦП "Дельфин", г. Сургут
г. Раменское, РКТ</t>
  </si>
  <si>
    <t>Широков А.А.
Шестак М.Г.
Михайлов И.Б.</t>
  </si>
  <si>
    <t>Акберова Карина
Денисенко Анастасия
Суханова Полина</t>
  </si>
  <si>
    <t>2000
2004
2001</t>
  </si>
  <si>
    <t>МАОУ ДОД ДООЦП "Дельфин", г. Сургут
МАОУ ДОД ДООЦП "Дельфин", г. Сургут
г. Раменское, РКТ</t>
  </si>
  <si>
    <t>Кулагин С.А.
Денисенко О.В.
Михайлов И.Б.</t>
  </si>
  <si>
    <t>Скорохватова София
Дмитриева Анастасия
Косицина Елена</t>
  </si>
  <si>
    <t>2001
2002
2002</t>
  </si>
  <si>
    <t>1ю
1ю
2ю</t>
  </si>
  <si>
    <t>Чичикина Дарья
Брюханова Лилия
Апресян Алиса</t>
  </si>
  <si>
    <t>2002
2002
2003</t>
  </si>
  <si>
    <t>1ю
2ю
2ю</t>
  </si>
  <si>
    <t>Рязанская обл.
Красноярский кр.
Санкт-Петербург</t>
  </si>
  <si>
    <t>Якунин А.В.
Грызлова Н.Б.
Новикова Е.В.</t>
  </si>
  <si>
    <t>Такачакова Кристина
Куницына Екатерина
Сопранькова Екатерина</t>
  </si>
  <si>
    <t>Алтай Респ.
Алтай Респ.
Красноярский кр.</t>
  </si>
  <si>
    <t>Амосова А.И.
Амосова А.И.
Грызлова Н.Б.</t>
  </si>
  <si>
    <t>Кубасов Михаил
Молоков Артем
Преснов Павел</t>
  </si>
  <si>
    <t>2
1
1</t>
  </si>
  <si>
    <t>ХМАО-ЮГРА
Новосибирская обл.
Ярославская обл.</t>
  </si>
  <si>
    <t>МАОУ ДОД ДООЦП "Дельфин", г. Сургут
СФГС НСО
СДЮСШОР №6, г. Ярославль</t>
  </si>
  <si>
    <t>Денисенко О.В., Кулагин С.А.
Зеленкин К.Ю.
Шахова В.М., Соколов Ю.С.</t>
  </si>
  <si>
    <t>Сондор Александр
Сучилин Александр
Крюков Глеб</t>
  </si>
  <si>
    <t>2001
2000
2000</t>
  </si>
  <si>
    <t>Томская обл.
Московская обл.
Ярославская обл.</t>
  </si>
  <si>
    <t>Подростковый клуб «Одиссей» Томский р-он
г. Раменское, РКТ
СДЮСШОР №6, г. Ярославль</t>
  </si>
  <si>
    <t>Широков А.А.
Голубович А.И.
Изюмова И.А., Соколов Ю.С.</t>
  </si>
  <si>
    <t>Иманкулов Дастан
Кузнецов Дмитрий
Кириллов Илья</t>
  </si>
  <si>
    <t>Смирнов Егор
Картополенко Мирон
Гущин Роман</t>
  </si>
  <si>
    <t>2003
2000
2000</t>
  </si>
  <si>
    <t>Санкт-Петербург
ХМАО-ЮГРА
Ярославская обл.</t>
  </si>
  <si>
    <t>ШВСМ по ВВС
МАОУ ДО ЦП "Дельфин", г. Сургут
СДЮСШОР №6, г. Ярославль</t>
  </si>
  <si>
    <t>Чигидин А.В., Смирнов А.А., Новикова Е.В.
Кулагин С.А.
Шахова В.М., Соколов Ю.С.</t>
  </si>
  <si>
    <t>Ванин Константин
Мучкаев Дамир
Ермаков Руслан</t>
  </si>
  <si>
    <t>2
3
1ю</t>
  </si>
  <si>
    <t>Москва
Москва
ХМАО-ЮГРА</t>
  </si>
  <si>
    <t>МГФСО, СК Дети белой воды
МГФСО
МАОУ ДОД ДООЦП "Дельфин", г. Сургут</t>
  </si>
  <si>
    <t>Тезиков А.Н., Платонова Е.Н.
Штабкин В.Д.
Денисенко О.В.</t>
  </si>
  <si>
    <t>Лисняк Владислав
Ясулбуттаев Руслан
Фролов Евгений</t>
  </si>
  <si>
    <t>3
2
3</t>
  </si>
  <si>
    <t>Кулагин С.А.
Денисенко О.В.
Шестак М.Г.</t>
  </si>
  <si>
    <t>Щербань Игорь
Корнеев Вячеслав
Кодоч Кирилл</t>
  </si>
  <si>
    <t>2000
2002
2001</t>
  </si>
  <si>
    <t>2ю
2ю
3</t>
  </si>
  <si>
    <t>Грызлова Н.Б.
Козырева Т.А.
Грызлова Н.Б.</t>
  </si>
  <si>
    <t>Шайдурова Дарья
Подобряева Евдокия
Терехова Елизавета</t>
  </si>
  <si>
    <t>Московская обл., Башкортостан Респ.
Москва
Хабаровский кр.</t>
  </si>
  <si>
    <t>ГБУ МО "ЦОВС", ГУОР г.Бронницы, Уфа, СДЮСШ по гребле
МГФСО, СК "Дети белой воды", г. Переславль-Залесский
ГУОР г. Бронницы, РСОО "ХРФГС"</t>
  </si>
  <si>
    <t>Слотина Ю.В., Рябиков Л.Ю., Егорова В.П., Волков Н.С.
Платонова Е.Н., Тезиков А.Н., Подобряев А.
Ю.В.Слотина, Л.Ю.Рябиков, М.М.Непогодин</t>
  </si>
  <si>
    <t>Новыш Марина
Юдина Анна
Какорина Полина</t>
  </si>
  <si>
    <t>2003
2001
2001</t>
  </si>
  <si>
    <t>Архангельская обл.
Архангельская обл.
Томская обл.</t>
  </si>
  <si>
    <t>МБОУ ДОД ДЮСШ №3,  «Водник»
МБОУ ДОД ДЮСШ №3, "Водник"
Подростковый клуб "Одиссей" Томский р-он</t>
  </si>
  <si>
    <t>Амосова Е.П.
Амосова Е.П.
Широков А.А.</t>
  </si>
  <si>
    <t>Деревянко Лейла
Акберова Карина
Денисенко Анастасия</t>
  </si>
  <si>
    <t>2001
2000
2004</t>
  </si>
  <si>
    <t>2
2ю
2ю</t>
  </si>
  <si>
    <t>МАОУ ДО ЦП "Дельфин", г. Сургут
МАОУ ДОД ДООЦП "Дельфин", г. Сургут
МАОУ ДОД ДООЦП "Дельфин", г. Сургут</t>
  </si>
  <si>
    <t>Шестак М.Г.
Кулагин С.А.
Денисенко О.В.</t>
  </si>
  <si>
    <t>Командные гонки(п)</t>
  </si>
  <si>
    <t>Шф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</si>
  <si>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</si>
  <si>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</si>
  <si>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</si>
  <si>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</si>
  <si>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</si>
  <si>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</si>
  <si>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</si>
  <si>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</si>
  <si>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</si>
  <si>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</si>
  <si>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</si>
  <si>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6</t>
  </si>
  <si>
    <t>3 x К-1м</t>
  </si>
  <si>
    <t>4</t>
  </si>
  <si>
    <t>3 x К-1м_x000D_
К-1м</t>
  </si>
  <si>
    <t>2_x000D_
5</t>
  </si>
  <si>
    <t>7</t>
  </si>
  <si>
    <t>8</t>
  </si>
  <si>
    <t>К-1ж_x000D_
С-1ж</t>
  </si>
  <si>
    <t>1_x000D_
3</t>
  </si>
  <si>
    <t>С-2м_x000D_
3 x К-1м_x000D_
К-1м</t>
  </si>
  <si>
    <t>1_x000D_
1_x000D_
1</t>
  </si>
  <si>
    <t>С-2м_x000D_
С-1м</t>
  </si>
  <si>
    <t>С-2м_x000D_
3 x К-1м</t>
  </si>
  <si>
    <t>С-1м_x000D_
С-2м</t>
  </si>
  <si>
    <t>6_x000D_
6</t>
  </si>
  <si>
    <t>С-1ж_x000D_
К-1ж</t>
  </si>
  <si>
    <t>5</t>
  </si>
  <si>
    <t>3 x К-1м_x000D_
С-2м</t>
  </si>
  <si>
    <t>3_x000D_
5</t>
  </si>
  <si>
    <t>5_x000D_
5</t>
  </si>
  <si>
    <t>4_x000D_
4</t>
  </si>
  <si>
    <t>1_x000D_
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</si>
</sst>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right" vertical="top" wrapText="1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Разряды и звания" displayName="Разряды_и_звания" ref="A6:I43" totalsRowShown="0" headerRowDxfId="0" dataDxfId="1" headerRowBorderDxfId="12" tableBorderDxfId="13" totalsRowBorderDxfId="11">
  <autoFilter ref="A6:I43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98" totalsRowShown="0" headerRowDxfId="14" dataDxfId="15" tableBorderDxfId="24">
  <autoFilter ref="A1:H98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4.4" x14ac:dyDescent="0.3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 x14ac:dyDescent="0.3">
      <c r="A1" s="9" t="s">
        <v>249</v>
      </c>
      <c r="B1" s="10"/>
      <c r="C1" s="10"/>
      <c r="D1" s="10"/>
      <c r="E1" s="10"/>
      <c r="F1" s="10"/>
      <c r="G1" s="10"/>
      <c r="H1" s="10"/>
      <c r="I1" s="10"/>
    </row>
    <row r="2" spans="1:9" ht="18" x14ac:dyDescent="0.3">
      <c r="A2" s="11" t="s">
        <v>250</v>
      </c>
      <c r="B2" s="11"/>
      <c r="C2" s="11"/>
      <c r="D2" s="11"/>
      <c r="E2" s="11"/>
      <c r="F2" s="11"/>
      <c r="G2" s="11"/>
      <c r="H2" s="11"/>
      <c r="I2" s="11"/>
    </row>
    <row r="3" spans="1:9" x14ac:dyDescent="0.3">
      <c r="A3" s="12" t="s">
        <v>251</v>
      </c>
      <c r="B3" s="12"/>
      <c r="C3" s="13" t="s">
        <v>252</v>
      </c>
      <c r="D3" s="13"/>
      <c r="E3" s="13"/>
      <c r="F3" s="13"/>
      <c r="G3" s="13"/>
      <c r="H3" s="13"/>
      <c r="I3" s="13"/>
    </row>
    <row r="4" spans="1:9" ht="21" x14ac:dyDescent="0.3">
      <c r="A4" s="14" t="s">
        <v>500</v>
      </c>
      <c r="B4" s="14"/>
      <c r="C4" s="14"/>
      <c r="D4" s="14"/>
      <c r="E4" s="14"/>
      <c r="F4" s="14"/>
      <c r="G4" s="14"/>
      <c r="H4" s="14"/>
      <c r="I4" s="14"/>
    </row>
    <row r="6" spans="1:9" ht="28.8" customHeight="1" x14ac:dyDescent="0.3">
      <c r="A6" s="43" t="s">
        <v>501</v>
      </c>
      <c r="B6" s="43" t="s">
        <v>502</v>
      </c>
      <c r="C6" s="43" t="s">
        <v>503</v>
      </c>
      <c r="D6" s="43" t="s">
        <v>4</v>
      </c>
      <c r="E6" s="43" t="s">
        <v>5</v>
      </c>
      <c r="F6" s="43" t="s">
        <v>6</v>
      </c>
      <c r="G6" s="43" t="s">
        <v>504</v>
      </c>
      <c r="H6" s="43" t="s">
        <v>505</v>
      </c>
      <c r="I6" s="43" t="s">
        <v>255</v>
      </c>
    </row>
    <row r="7" spans="1:9" x14ac:dyDescent="0.3">
      <c r="A7" s="41" t="s">
        <v>25</v>
      </c>
      <c r="B7" s="41">
        <v>2002</v>
      </c>
      <c r="C7" s="41" t="s">
        <v>26</v>
      </c>
      <c r="D7" s="41" t="s">
        <v>27</v>
      </c>
      <c r="E7" s="41" t="s">
        <v>28</v>
      </c>
      <c r="F7" s="41" t="s">
        <v>29</v>
      </c>
      <c r="G7" s="41" t="s">
        <v>26</v>
      </c>
      <c r="H7" s="41" t="s">
        <v>194</v>
      </c>
      <c r="I7" s="42" t="s">
        <v>506</v>
      </c>
    </row>
    <row r="8" spans="1:9" ht="28.8" x14ac:dyDescent="0.3">
      <c r="A8" s="41" t="s">
        <v>49</v>
      </c>
      <c r="B8" s="41">
        <v>2002</v>
      </c>
      <c r="C8" s="41" t="s">
        <v>50</v>
      </c>
      <c r="D8" s="41" t="s">
        <v>22</v>
      </c>
      <c r="E8" s="41" t="s">
        <v>51</v>
      </c>
      <c r="F8" s="41" t="s">
        <v>52</v>
      </c>
      <c r="G8" s="41" t="s">
        <v>50</v>
      </c>
      <c r="H8" s="41" t="s">
        <v>194</v>
      </c>
      <c r="I8" s="42" t="s">
        <v>26</v>
      </c>
    </row>
    <row r="9" spans="1:9" ht="28.8" x14ac:dyDescent="0.3">
      <c r="A9" s="41" t="s">
        <v>53</v>
      </c>
      <c r="B9" s="41">
        <v>2000</v>
      </c>
      <c r="C9" s="41" t="s">
        <v>50</v>
      </c>
      <c r="D9" s="41" t="s">
        <v>22</v>
      </c>
      <c r="E9" s="41" t="s">
        <v>31</v>
      </c>
      <c r="F9" s="41" t="s">
        <v>32</v>
      </c>
      <c r="G9" s="41" t="s">
        <v>15</v>
      </c>
      <c r="H9" s="41" t="s">
        <v>507</v>
      </c>
      <c r="I9" s="42" t="s">
        <v>508</v>
      </c>
    </row>
    <row r="10" spans="1:9" ht="43.2" x14ac:dyDescent="0.3">
      <c r="A10" s="41" t="s">
        <v>118</v>
      </c>
      <c r="B10" s="41">
        <v>2000</v>
      </c>
      <c r="C10" s="41" t="s">
        <v>62</v>
      </c>
      <c r="D10" s="41" t="s">
        <v>34</v>
      </c>
      <c r="E10" s="41" t="s">
        <v>116</v>
      </c>
      <c r="F10" s="41" t="s">
        <v>117</v>
      </c>
      <c r="G10" s="41" t="s">
        <v>26</v>
      </c>
      <c r="H10" s="41" t="s">
        <v>509</v>
      </c>
      <c r="I10" s="42" t="s">
        <v>510</v>
      </c>
    </row>
    <row r="11" spans="1:9" x14ac:dyDescent="0.3">
      <c r="A11" s="41" t="s">
        <v>119</v>
      </c>
      <c r="B11" s="41">
        <v>2003</v>
      </c>
      <c r="C11" s="41" t="s">
        <v>9</v>
      </c>
      <c r="D11" s="41" t="s">
        <v>27</v>
      </c>
      <c r="E11" s="41" t="s">
        <v>28</v>
      </c>
      <c r="F11" s="41" t="s">
        <v>76</v>
      </c>
      <c r="G11" s="41" t="s">
        <v>15</v>
      </c>
      <c r="H11" s="41" t="s">
        <v>194</v>
      </c>
      <c r="I11" s="42" t="s">
        <v>511</v>
      </c>
    </row>
    <row r="12" spans="1:9" x14ac:dyDescent="0.3">
      <c r="A12" s="41" t="s">
        <v>121</v>
      </c>
      <c r="B12" s="41">
        <v>2000</v>
      </c>
      <c r="C12" s="41" t="s">
        <v>62</v>
      </c>
      <c r="D12" s="41" t="s">
        <v>122</v>
      </c>
      <c r="E12" s="41" t="s">
        <v>123</v>
      </c>
      <c r="F12" s="41" t="s">
        <v>124</v>
      </c>
      <c r="G12" s="41" t="s">
        <v>50</v>
      </c>
      <c r="H12" s="41" t="s">
        <v>247</v>
      </c>
      <c r="I12" s="42" t="s">
        <v>62</v>
      </c>
    </row>
    <row r="13" spans="1:9" x14ac:dyDescent="0.3">
      <c r="A13" s="41" t="s">
        <v>130</v>
      </c>
      <c r="B13" s="41">
        <v>2000</v>
      </c>
      <c r="C13" s="41" t="s">
        <v>50</v>
      </c>
      <c r="D13" s="41" t="s">
        <v>27</v>
      </c>
      <c r="E13" s="41" t="s">
        <v>28</v>
      </c>
      <c r="F13" s="41" t="s">
        <v>76</v>
      </c>
      <c r="G13" s="41" t="s">
        <v>15</v>
      </c>
      <c r="H13" s="41" t="s">
        <v>246</v>
      </c>
      <c r="I13" s="42" t="s">
        <v>512</v>
      </c>
    </row>
    <row r="14" spans="1:9" ht="43.2" x14ac:dyDescent="0.3">
      <c r="A14" s="41" t="s">
        <v>131</v>
      </c>
      <c r="B14" s="41">
        <v>2001</v>
      </c>
      <c r="C14" s="41" t="s">
        <v>62</v>
      </c>
      <c r="D14" s="41" t="s">
        <v>22</v>
      </c>
      <c r="E14" s="41" t="s">
        <v>132</v>
      </c>
      <c r="F14" s="41" t="s">
        <v>133</v>
      </c>
      <c r="G14" s="41" t="s">
        <v>50</v>
      </c>
      <c r="H14" s="41" t="s">
        <v>513</v>
      </c>
      <c r="I14" s="42" t="s">
        <v>514</v>
      </c>
    </row>
    <row r="15" spans="1:9" ht="43.2" x14ac:dyDescent="0.3">
      <c r="A15" s="41" t="s">
        <v>135</v>
      </c>
      <c r="B15" s="41">
        <v>2000</v>
      </c>
      <c r="C15" s="41" t="s">
        <v>62</v>
      </c>
      <c r="D15" s="41" t="s">
        <v>22</v>
      </c>
      <c r="E15" s="41" t="s">
        <v>51</v>
      </c>
      <c r="F15" s="41" t="s">
        <v>52</v>
      </c>
      <c r="G15" s="41" t="s">
        <v>50</v>
      </c>
      <c r="H15" s="41" t="s">
        <v>515</v>
      </c>
      <c r="I15" s="42" t="s">
        <v>516</v>
      </c>
    </row>
    <row r="16" spans="1:9" ht="28.8" x14ac:dyDescent="0.3">
      <c r="A16" s="41" t="s">
        <v>137</v>
      </c>
      <c r="B16" s="41">
        <v>2000</v>
      </c>
      <c r="C16" s="41" t="s">
        <v>62</v>
      </c>
      <c r="D16" s="41" t="s">
        <v>10</v>
      </c>
      <c r="E16" s="41" t="s">
        <v>58</v>
      </c>
      <c r="F16" s="41" t="s">
        <v>59</v>
      </c>
      <c r="G16" s="41" t="s">
        <v>50</v>
      </c>
      <c r="H16" s="41" t="s">
        <v>517</v>
      </c>
      <c r="I16" s="42" t="s">
        <v>215</v>
      </c>
    </row>
    <row r="17" spans="1:9" ht="28.8" x14ac:dyDescent="0.3">
      <c r="A17" s="41" t="s">
        <v>144</v>
      </c>
      <c r="B17" s="41">
        <v>2000</v>
      </c>
      <c r="C17" s="41" t="s">
        <v>62</v>
      </c>
      <c r="D17" s="41" t="s">
        <v>22</v>
      </c>
      <c r="E17" s="41" t="s">
        <v>51</v>
      </c>
      <c r="F17" s="41" t="s">
        <v>32</v>
      </c>
      <c r="G17" s="41" t="s">
        <v>50</v>
      </c>
      <c r="H17" s="41" t="s">
        <v>518</v>
      </c>
      <c r="I17" s="42" t="s">
        <v>205</v>
      </c>
    </row>
    <row r="18" spans="1:9" ht="28.8" x14ac:dyDescent="0.3">
      <c r="A18" s="41" t="s">
        <v>145</v>
      </c>
      <c r="B18" s="41">
        <v>2002</v>
      </c>
      <c r="C18" s="41" t="s">
        <v>50</v>
      </c>
      <c r="D18" s="41" t="s">
        <v>22</v>
      </c>
      <c r="E18" s="41" t="s">
        <v>51</v>
      </c>
      <c r="F18" s="41" t="s">
        <v>52</v>
      </c>
      <c r="G18" s="41" t="s">
        <v>50</v>
      </c>
      <c r="H18" s="41" t="s">
        <v>194</v>
      </c>
      <c r="I18" s="42" t="s">
        <v>26</v>
      </c>
    </row>
    <row r="19" spans="1:9" ht="28.8" x14ac:dyDescent="0.3">
      <c r="A19" s="41" t="s">
        <v>159</v>
      </c>
      <c r="B19" s="41">
        <v>2000</v>
      </c>
      <c r="C19" s="41" t="s">
        <v>62</v>
      </c>
      <c r="D19" s="41" t="s">
        <v>27</v>
      </c>
      <c r="E19" s="41" t="s">
        <v>28</v>
      </c>
      <c r="F19" s="41" t="s">
        <v>29</v>
      </c>
      <c r="G19" s="41" t="s">
        <v>26</v>
      </c>
      <c r="H19" s="41" t="s">
        <v>519</v>
      </c>
      <c r="I19" s="42" t="s">
        <v>520</v>
      </c>
    </row>
    <row r="20" spans="1:9" ht="57.6" x14ac:dyDescent="0.3">
      <c r="A20" s="41" t="s">
        <v>172</v>
      </c>
      <c r="B20" s="41">
        <v>2000</v>
      </c>
      <c r="C20" s="41" t="s">
        <v>173</v>
      </c>
      <c r="D20" s="41" t="s">
        <v>174</v>
      </c>
      <c r="E20" s="41" t="s">
        <v>175</v>
      </c>
      <c r="F20" s="41" t="s">
        <v>176</v>
      </c>
      <c r="G20" s="41" t="s">
        <v>50</v>
      </c>
      <c r="H20" s="41" t="s">
        <v>521</v>
      </c>
      <c r="I20" s="42" t="s">
        <v>514</v>
      </c>
    </row>
    <row r="21" spans="1:9" ht="28.8" x14ac:dyDescent="0.3">
      <c r="A21" s="41" t="s">
        <v>57</v>
      </c>
      <c r="B21" s="41">
        <v>2003</v>
      </c>
      <c r="C21" s="41" t="s">
        <v>15</v>
      </c>
      <c r="D21" s="41" t="s">
        <v>10</v>
      </c>
      <c r="E21" s="41" t="s">
        <v>58</v>
      </c>
      <c r="F21" s="41" t="s">
        <v>59</v>
      </c>
      <c r="G21" s="41" t="s">
        <v>15</v>
      </c>
      <c r="H21" s="41" t="s">
        <v>507</v>
      </c>
      <c r="I21" s="42" t="s">
        <v>522</v>
      </c>
    </row>
    <row r="22" spans="1:9" x14ac:dyDescent="0.3">
      <c r="A22" s="41" t="s">
        <v>169</v>
      </c>
      <c r="B22" s="41">
        <v>2003</v>
      </c>
      <c r="C22" s="41" t="s">
        <v>9</v>
      </c>
      <c r="D22" s="41" t="s">
        <v>27</v>
      </c>
      <c r="E22" s="41" t="s">
        <v>28</v>
      </c>
      <c r="F22" s="41" t="s">
        <v>76</v>
      </c>
      <c r="G22" s="41" t="s">
        <v>15</v>
      </c>
      <c r="H22" s="41" t="s">
        <v>194</v>
      </c>
      <c r="I22" s="42" t="s">
        <v>511</v>
      </c>
    </row>
    <row r="23" spans="1:9" ht="28.8" x14ac:dyDescent="0.3">
      <c r="A23" s="41" t="s">
        <v>105</v>
      </c>
      <c r="B23" s="41">
        <v>2000</v>
      </c>
      <c r="C23" s="41" t="s">
        <v>50</v>
      </c>
      <c r="D23" s="41" t="s">
        <v>18</v>
      </c>
      <c r="E23" s="41" t="s">
        <v>19</v>
      </c>
      <c r="F23" s="41" t="s">
        <v>106</v>
      </c>
      <c r="G23" s="41" t="s">
        <v>50</v>
      </c>
      <c r="H23" s="41" t="s">
        <v>247</v>
      </c>
      <c r="I23" s="42" t="s">
        <v>50</v>
      </c>
    </row>
    <row r="24" spans="1:9" x14ac:dyDescent="0.3">
      <c r="A24" s="41" t="s">
        <v>92</v>
      </c>
      <c r="B24" s="41">
        <v>2000</v>
      </c>
      <c r="C24" s="41" t="s">
        <v>50</v>
      </c>
      <c r="D24" s="41" t="s">
        <v>22</v>
      </c>
      <c r="E24" s="41" t="s">
        <v>79</v>
      </c>
      <c r="F24" s="41" t="s">
        <v>80</v>
      </c>
      <c r="G24" s="41" t="s">
        <v>15</v>
      </c>
      <c r="H24" s="41" t="s">
        <v>194</v>
      </c>
      <c r="I24" s="42" t="s">
        <v>512</v>
      </c>
    </row>
    <row r="25" spans="1:9" x14ac:dyDescent="0.3">
      <c r="A25" s="41" t="s">
        <v>78</v>
      </c>
      <c r="B25" s="41">
        <v>2000</v>
      </c>
      <c r="C25" s="41" t="s">
        <v>50</v>
      </c>
      <c r="D25" s="41" t="s">
        <v>22</v>
      </c>
      <c r="E25" s="41" t="s">
        <v>79</v>
      </c>
      <c r="F25" s="41" t="s">
        <v>80</v>
      </c>
      <c r="G25" s="41" t="s">
        <v>26</v>
      </c>
      <c r="H25" s="41" t="s">
        <v>247</v>
      </c>
      <c r="I25" s="42" t="s">
        <v>522</v>
      </c>
    </row>
    <row r="26" spans="1:9" x14ac:dyDescent="0.3">
      <c r="A26" s="41" t="s">
        <v>110</v>
      </c>
      <c r="B26" s="41">
        <v>2000</v>
      </c>
      <c r="C26" s="41" t="s">
        <v>50</v>
      </c>
      <c r="D26" s="41" t="s">
        <v>22</v>
      </c>
      <c r="E26" s="41" t="s">
        <v>79</v>
      </c>
      <c r="F26" s="41" t="s">
        <v>80</v>
      </c>
      <c r="G26" s="41" t="s">
        <v>15</v>
      </c>
      <c r="H26" s="41" t="s">
        <v>247</v>
      </c>
      <c r="I26" s="42" t="s">
        <v>511</v>
      </c>
    </row>
    <row r="27" spans="1:9" ht="28.8" x14ac:dyDescent="0.3">
      <c r="A27" s="41" t="s">
        <v>103</v>
      </c>
      <c r="B27" s="41">
        <v>2000</v>
      </c>
      <c r="C27" s="41" t="s">
        <v>62</v>
      </c>
      <c r="D27" s="41" t="s">
        <v>10</v>
      </c>
      <c r="E27" s="41" t="s">
        <v>58</v>
      </c>
      <c r="F27" s="41" t="s">
        <v>104</v>
      </c>
      <c r="G27" s="41" t="s">
        <v>50</v>
      </c>
      <c r="H27" s="41" t="s">
        <v>194</v>
      </c>
      <c r="I27" s="42" t="s">
        <v>50</v>
      </c>
    </row>
    <row r="28" spans="1:9" x14ac:dyDescent="0.3">
      <c r="A28" s="41" t="s">
        <v>8</v>
      </c>
      <c r="B28" s="41">
        <v>2000</v>
      </c>
      <c r="C28" s="41" t="s">
        <v>9</v>
      </c>
      <c r="D28" s="41" t="s">
        <v>10</v>
      </c>
      <c r="E28" s="41" t="s">
        <v>11</v>
      </c>
      <c r="F28" s="41" t="s">
        <v>12</v>
      </c>
      <c r="G28" s="41" t="s">
        <v>15</v>
      </c>
      <c r="H28" s="41" t="s">
        <v>507</v>
      </c>
      <c r="I28" s="42" t="s">
        <v>522</v>
      </c>
    </row>
    <row r="29" spans="1:9" ht="43.2" x14ac:dyDescent="0.3">
      <c r="A29" s="41" t="s">
        <v>161</v>
      </c>
      <c r="B29" s="41">
        <v>2001</v>
      </c>
      <c r="C29" s="41" t="s">
        <v>62</v>
      </c>
      <c r="D29" s="41" t="s">
        <v>162</v>
      </c>
      <c r="E29" s="41" t="s">
        <v>163</v>
      </c>
      <c r="F29" s="41" t="s">
        <v>164</v>
      </c>
      <c r="G29" s="41" t="s">
        <v>50</v>
      </c>
      <c r="H29" s="41" t="s">
        <v>521</v>
      </c>
      <c r="I29" s="42" t="s">
        <v>202</v>
      </c>
    </row>
    <row r="30" spans="1:9" ht="28.8" x14ac:dyDescent="0.3">
      <c r="A30" s="41" t="s">
        <v>146</v>
      </c>
      <c r="B30" s="41">
        <v>2000</v>
      </c>
      <c r="C30" s="41" t="s">
        <v>26</v>
      </c>
      <c r="D30" s="41" t="s">
        <v>72</v>
      </c>
      <c r="E30" s="41" t="s">
        <v>73</v>
      </c>
      <c r="F30" s="41" t="s">
        <v>74</v>
      </c>
      <c r="G30" s="41" t="s">
        <v>26</v>
      </c>
      <c r="H30" s="41" t="s">
        <v>523</v>
      </c>
      <c r="I30" s="42" t="s">
        <v>524</v>
      </c>
    </row>
    <row r="31" spans="1:9" ht="28.8" x14ac:dyDescent="0.3">
      <c r="A31" s="41" t="s">
        <v>181</v>
      </c>
      <c r="B31" s="41">
        <v>2001</v>
      </c>
      <c r="C31" s="41" t="s">
        <v>62</v>
      </c>
      <c r="D31" s="41" t="s">
        <v>100</v>
      </c>
      <c r="E31" s="41" t="s">
        <v>182</v>
      </c>
      <c r="F31" s="41" t="s">
        <v>109</v>
      </c>
      <c r="G31" s="41" t="s">
        <v>26</v>
      </c>
      <c r="H31" s="41" t="s">
        <v>521</v>
      </c>
      <c r="I31" s="42" t="s">
        <v>525</v>
      </c>
    </row>
    <row r="32" spans="1:9" ht="28.8" x14ac:dyDescent="0.3">
      <c r="A32" s="41" t="s">
        <v>40</v>
      </c>
      <c r="B32" s="41">
        <v>2002</v>
      </c>
      <c r="C32" s="41" t="s">
        <v>26</v>
      </c>
      <c r="D32" s="41" t="s">
        <v>41</v>
      </c>
      <c r="E32" s="41" t="s">
        <v>42</v>
      </c>
      <c r="F32" s="41" t="s">
        <v>43</v>
      </c>
      <c r="G32" s="41" t="s">
        <v>15</v>
      </c>
      <c r="H32" s="41" t="s">
        <v>187</v>
      </c>
      <c r="I32" s="42" t="s">
        <v>511</v>
      </c>
    </row>
    <row r="33" spans="1:9" ht="28.8" x14ac:dyDescent="0.3">
      <c r="A33" s="41" t="s">
        <v>90</v>
      </c>
      <c r="B33" s="41">
        <v>2000</v>
      </c>
      <c r="C33" s="41" t="s">
        <v>26</v>
      </c>
      <c r="D33" s="41" t="s">
        <v>18</v>
      </c>
      <c r="E33" s="41" t="s">
        <v>66</v>
      </c>
      <c r="F33" s="41" t="s">
        <v>20</v>
      </c>
      <c r="G33" s="41" t="s">
        <v>26</v>
      </c>
      <c r="H33" s="41" t="s">
        <v>194</v>
      </c>
      <c r="I33" s="42" t="s">
        <v>508</v>
      </c>
    </row>
    <row r="34" spans="1:9" ht="28.8" x14ac:dyDescent="0.3">
      <c r="A34" s="41" t="s">
        <v>17</v>
      </c>
      <c r="B34" s="41">
        <v>2000</v>
      </c>
      <c r="C34" s="41" t="s">
        <v>9</v>
      </c>
      <c r="D34" s="41" t="s">
        <v>18</v>
      </c>
      <c r="E34" s="41" t="s">
        <v>19</v>
      </c>
      <c r="F34" s="41" t="s">
        <v>20</v>
      </c>
      <c r="G34" s="41" t="s">
        <v>15</v>
      </c>
      <c r="H34" s="41" t="s">
        <v>248</v>
      </c>
      <c r="I34" s="42" t="s">
        <v>511</v>
      </c>
    </row>
    <row r="35" spans="1:9" ht="43.2" x14ac:dyDescent="0.3">
      <c r="A35" s="41" t="s">
        <v>115</v>
      </c>
      <c r="B35" s="41">
        <v>2000</v>
      </c>
      <c r="C35" s="41" t="s">
        <v>50</v>
      </c>
      <c r="D35" s="41" t="s">
        <v>34</v>
      </c>
      <c r="E35" s="41" t="s">
        <v>116</v>
      </c>
      <c r="F35" s="41" t="s">
        <v>117</v>
      </c>
      <c r="G35" s="41" t="s">
        <v>50</v>
      </c>
      <c r="H35" s="41" t="s">
        <v>187</v>
      </c>
      <c r="I35" s="42" t="s">
        <v>26</v>
      </c>
    </row>
    <row r="36" spans="1:9" x14ac:dyDescent="0.3">
      <c r="A36" s="41" t="s">
        <v>129</v>
      </c>
      <c r="B36" s="41">
        <v>2002</v>
      </c>
      <c r="C36" s="41" t="s">
        <v>9</v>
      </c>
      <c r="D36" s="41" t="s">
        <v>10</v>
      </c>
      <c r="E36" s="41" t="s">
        <v>11</v>
      </c>
      <c r="F36" s="41" t="s">
        <v>12</v>
      </c>
      <c r="G36" s="41" t="s">
        <v>15</v>
      </c>
      <c r="H36" s="41" t="s">
        <v>507</v>
      </c>
      <c r="I36" s="42" t="s">
        <v>522</v>
      </c>
    </row>
    <row r="37" spans="1:9" ht="28.8" x14ac:dyDescent="0.3">
      <c r="A37" s="41" t="s">
        <v>128</v>
      </c>
      <c r="B37" s="41">
        <v>2003</v>
      </c>
      <c r="C37" s="41" t="s">
        <v>62</v>
      </c>
      <c r="D37" s="41" t="s">
        <v>100</v>
      </c>
      <c r="E37" s="41" t="s">
        <v>101</v>
      </c>
      <c r="F37" s="41" t="s">
        <v>109</v>
      </c>
      <c r="G37" s="41" t="s">
        <v>26</v>
      </c>
      <c r="H37" s="41" t="s">
        <v>521</v>
      </c>
      <c r="I37" s="42" t="s">
        <v>526</v>
      </c>
    </row>
    <row r="38" spans="1:9" ht="43.2" x14ac:dyDescent="0.3">
      <c r="A38" s="41" t="s">
        <v>151</v>
      </c>
      <c r="B38" s="41">
        <v>2001</v>
      </c>
      <c r="C38" s="41" t="s">
        <v>50</v>
      </c>
      <c r="D38" s="41" t="s">
        <v>86</v>
      </c>
      <c r="E38" s="41" t="s">
        <v>152</v>
      </c>
      <c r="F38" s="41" t="s">
        <v>88</v>
      </c>
      <c r="G38" s="41" t="s">
        <v>15</v>
      </c>
      <c r="H38" s="41" t="s">
        <v>247</v>
      </c>
      <c r="I38" s="42" t="s">
        <v>512</v>
      </c>
    </row>
    <row r="39" spans="1:9" ht="28.8" x14ac:dyDescent="0.3">
      <c r="A39" s="41" t="s">
        <v>71</v>
      </c>
      <c r="B39" s="41">
        <v>2001</v>
      </c>
      <c r="C39" s="41" t="s">
        <v>15</v>
      </c>
      <c r="D39" s="41" t="s">
        <v>72</v>
      </c>
      <c r="E39" s="41" t="s">
        <v>73</v>
      </c>
      <c r="F39" s="41" t="s">
        <v>74</v>
      </c>
      <c r="G39" s="41" t="s">
        <v>26</v>
      </c>
      <c r="H39" s="41" t="s">
        <v>523</v>
      </c>
      <c r="I39" s="42" t="s">
        <v>524</v>
      </c>
    </row>
    <row r="40" spans="1:9" x14ac:dyDescent="0.3">
      <c r="A40" s="41" t="s">
        <v>125</v>
      </c>
      <c r="B40" s="41">
        <v>2001</v>
      </c>
      <c r="C40" s="41" t="s">
        <v>15</v>
      </c>
      <c r="D40" s="41" t="s">
        <v>72</v>
      </c>
      <c r="E40" s="41" t="s">
        <v>73</v>
      </c>
      <c r="F40" s="41" t="s">
        <v>74</v>
      </c>
      <c r="G40" s="41" t="s">
        <v>26</v>
      </c>
      <c r="H40" s="41" t="s">
        <v>507</v>
      </c>
      <c r="I40" s="42" t="s">
        <v>26</v>
      </c>
    </row>
    <row r="41" spans="1:9" ht="28.8" x14ac:dyDescent="0.3">
      <c r="A41" s="41" t="s">
        <v>108</v>
      </c>
      <c r="B41" s="41">
        <v>2000</v>
      </c>
      <c r="C41" s="41" t="s">
        <v>50</v>
      </c>
      <c r="D41" s="41" t="s">
        <v>100</v>
      </c>
      <c r="E41" s="41" t="s">
        <v>101</v>
      </c>
      <c r="F41" s="41" t="s">
        <v>109</v>
      </c>
      <c r="G41" s="41" t="s">
        <v>50</v>
      </c>
      <c r="H41" s="41" t="s">
        <v>509</v>
      </c>
      <c r="I41" s="42" t="s">
        <v>527</v>
      </c>
    </row>
    <row r="42" spans="1:9" ht="28.8" x14ac:dyDescent="0.3">
      <c r="A42" s="41" t="s">
        <v>65</v>
      </c>
      <c r="B42" s="41">
        <v>2001</v>
      </c>
      <c r="C42" s="41" t="s">
        <v>50</v>
      </c>
      <c r="D42" s="41" t="s">
        <v>18</v>
      </c>
      <c r="E42" s="41" t="s">
        <v>66</v>
      </c>
      <c r="F42" s="41" t="s">
        <v>67</v>
      </c>
      <c r="G42" s="41" t="s">
        <v>26</v>
      </c>
      <c r="H42" s="41" t="s">
        <v>246</v>
      </c>
      <c r="I42" s="42" t="s">
        <v>506</v>
      </c>
    </row>
    <row r="43" spans="1:9" ht="43.2" x14ac:dyDescent="0.3">
      <c r="A43" s="44" t="s">
        <v>85</v>
      </c>
      <c r="B43" s="44">
        <v>2001</v>
      </c>
      <c r="C43" s="44" t="s">
        <v>15</v>
      </c>
      <c r="D43" s="44" t="s">
        <v>86</v>
      </c>
      <c r="E43" s="44" t="s">
        <v>87</v>
      </c>
      <c r="F43" s="44" t="s">
        <v>88</v>
      </c>
      <c r="G43" s="44" t="s">
        <v>26</v>
      </c>
      <c r="H43" s="44" t="s">
        <v>248</v>
      </c>
      <c r="I43" s="45" t="s">
        <v>506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3123</v>
      </c>
      <c r="B2" s="3" t="s">
        <v>8</v>
      </c>
      <c r="C2" s="2">
        <v>2000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3">
      <c r="A3" s="4">
        <v>3124</v>
      </c>
      <c r="B3" s="5" t="s">
        <v>14</v>
      </c>
      <c r="C3" s="4">
        <v>2003</v>
      </c>
      <c r="D3" s="5" t="s">
        <v>15</v>
      </c>
      <c r="E3" s="5" t="s">
        <v>10</v>
      </c>
      <c r="F3" s="5" t="s">
        <v>11</v>
      </c>
      <c r="G3" s="5" t="s">
        <v>12</v>
      </c>
      <c r="H3" s="5" t="s">
        <v>16</v>
      </c>
    </row>
    <row r="4" spans="1:8" x14ac:dyDescent="0.3">
      <c r="A4" s="4">
        <v>3237</v>
      </c>
      <c r="B4" s="5" t="s">
        <v>17</v>
      </c>
      <c r="C4" s="4">
        <v>2000</v>
      </c>
      <c r="D4" s="5" t="s">
        <v>9</v>
      </c>
      <c r="E4" s="5" t="s">
        <v>18</v>
      </c>
      <c r="F4" s="5" t="s">
        <v>19</v>
      </c>
      <c r="G4" s="5" t="s">
        <v>20</v>
      </c>
      <c r="H4" s="5" t="s">
        <v>16</v>
      </c>
    </row>
    <row r="5" spans="1:8" x14ac:dyDescent="0.3">
      <c r="A5" s="4">
        <v>3299</v>
      </c>
      <c r="B5" s="5" t="s">
        <v>21</v>
      </c>
      <c r="C5" s="4">
        <v>2000</v>
      </c>
      <c r="D5" s="5" t="s">
        <v>15</v>
      </c>
      <c r="E5" s="5" t="s">
        <v>22</v>
      </c>
      <c r="F5" s="5" t="s">
        <v>23</v>
      </c>
      <c r="G5" s="5" t="s">
        <v>24</v>
      </c>
      <c r="H5" s="5" t="s">
        <v>13</v>
      </c>
    </row>
    <row r="6" spans="1:8" x14ac:dyDescent="0.3">
      <c r="A6" s="4">
        <v>2322</v>
      </c>
      <c r="B6" s="5" t="s">
        <v>25</v>
      </c>
      <c r="C6" s="4">
        <v>2002</v>
      </c>
      <c r="D6" s="5" t="s">
        <v>26</v>
      </c>
      <c r="E6" s="5" t="s">
        <v>27</v>
      </c>
      <c r="F6" s="5" t="s">
        <v>28</v>
      </c>
      <c r="G6" s="5" t="s">
        <v>29</v>
      </c>
      <c r="H6" s="5" t="s">
        <v>13</v>
      </c>
    </row>
    <row r="7" spans="1:8" x14ac:dyDescent="0.3">
      <c r="A7" s="4">
        <v>3102</v>
      </c>
      <c r="B7" s="5" t="s">
        <v>30</v>
      </c>
      <c r="C7" s="4">
        <v>2002</v>
      </c>
      <c r="D7" s="5" t="s">
        <v>26</v>
      </c>
      <c r="E7" s="5" t="s">
        <v>22</v>
      </c>
      <c r="F7" s="5" t="s">
        <v>31</v>
      </c>
      <c r="G7" s="5" t="s">
        <v>32</v>
      </c>
      <c r="H7" s="5" t="s">
        <v>13</v>
      </c>
    </row>
    <row r="8" spans="1:8" x14ac:dyDescent="0.3">
      <c r="A8" s="4">
        <v>3661</v>
      </c>
      <c r="B8" s="5" t="s">
        <v>33</v>
      </c>
      <c r="C8" s="4">
        <v>2003</v>
      </c>
      <c r="D8" s="5" t="s">
        <v>9</v>
      </c>
      <c r="E8" s="5" t="s">
        <v>34</v>
      </c>
      <c r="F8" s="5" t="s">
        <v>35</v>
      </c>
      <c r="G8" s="5" t="s">
        <v>36</v>
      </c>
      <c r="H8" s="5" t="s">
        <v>16</v>
      </c>
    </row>
    <row r="9" spans="1:8" x14ac:dyDescent="0.3">
      <c r="A9" s="4">
        <v>3643</v>
      </c>
      <c r="B9" s="5" t="s">
        <v>37</v>
      </c>
      <c r="C9" s="4">
        <v>2004</v>
      </c>
      <c r="D9" s="5" t="s">
        <v>9</v>
      </c>
      <c r="E9" s="5" t="s">
        <v>38</v>
      </c>
      <c r="F9" s="5"/>
      <c r="G9" s="5" t="s">
        <v>39</v>
      </c>
      <c r="H9" s="5" t="s">
        <v>13</v>
      </c>
    </row>
    <row r="10" spans="1:8" x14ac:dyDescent="0.3">
      <c r="A10" s="4">
        <v>3232</v>
      </c>
      <c r="B10" s="5" t="s">
        <v>40</v>
      </c>
      <c r="C10" s="4">
        <v>2002</v>
      </c>
      <c r="D10" s="5" t="s">
        <v>26</v>
      </c>
      <c r="E10" s="5" t="s">
        <v>41</v>
      </c>
      <c r="F10" s="5" t="s">
        <v>42</v>
      </c>
      <c r="G10" s="5" t="s">
        <v>43</v>
      </c>
      <c r="H10" s="5" t="s">
        <v>13</v>
      </c>
    </row>
    <row r="11" spans="1:8" x14ac:dyDescent="0.3">
      <c r="A11" s="4">
        <v>3648</v>
      </c>
      <c r="B11" s="5" t="s">
        <v>44</v>
      </c>
      <c r="C11" s="4">
        <v>2000</v>
      </c>
      <c r="D11" s="5" t="s">
        <v>15</v>
      </c>
      <c r="E11" s="5" t="s">
        <v>27</v>
      </c>
      <c r="F11" s="5" t="s">
        <v>45</v>
      </c>
      <c r="G11" s="5" t="s">
        <v>46</v>
      </c>
      <c r="H11" s="5" t="s">
        <v>13</v>
      </c>
    </row>
    <row r="12" spans="1:8" x14ac:dyDescent="0.3">
      <c r="A12" s="4">
        <v>3680</v>
      </c>
      <c r="B12" s="5" t="s">
        <v>47</v>
      </c>
      <c r="C12" s="4">
        <v>2002</v>
      </c>
      <c r="D12" s="5" t="s">
        <v>9</v>
      </c>
      <c r="E12" s="5" t="s">
        <v>41</v>
      </c>
      <c r="F12" s="5"/>
      <c r="G12" s="5" t="s">
        <v>48</v>
      </c>
      <c r="H12" s="5" t="s">
        <v>16</v>
      </c>
    </row>
    <row r="13" spans="1:8" x14ac:dyDescent="0.3">
      <c r="A13" s="4">
        <v>2372</v>
      </c>
      <c r="B13" s="5" t="s">
        <v>49</v>
      </c>
      <c r="C13" s="4">
        <v>2002</v>
      </c>
      <c r="D13" s="5" t="s">
        <v>50</v>
      </c>
      <c r="E13" s="5" t="s">
        <v>22</v>
      </c>
      <c r="F13" s="5" t="s">
        <v>51</v>
      </c>
      <c r="G13" s="5" t="s">
        <v>52</v>
      </c>
      <c r="H13" s="5" t="s">
        <v>13</v>
      </c>
    </row>
    <row r="14" spans="1:8" x14ac:dyDescent="0.3">
      <c r="A14" s="4">
        <v>2373</v>
      </c>
      <c r="B14" s="5" t="s">
        <v>53</v>
      </c>
      <c r="C14" s="4">
        <v>2000</v>
      </c>
      <c r="D14" s="5" t="s">
        <v>50</v>
      </c>
      <c r="E14" s="5" t="s">
        <v>22</v>
      </c>
      <c r="F14" s="5" t="s">
        <v>31</v>
      </c>
      <c r="G14" s="5" t="s">
        <v>32</v>
      </c>
      <c r="H14" s="5" t="s">
        <v>13</v>
      </c>
    </row>
    <row r="15" spans="1:8" x14ac:dyDescent="0.3">
      <c r="A15" s="4">
        <v>3618</v>
      </c>
      <c r="B15" s="5" t="s">
        <v>54</v>
      </c>
      <c r="C15" s="4">
        <v>2002</v>
      </c>
      <c r="D15" s="5" t="s">
        <v>26</v>
      </c>
      <c r="E15" s="5" t="s">
        <v>34</v>
      </c>
      <c r="F15" s="5" t="s">
        <v>35</v>
      </c>
      <c r="G15" s="5" t="s">
        <v>55</v>
      </c>
      <c r="H15" s="5" t="s">
        <v>13</v>
      </c>
    </row>
    <row r="16" spans="1:8" x14ac:dyDescent="0.3">
      <c r="A16" s="4">
        <v>2377</v>
      </c>
      <c r="B16" s="5" t="s">
        <v>56</v>
      </c>
      <c r="C16" s="4">
        <v>2001</v>
      </c>
      <c r="D16" s="5" t="s">
        <v>26</v>
      </c>
      <c r="E16" s="5" t="s">
        <v>22</v>
      </c>
      <c r="F16" s="5" t="s">
        <v>31</v>
      </c>
      <c r="G16" s="5" t="s">
        <v>52</v>
      </c>
      <c r="H16" s="5" t="s">
        <v>16</v>
      </c>
    </row>
    <row r="17" spans="1:8" x14ac:dyDescent="0.3">
      <c r="A17" s="4">
        <v>2949</v>
      </c>
      <c r="B17" s="5" t="s">
        <v>57</v>
      </c>
      <c r="C17" s="4">
        <v>2003</v>
      </c>
      <c r="D17" s="5" t="s">
        <v>15</v>
      </c>
      <c r="E17" s="5" t="s">
        <v>10</v>
      </c>
      <c r="F17" s="5" t="s">
        <v>58</v>
      </c>
      <c r="G17" s="5" t="s">
        <v>59</v>
      </c>
      <c r="H17" s="5" t="s">
        <v>13</v>
      </c>
    </row>
    <row r="18" spans="1:8" x14ac:dyDescent="0.3">
      <c r="A18" s="4">
        <v>3332</v>
      </c>
      <c r="B18" s="5" t="s">
        <v>60</v>
      </c>
      <c r="C18" s="4">
        <v>2001</v>
      </c>
      <c r="D18" s="5" t="s">
        <v>15</v>
      </c>
      <c r="E18" s="5" t="s">
        <v>27</v>
      </c>
      <c r="F18" s="5" t="s">
        <v>45</v>
      </c>
      <c r="G18" s="5" t="s">
        <v>46</v>
      </c>
      <c r="H18" s="5" t="s">
        <v>13</v>
      </c>
    </row>
    <row r="19" spans="1:8" x14ac:dyDescent="0.3">
      <c r="A19" s="4">
        <v>3109</v>
      </c>
      <c r="B19" s="5" t="s">
        <v>61</v>
      </c>
      <c r="C19" s="4">
        <v>2000</v>
      </c>
      <c r="D19" s="5" t="s">
        <v>62</v>
      </c>
      <c r="E19" s="5" t="s">
        <v>10</v>
      </c>
      <c r="F19" s="5" t="s">
        <v>58</v>
      </c>
      <c r="G19" s="5" t="s">
        <v>59</v>
      </c>
      <c r="H19" s="5" t="s">
        <v>13</v>
      </c>
    </row>
    <row r="20" spans="1:8" x14ac:dyDescent="0.3">
      <c r="A20" s="4">
        <v>3645</v>
      </c>
      <c r="B20" s="5" t="s">
        <v>63</v>
      </c>
      <c r="C20" s="4">
        <v>2004</v>
      </c>
      <c r="D20" s="5" t="s">
        <v>9</v>
      </c>
      <c r="E20" s="5" t="s">
        <v>18</v>
      </c>
      <c r="F20" s="5" t="s">
        <v>19</v>
      </c>
      <c r="G20" s="5" t="s">
        <v>64</v>
      </c>
      <c r="H20" s="5" t="s">
        <v>16</v>
      </c>
    </row>
    <row r="21" spans="1:8" x14ac:dyDescent="0.3">
      <c r="A21" s="4">
        <v>3630</v>
      </c>
      <c r="B21" s="5" t="s">
        <v>65</v>
      </c>
      <c r="C21" s="4">
        <v>2001</v>
      </c>
      <c r="D21" s="5" t="s">
        <v>50</v>
      </c>
      <c r="E21" s="5" t="s">
        <v>18</v>
      </c>
      <c r="F21" s="5" t="s">
        <v>66</v>
      </c>
      <c r="G21" s="5" t="s">
        <v>67</v>
      </c>
      <c r="H21" s="5" t="s">
        <v>16</v>
      </c>
    </row>
    <row r="22" spans="1:8" x14ac:dyDescent="0.3">
      <c r="A22" s="4">
        <v>3682</v>
      </c>
      <c r="B22" s="5" t="s">
        <v>68</v>
      </c>
      <c r="C22" s="4">
        <v>2002</v>
      </c>
      <c r="D22" s="5" t="s">
        <v>15</v>
      </c>
      <c r="E22" s="5" t="s">
        <v>41</v>
      </c>
      <c r="F22" s="5"/>
      <c r="G22" s="5" t="s">
        <v>48</v>
      </c>
      <c r="H22" s="5" t="s">
        <v>16</v>
      </c>
    </row>
    <row r="23" spans="1:8" x14ac:dyDescent="0.3">
      <c r="A23" s="4">
        <v>3607</v>
      </c>
      <c r="B23" s="5" t="s">
        <v>69</v>
      </c>
      <c r="C23" s="4">
        <v>2002</v>
      </c>
      <c r="D23" s="5" t="s">
        <v>15</v>
      </c>
      <c r="E23" s="5" t="s">
        <v>10</v>
      </c>
      <c r="F23" s="5" t="s">
        <v>70</v>
      </c>
      <c r="G23" s="5" t="s">
        <v>59</v>
      </c>
      <c r="H23" s="5" t="s">
        <v>13</v>
      </c>
    </row>
    <row r="24" spans="1:8" x14ac:dyDescent="0.3">
      <c r="A24" s="4">
        <v>3622</v>
      </c>
      <c r="B24" s="5" t="s">
        <v>71</v>
      </c>
      <c r="C24" s="4">
        <v>2001</v>
      </c>
      <c r="D24" s="5" t="s">
        <v>15</v>
      </c>
      <c r="E24" s="5" t="s">
        <v>72</v>
      </c>
      <c r="F24" s="5" t="s">
        <v>73</v>
      </c>
      <c r="G24" s="5" t="s">
        <v>74</v>
      </c>
      <c r="H24" s="5" t="s">
        <v>13</v>
      </c>
    </row>
    <row r="25" spans="1:8" x14ac:dyDescent="0.3">
      <c r="A25" s="4">
        <v>3292</v>
      </c>
      <c r="B25" s="5" t="s">
        <v>75</v>
      </c>
      <c r="C25" s="4">
        <v>2003</v>
      </c>
      <c r="D25" s="5" t="s">
        <v>9</v>
      </c>
      <c r="E25" s="5" t="s">
        <v>27</v>
      </c>
      <c r="F25" s="5" t="s">
        <v>28</v>
      </c>
      <c r="G25" s="5" t="s">
        <v>76</v>
      </c>
      <c r="H25" s="5" t="s">
        <v>13</v>
      </c>
    </row>
    <row r="26" spans="1:8" x14ac:dyDescent="0.3">
      <c r="A26" s="4">
        <v>3644</v>
      </c>
      <c r="B26" s="5" t="s">
        <v>77</v>
      </c>
      <c r="C26" s="4">
        <v>2002</v>
      </c>
      <c r="D26" s="5" t="s">
        <v>15</v>
      </c>
      <c r="E26" s="5" t="s">
        <v>18</v>
      </c>
      <c r="F26" s="5" t="s">
        <v>19</v>
      </c>
      <c r="G26" s="5" t="s">
        <v>64</v>
      </c>
      <c r="H26" s="5" t="s">
        <v>13</v>
      </c>
    </row>
    <row r="27" spans="1:8" x14ac:dyDescent="0.3">
      <c r="A27" s="4">
        <v>3088</v>
      </c>
      <c r="B27" s="5" t="s">
        <v>78</v>
      </c>
      <c r="C27" s="4">
        <v>2000</v>
      </c>
      <c r="D27" s="5" t="s">
        <v>50</v>
      </c>
      <c r="E27" s="5" t="s">
        <v>22</v>
      </c>
      <c r="F27" s="5" t="s">
        <v>79</v>
      </c>
      <c r="G27" s="5" t="s">
        <v>80</v>
      </c>
      <c r="H27" s="5" t="s">
        <v>13</v>
      </c>
    </row>
    <row r="28" spans="1:8" x14ac:dyDescent="0.3">
      <c r="A28" s="4">
        <v>3635</v>
      </c>
      <c r="B28" s="5" t="s">
        <v>81</v>
      </c>
      <c r="C28" s="4">
        <v>2003</v>
      </c>
      <c r="D28" s="5" t="s">
        <v>9</v>
      </c>
      <c r="E28" s="5" t="s">
        <v>82</v>
      </c>
      <c r="F28" s="5" t="s">
        <v>83</v>
      </c>
      <c r="G28" s="5" t="s">
        <v>84</v>
      </c>
      <c r="H28" s="5" t="s">
        <v>13</v>
      </c>
    </row>
    <row r="29" spans="1:8" x14ac:dyDescent="0.3">
      <c r="A29" s="4">
        <v>3677</v>
      </c>
      <c r="B29" s="5" t="s">
        <v>85</v>
      </c>
      <c r="C29" s="4">
        <v>2001</v>
      </c>
      <c r="D29" s="5" t="s">
        <v>15</v>
      </c>
      <c r="E29" s="5" t="s">
        <v>86</v>
      </c>
      <c r="F29" s="5" t="s">
        <v>87</v>
      </c>
      <c r="G29" s="5" t="s">
        <v>88</v>
      </c>
      <c r="H29" s="5" t="s">
        <v>16</v>
      </c>
    </row>
    <row r="30" spans="1:8" x14ac:dyDescent="0.3">
      <c r="A30" s="4">
        <v>3654</v>
      </c>
      <c r="B30" s="5" t="s">
        <v>89</v>
      </c>
      <c r="C30" s="4">
        <v>2003</v>
      </c>
      <c r="D30" s="5" t="s">
        <v>26</v>
      </c>
      <c r="E30" s="5" t="s">
        <v>34</v>
      </c>
      <c r="F30" s="5" t="s">
        <v>35</v>
      </c>
      <c r="G30" s="5" t="s">
        <v>55</v>
      </c>
      <c r="H30" s="5" t="s">
        <v>13</v>
      </c>
    </row>
    <row r="31" spans="1:8" x14ac:dyDescent="0.3">
      <c r="A31" s="4">
        <v>3235</v>
      </c>
      <c r="B31" s="5" t="s">
        <v>90</v>
      </c>
      <c r="C31" s="4">
        <v>2000</v>
      </c>
      <c r="D31" s="5" t="s">
        <v>26</v>
      </c>
      <c r="E31" s="5" t="s">
        <v>18</v>
      </c>
      <c r="F31" s="5" t="s">
        <v>66</v>
      </c>
      <c r="G31" s="5" t="s">
        <v>20</v>
      </c>
      <c r="H31" s="5" t="s">
        <v>13</v>
      </c>
    </row>
    <row r="32" spans="1:8" x14ac:dyDescent="0.3">
      <c r="A32" s="4">
        <v>3636</v>
      </c>
      <c r="B32" s="5" t="s">
        <v>91</v>
      </c>
      <c r="C32" s="4">
        <v>2002</v>
      </c>
      <c r="D32" s="5" t="s">
        <v>9</v>
      </c>
      <c r="E32" s="5" t="s">
        <v>82</v>
      </c>
      <c r="F32" s="5" t="s">
        <v>83</v>
      </c>
      <c r="G32" s="5" t="s">
        <v>84</v>
      </c>
      <c r="H32" s="5" t="s">
        <v>13</v>
      </c>
    </row>
    <row r="33" spans="1:8" x14ac:dyDescent="0.3">
      <c r="A33" s="4">
        <v>3087</v>
      </c>
      <c r="B33" s="5" t="s">
        <v>92</v>
      </c>
      <c r="C33" s="4">
        <v>2000</v>
      </c>
      <c r="D33" s="5" t="s">
        <v>50</v>
      </c>
      <c r="E33" s="5" t="s">
        <v>22</v>
      </c>
      <c r="F33" s="5" t="s">
        <v>79</v>
      </c>
      <c r="G33" s="5" t="s">
        <v>80</v>
      </c>
      <c r="H33" s="5" t="s">
        <v>13</v>
      </c>
    </row>
    <row r="34" spans="1:8" x14ac:dyDescent="0.3">
      <c r="A34" s="4">
        <v>3683</v>
      </c>
      <c r="B34" s="5" t="s">
        <v>93</v>
      </c>
      <c r="C34" s="4">
        <v>2001</v>
      </c>
      <c r="D34" s="5" t="s">
        <v>26</v>
      </c>
      <c r="E34" s="5" t="s">
        <v>41</v>
      </c>
      <c r="F34" s="5"/>
      <c r="G34" s="5" t="s">
        <v>48</v>
      </c>
      <c r="H34" s="5" t="s">
        <v>13</v>
      </c>
    </row>
    <row r="35" spans="1:8" x14ac:dyDescent="0.3">
      <c r="A35" s="4">
        <v>3015</v>
      </c>
      <c r="B35" s="5" t="s">
        <v>94</v>
      </c>
      <c r="C35" s="4">
        <v>2000</v>
      </c>
      <c r="D35" s="5" t="s">
        <v>9</v>
      </c>
      <c r="E35" s="5" t="s">
        <v>27</v>
      </c>
      <c r="F35" s="5" t="s">
        <v>28</v>
      </c>
      <c r="G35" s="5" t="s">
        <v>76</v>
      </c>
      <c r="H35" s="5" t="s">
        <v>13</v>
      </c>
    </row>
    <row r="36" spans="1:8" x14ac:dyDescent="0.3">
      <c r="A36" s="4">
        <v>3685</v>
      </c>
      <c r="B36" s="5" t="s">
        <v>95</v>
      </c>
      <c r="C36" s="4">
        <v>2002</v>
      </c>
      <c r="D36" s="5" t="s">
        <v>9</v>
      </c>
      <c r="E36" s="5" t="s">
        <v>41</v>
      </c>
      <c r="F36" s="5"/>
      <c r="G36" s="5" t="s">
        <v>96</v>
      </c>
      <c r="H36" s="5" t="s">
        <v>13</v>
      </c>
    </row>
    <row r="37" spans="1:8" x14ac:dyDescent="0.3">
      <c r="A37" s="4">
        <v>3127</v>
      </c>
      <c r="B37" s="5" t="s">
        <v>97</v>
      </c>
      <c r="C37" s="4">
        <v>2001</v>
      </c>
      <c r="D37" s="5" t="s">
        <v>15</v>
      </c>
      <c r="E37" s="5" t="s">
        <v>27</v>
      </c>
      <c r="F37" s="5" t="s">
        <v>45</v>
      </c>
      <c r="G37" s="5" t="s">
        <v>46</v>
      </c>
      <c r="H37" s="5" t="s">
        <v>16</v>
      </c>
    </row>
    <row r="38" spans="1:8" x14ac:dyDescent="0.3">
      <c r="A38" s="4">
        <v>3681</v>
      </c>
      <c r="B38" s="5" t="s">
        <v>98</v>
      </c>
      <c r="C38" s="4">
        <v>2002</v>
      </c>
      <c r="D38" s="5" t="s">
        <v>9</v>
      </c>
      <c r="E38" s="5" t="s">
        <v>41</v>
      </c>
      <c r="F38" s="5"/>
      <c r="G38" s="5" t="s">
        <v>48</v>
      </c>
      <c r="H38" s="5" t="s">
        <v>16</v>
      </c>
    </row>
    <row r="39" spans="1:8" x14ac:dyDescent="0.3">
      <c r="A39" s="4">
        <v>3670</v>
      </c>
      <c r="B39" s="5" t="s">
        <v>99</v>
      </c>
      <c r="C39" s="4">
        <v>2001</v>
      </c>
      <c r="D39" s="5" t="s">
        <v>9</v>
      </c>
      <c r="E39" s="5" t="s">
        <v>100</v>
      </c>
      <c r="F39" s="5" t="s">
        <v>101</v>
      </c>
      <c r="G39" s="5" t="s">
        <v>102</v>
      </c>
      <c r="H39" s="5" t="s">
        <v>13</v>
      </c>
    </row>
    <row r="40" spans="1:8" x14ac:dyDescent="0.3">
      <c r="A40" s="4">
        <v>3110</v>
      </c>
      <c r="B40" s="5" t="s">
        <v>103</v>
      </c>
      <c r="C40" s="4">
        <v>2000</v>
      </c>
      <c r="D40" s="5" t="s">
        <v>62</v>
      </c>
      <c r="E40" s="5" t="s">
        <v>10</v>
      </c>
      <c r="F40" s="5" t="s">
        <v>58</v>
      </c>
      <c r="G40" s="5" t="s">
        <v>104</v>
      </c>
      <c r="H40" s="5" t="s">
        <v>13</v>
      </c>
    </row>
    <row r="41" spans="1:8" x14ac:dyDescent="0.3">
      <c r="A41" s="4">
        <v>3058</v>
      </c>
      <c r="B41" s="5" t="s">
        <v>105</v>
      </c>
      <c r="C41" s="4">
        <v>2000</v>
      </c>
      <c r="D41" s="5" t="s">
        <v>50</v>
      </c>
      <c r="E41" s="5" t="s">
        <v>18</v>
      </c>
      <c r="F41" s="5" t="s">
        <v>19</v>
      </c>
      <c r="G41" s="5" t="s">
        <v>106</v>
      </c>
      <c r="H41" s="5" t="s">
        <v>13</v>
      </c>
    </row>
    <row r="42" spans="1:8" x14ac:dyDescent="0.3">
      <c r="A42" s="4">
        <v>3652</v>
      </c>
      <c r="B42" s="5" t="s">
        <v>107</v>
      </c>
      <c r="C42" s="4">
        <v>2004</v>
      </c>
      <c r="D42" s="5" t="s">
        <v>15</v>
      </c>
      <c r="E42" s="5" t="s">
        <v>10</v>
      </c>
      <c r="F42" s="5" t="s">
        <v>58</v>
      </c>
      <c r="G42" s="5" t="s">
        <v>59</v>
      </c>
      <c r="H42" s="5" t="s">
        <v>13</v>
      </c>
    </row>
    <row r="43" spans="1:8" x14ac:dyDescent="0.3">
      <c r="A43" s="4">
        <v>3627</v>
      </c>
      <c r="B43" s="5" t="s">
        <v>108</v>
      </c>
      <c r="C43" s="4">
        <v>2000</v>
      </c>
      <c r="D43" s="5" t="s">
        <v>50</v>
      </c>
      <c r="E43" s="5" t="s">
        <v>100</v>
      </c>
      <c r="F43" s="5" t="s">
        <v>101</v>
      </c>
      <c r="G43" s="5" t="s">
        <v>109</v>
      </c>
      <c r="H43" s="5" t="s">
        <v>13</v>
      </c>
    </row>
    <row r="44" spans="1:8" x14ac:dyDescent="0.3">
      <c r="A44" s="4">
        <v>3091</v>
      </c>
      <c r="B44" s="5" t="s">
        <v>110</v>
      </c>
      <c r="C44" s="4">
        <v>2000</v>
      </c>
      <c r="D44" s="5" t="s">
        <v>50</v>
      </c>
      <c r="E44" s="5" t="s">
        <v>22</v>
      </c>
      <c r="F44" s="5" t="s">
        <v>79</v>
      </c>
      <c r="G44" s="5" t="s">
        <v>80</v>
      </c>
      <c r="H44" s="5" t="s">
        <v>13</v>
      </c>
    </row>
    <row r="45" spans="1:8" x14ac:dyDescent="0.3">
      <c r="A45" s="4">
        <v>3638</v>
      </c>
      <c r="B45" s="5" t="s">
        <v>111</v>
      </c>
      <c r="C45" s="4">
        <v>2002</v>
      </c>
      <c r="D45" s="5" t="s">
        <v>15</v>
      </c>
      <c r="E45" s="5" t="s">
        <v>82</v>
      </c>
      <c r="F45" s="5" t="s">
        <v>83</v>
      </c>
      <c r="G45" s="5" t="s">
        <v>84</v>
      </c>
      <c r="H45" s="5" t="s">
        <v>16</v>
      </c>
    </row>
    <row r="46" spans="1:8" x14ac:dyDescent="0.3">
      <c r="A46" s="4">
        <v>3233</v>
      </c>
      <c r="B46" s="5" t="s">
        <v>112</v>
      </c>
      <c r="C46" s="4">
        <v>2001</v>
      </c>
      <c r="D46" s="5" t="s">
        <v>26</v>
      </c>
      <c r="E46" s="5" t="s">
        <v>18</v>
      </c>
      <c r="F46" s="5" t="s">
        <v>19</v>
      </c>
      <c r="G46" s="5" t="s">
        <v>20</v>
      </c>
      <c r="H46" s="5" t="s">
        <v>13</v>
      </c>
    </row>
    <row r="47" spans="1:8" x14ac:dyDescent="0.3">
      <c r="A47" s="4">
        <v>3668</v>
      </c>
      <c r="B47" s="5" t="s">
        <v>113</v>
      </c>
      <c r="C47" s="4">
        <v>2002</v>
      </c>
      <c r="D47" s="5" t="s">
        <v>9</v>
      </c>
      <c r="E47" s="5" t="s">
        <v>22</v>
      </c>
      <c r="F47" s="5" t="s">
        <v>31</v>
      </c>
      <c r="G47" s="5" t="s">
        <v>32</v>
      </c>
      <c r="H47" s="5" t="s">
        <v>13</v>
      </c>
    </row>
    <row r="48" spans="1:8" x14ac:dyDescent="0.3">
      <c r="A48" s="4">
        <v>3637</v>
      </c>
      <c r="B48" s="5" t="s">
        <v>114</v>
      </c>
      <c r="C48" s="4">
        <v>2002</v>
      </c>
      <c r="D48" s="5" t="s">
        <v>9</v>
      </c>
      <c r="E48" s="5" t="s">
        <v>82</v>
      </c>
      <c r="F48" s="5" t="s">
        <v>83</v>
      </c>
      <c r="G48" s="5" t="s">
        <v>84</v>
      </c>
      <c r="H48" s="5" t="s">
        <v>13</v>
      </c>
    </row>
    <row r="49" spans="1:8" x14ac:dyDescent="0.3">
      <c r="A49" s="4">
        <v>3247</v>
      </c>
      <c r="B49" s="5" t="s">
        <v>115</v>
      </c>
      <c r="C49" s="4">
        <v>2000</v>
      </c>
      <c r="D49" s="5" t="s">
        <v>50</v>
      </c>
      <c r="E49" s="5" t="s">
        <v>34</v>
      </c>
      <c r="F49" s="5" t="s">
        <v>116</v>
      </c>
      <c r="G49" s="5" t="s">
        <v>117</v>
      </c>
      <c r="H49" s="5" t="s">
        <v>13</v>
      </c>
    </row>
    <row r="50" spans="1:8" x14ac:dyDescent="0.3">
      <c r="A50" s="4">
        <v>2645</v>
      </c>
      <c r="B50" s="5" t="s">
        <v>118</v>
      </c>
      <c r="C50" s="4">
        <v>2000</v>
      </c>
      <c r="D50" s="5" t="s">
        <v>62</v>
      </c>
      <c r="E50" s="5" t="s">
        <v>34</v>
      </c>
      <c r="F50" s="5" t="s">
        <v>116</v>
      </c>
      <c r="G50" s="5" t="s">
        <v>117</v>
      </c>
      <c r="H50" s="5" t="s">
        <v>13</v>
      </c>
    </row>
    <row r="51" spans="1:8" x14ac:dyDescent="0.3">
      <c r="A51" s="4">
        <v>2654</v>
      </c>
      <c r="B51" s="5" t="s">
        <v>119</v>
      </c>
      <c r="C51" s="4">
        <v>2003</v>
      </c>
      <c r="D51" s="5" t="s">
        <v>9</v>
      </c>
      <c r="E51" s="5" t="s">
        <v>27</v>
      </c>
      <c r="F51" s="5" t="s">
        <v>28</v>
      </c>
      <c r="G51" s="5" t="s">
        <v>76</v>
      </c>
      <c r="H51" s="5" t="s">
        <v>13</v>
      </c>
    </row>
    <row r="52" spans="1:8" x14ac:dyDescent="0.3">
      <c r="A52" s="4">
        <v>3641</v>
      </c>
      <c r="B52" s="5" t="s">
        <v>120</v>
      </c>
      <c r="C52" s="4">
        <v>2002</v>
      </c>
      <c r="D52" s="5" t="s">
        <v>9</v>
      </c>
      <c r="E52" s="5" t="s">
        <v>38</v>
      </c>
      <c r="F52" s="5"/>
      <c r="G52" s="5" t="s">
        <v>39</v>
      </c>
      <c r="H52" s="5" t="s">
        <v>13</v>
      </c>
    </row>
    <row r="53" spans="1:8" x14ac:dyDescent="0.3">
      <c r="A53" s="4">
        <v>2661</v>
      </c>
      <c r="B53" s="5" t="s">
        <v>121</v>
      </c>
      <c r="C53" s="4">
        <v>2000</v>
      </c>
      <c r="D53" s="5" t="s">
        <v>62</v>
      </c>
      <c r="E53" s="5" t="s">
        <v>122</v>
      </c>
      <c r="F53" s="5" t="s">
        <v>123</v>
      </c>
      <c r="G53" s="5" t="s">
        <v>124</v>
      </c>
      <c r="H53" s="5" t="s">
        <v>13</v>
      </c>
    </row>
    <row r="54" spans="1:8" x14ac:dyDescent="0.3">
      <c r="A54" s="4">
        <v>3623</v>
      </c>
      <c r="B54" s="5" t="s">
        <v>125</v>
      </c>
      <c r="C54" s="4">
        <v>2001</v>
      </c>
      <c r="D54" s="5" t="s">
        <v>15</v>
      </c>
      <c r="E54" s="5" t="s">
        <v>72</v>
      </c>
      <c r="F54" s="5" t="s">
        <v>73</v>
      </c>
      <c r="G54" s="5" t="s">
        <v>74</v>
      </c>
      <c r="H54" s="5" t="s">
        <v>13</v>
      </c>
    </row>
    <row r="55" spans="1:8" x14ac:dyDescent="0.3">
      <c r="A55" s="4">
        <v>3093</v>
      </c>
      <c r="B55" s="5" t="s">
        <v>126</v>
      </c>
      <c r="C55" s="4">
        <v>2002</v>
      </c>
      <c r="D55" s="5" t="s">
        <v>26</v>
      </c>
      <c r="E55" s="5" t="s">
        <v>22</v>
      </c>
      <c r="F55" s="5" t="s">
        <v>79</v>
      </c>
      <c r="G55" s="5" t="s">
        <v>80</v>
      </c>
      <c r="H55" s="5" t="s">
        <v>13</v>
      </c>
    </row>
    <row r="56" spans="1:8" x14ac:dyDescent="0.3">
      <c r="A56" s="4">
        <v>3660</v>
      </c>
      <c r="B56" s="5" t="s">
        <v>127</v>
      </c>
      <c r="C56" s="4">
        <v>2001</v>
      </c>
      <c r="D56" s="5" t="s">
        <v>15</v>
      </c>
      <c r="E56" s="5" t="s">
        <v>34</v>
      </c>
      <c r="F56" s="5" t="s">
        <v>35</v>
      </c>
      <c r="G56" s="5" t="s">
        <v>36</v>
      </c>
      <c r="H56" s="5" t="s">
        <v>13</v>
      </c>
    </row>
    <row r="57" spans="1:8" x14ac:dyDescent="0.3">
      <c r="A57" s="4">
        <v>3354</v>
      </c>
      <c r="B57" s="5" t="s">
        <v>128</v>
      </c>
      <c r="C57" s="4">
        <v>2003</v>
      </c>
      <c r="D57" s="5" t="s">
        <v>62</v>
      </c>
      <c r="E57" s="5" t="s">
        <v>100</v>
      </c>
      <c r="F57" s="5" t="s">
        <v>101</v>
      </c>
      <c r="G57" s="5" t="s">
        <v>109</v>
      </c>
      <c r="H57" s="5" t="s">
        <v>16</v>
      </c>
    </row>
    <row r="58" spans="1:8" x14ac:dyDescent="0.3">
      <c r="A58" s="4">
        <v>3288</v>
      </c>
      <c r="B58" s="5" t="s">
        <v>129</v>
      </c>
      <c r="C58" s="4">
        <v>2002</v>
      </c>
      <c r="D58" s="5" t="s">
        <v>9</v>
      </c>
      <c r="E58" s="5" t="s">
        <v>10</v>
      </c>
      <c r="F58" s="5" t="s">
        <v>11</v>
      </c>
      <c r="G58" s="5" t="s">
        <v>12</v>
      </c>
      <c r="H58" s="5" t="s">
        <v>13</v>
      </c>
    </row>
    <row r="59" spans="1:8" x14ac:dyDescent="0.3">
      <c r="A59" s="4">
        <v>2718</v>
      </c>
      <c r="B59" s="5" t="s">
        <v>130</v>
      </c>
      <c r="C59" s="4">
        <v>2000</v>
      </c>
      <c r="D59" s="5" t="s">
        <v>50</v>
      </c>
      <c r="E59" s="5" t="s">
        <v>27</v>
      </c>
      <c r="F59" s="5" t="s">
        <v>28</v>
      </c>
      <c r="G59" s="5" t="s">
        <v>76</v>
      </c>
      <c r="H59" s="5" t="s">
        <v>16</v>
      </c>
    </row>
    <row r="60" spans="1:8" x14ac:dyDescent="0.3">
      <c r="A60" s="4">
        <v>2729</v>
      </c>
      <c r="B60" s="5" t="s">
        <v>131</v>
      </c>
      <c r="C60" s="4">
        <v>2001</v>
      </c>
      <c r="D60" s="5" t="s">
        <v>62</v>
      </c>
      <c r="E60" s="5" t="s">
        <v>22</v>
      </c>
      <c r="F60" s="5" t="s">
        <v>132</v>
      </c>
      <c r="G60" s="5" t="s">
        <v>133</v>
      </c>
      <c r="H60" s="5" t="s">
        <v>16</v>
      </c>
    </row>
    <row r="61" spans="1:8" x14ac:dyDescent="0.3">
      <c r="A61" s="4">
        <v>3671</v>
      </c>
      <c r="B61" s="5" t="s">
        <v>134</v>
      </c>
      <c r="C61" s="4">
        <v>2003</v>
      </c>
      <c r="D61" s="5" t="s">
        <v>9</v>
      </c>
      <c r="E61" s="5" t="s">
        <v>100</v>
      </c>
      <c r="F61" s="5" t="s">
        <v>101</v>
      </c>
      <c r="G61" s="5" t="s">
        <v>102</v>
      </c>
      <c r="H61" s="5" t="s">
        <v>13</v>
      </c>
    </row>
    <row r="62" spans="1:8" x14ac:dyDescent="0.3">
      <c r="A62" s="4">
        <v>2740</v>
      </c>
      <c r="B62" s="5" t="s">
        <v>135</v>
      </c>
      <c r="C62" s="4">
        <v>2000</v>
      </c>
      <c r="D62" s="5" t="s">
        <v>62</v>
      </c>
      <c r="E62" s="5" t="s">
        <v>22</v>
      </c>
      <c r="F62" s="5" t="s">
        <v>51</v>
      </c>
      <c r="G62" s="5" t="s">
        <v>52</v>
      </c>
      <c r="H62" s="5" t="s">
        <v>13</v>
      </c>
    </row>
    <row r="63" spans="1:8" x14ac:dyDescent="0.3">
      <c r="A63" s="4">
        <v>3294</v>
      </c>
      <c r="B63" s="5" t="s">
        <v>136</v>
      </c>
      <c r="C63" s="4">
        <v>2001</v>
      </c>
      <c r="D63" s="5" t="s">
        <v>9</v>
      </c>
      <c r="E63" s="5" t="s">
        <v>27</v>
      </c>
      <c r="F63" s="5" t="s">
        <v>28</v>
      </c>
      <c r="G63" s="5" t="s">
        <v>29</v>
      </c>
      <c r="H63" s="5" t="s">
        <v>13</v>
      </c>
    </row>
    <row r="64" spans="1:8" x14ac:dyDescent="0.3">
      <c r="A64" s="4">
        <v>2743</v>
      </c>
      <c r="B64" s="5" t="s">
        <v>137</v>
      </c>
      <c r="C64" s="4">
        <v>2000</v>
      </c>
      <c r="D64" s="5" t="s">
        <v>62</v>
      </c>
      <c r="E64" s="5" t="s">
        <v>10</v>
      </c>
      <c r="F64" s="5" t="s">
        <v>58</v>
      </c>
      <c r="G64" s="5" t="s">
        <v>59</v>
      </c>
      <c r="H64" s="5" t="s">
        <v>13</v>
      </c>
    </row>
    <row r="65" spans="1:8" x14ac:dyDescent="0.3">
      <c r="A65" s="4">
        <v>3114</v>
      </c>
      <c r="B65" s="5" t="s">
        <v>138</v>
      </c>
      <c r="C65" s="4">
        <v>2000</v>
      </c>
      <c r="D65" s="5" t="s">
        <v>62</v>
      </c>
      <c r="E65" s="5" t="s">
        <v>10</v>
      </c>
      <c r="F65" s="5" t="s">
        <v>58</v>
      </c>
      <c r="G65" s="5" t="s">
        <v>139</v>
      </c>
      <c r="H65" s="5" t="s">
        <v>13</v>
      </c>
    </row>
    <row r="66" spans="1:8" x14ac:dyDescent="0.3">
      <c r="A66" s="4">
        <v>3657</v>
      </c>
      <c r="B66" s="5" t="s">
        <v>140</v>
      </c>
      <c r="C66" s="4">
        <v>2003</v>
      </c>
      <c r="D66" s="5" t="s">
        <v>26</v>
      </c>
      <c r="E66" s="5" t="s">
        <v>34</v>
      </c>
      <c r="F66" s="5" t="s">
        <v>35</v>
      </c>
      <c r="G66" s="5" t="s">
        <v>55</v>
      </c>
      <c r="H66" s="5" t="s">
        <v>13</v>
      </c>
    </row>
    <row r="67" spans="1:8" x14ac:dyDescent="0.3">
      <c r="A67" s="4">
        <v>3672</v>
      </c>
      <c r="B67" s="5" t="s">
        <v>141</v>
      </c>
      <c r="C67" s="4">
        <v>2002</v>
      </c>
      <c r="D67" s="5" t="s">
        <v>9</v>
      </c>
      <c r="E67" s="5" t="s">
        <v>100</v>
      </c>
      <c r="F67" s="5" t="s">
        <v>101</v>
      </c>
      <c r="G67" s="5" t="s">
        <v>102</v>
      </c>
      <c r="H67" s="5" t="s">
        <v>13</v>
      </c>
    </row>
    <row r="68" spans="1:8" x14ac:dyDescent="0.3">
      <c r="A68" s="4">
        <v>2751</v>
      </c>
      <c r="B68" s="5" t="s">
        <v>142</v>
      </c>
      <c r="C68" s="4">
        <v>2001</v>
      </c>
      <c r="D68" s="5" t="s">
        <v>62</v>
      </c>
      <c r="E68" s="5" t="s">
        <v>27</v>
      </c>
      <c r="F68" s="5" t="s">
        <v>45</v>
      </c>
      <c r="G68" s="5" t="s">
        <v>46</v>
      </c>
      <c r="H68" s="5" t="s">
        <v>16</v>
      </c>
    </row>
    <row r="69" spans="1:8" x14ac:dyDescent="0.3">
      <c r="A69" s="4">
        <v>3649</v>
      </c>
      <c r="B69" s="5" t="s">
        <v>143</v>
      </c>
      <c r="C69" s="4">
        <v>2001</v>
      </c>
      <c r="D69" s="5" t="s">
        <v>15</v>
      </c>
      <c r="E69" s="5" t="s">
        <v>27</v>
      </c>
      <c r="F69" s="5" t="s">
        <v>45</v>
      </c>
      <c r="G69" s="5" t="s">
        <v>46</v>
      </c>
      <c r="H69" s="5" t="s">
        <v>13</v>
      </c>
    </row>
    <row r="70" spans="1:8" x14ac:dyDescent="0.3">
      <c r="A70" s="4">
        <v>2762</v>
      </c>
      <c r="B70" s="5" t="s">
        <v>144</v>
      </c>
      <c r="C70" s="4">
        <v>2000</v>
      </c>
      <c r="D70" s="5" t="s">
        <v>62</v>
      </c>
      <c r="E70" s="5" t="s">
        <v>22</v>
      </c>
      <c r="F70" s="5" t="s">
        <v>51</v>
      </c>
      <c r="G70" s="5" t="s">
        <v>32</v>
      </c>
      <c r="H70" s="5" t="s">
        <v>13</v>
      </c>
    </row>
    <row r="71" spans="1:8" x14ac:dyDescent="0.3">
      <c r="A71" s="4">
        <v>2763</v>
      </c>
      <c r="B71" s="5" t="s">
        <v>145</v>
      </c>
      <c r="C71" s="4">
        <v>2002</v>
      </c>
      <c r="D71" s="5" t="s">
        <v>50</v>
      </c>
      <c r="E71" s="5" t="s">
        <v>22</v>
      </c>
      <c r="F71" s="5" t="s">
        <v>51</v>
      </c>
      <c r="G71" s="5" t="s">
        <v>52</v>
      </c>
      <c r="H71" s="5" t="s">
        <v>13</v>
      </c>
    </row>
    <row r="72" spans="1:8" x14ac:dyDescent="0.3">
      <c r="A72" s="4">
        <v>3178</v>
      </c>
      <c r="B72" s="5" t="s">
        <v>146</v>
      </c>
      <c r="C72" s="4">
        <v>2000</v>
      </c>
      <c r="D72" s="5" t="s">
        <v>26</v>
      </c>
      <c r="E72" s="5" t="s">
        <v>72</v>
      </c>
      <c r="F72" s="5" t="s">
        <v>73</v>
      </c>
      <c r="G72" s="5" t="s">
        <v>74</v>
      </c>
      <c r="H72" s="5" t="s">
        <v>13</v>
      </c>
    </row>
    <row r="73" spans="1:8" x14ac:dyDescent="0.3">
      <c r="A73" s="4">
        <v>3628</v>
      </c>
      <c r="B73" s="5" t="s">
        <v>147</v>
      </c>
      <c r="C73" s="4">
        <v>2001</v>
      </c>
      <c r="D73" s="5" t="s">
        <v>15</v>
      </c>
      <c r="E73" s="5" t="s">
        <v>41</v>
      </c>
      <c r="F73" s="5" t="s">
        <v>148</v>
      </c>
      <c r="G73" s="5" t="s">
        <v>48</v>
      </c>
      <c r="H73" s="5" t="s">
        <v>16</v>
      </c>
    </row>
    <row r="74" spans="1:8" x14ac:dyDescent="0.3">
      <c r="A74" s="4">
        <v>3659</v>
      </c>
      <c r="B74" s="5" t="s">
        <v>149</v>
      </c>
      <c r="C74" s="4">
        <v>2003</v>
      </c>
      <c r="D74" s="5" t="s">
        <v>26</v>
      </c>
      <c r="E74" s="5" t="s">
        <v>34</v>
      </c>
      <c r="F74" s="5" t="s">
        <v>35</v>
      </c>
      <c r="G74" s="5" t="s">
        <v>150</v>
      </c>
      <c r="H74" s="5" t="s">
        <v>13</v>
      </c>
    </row>
    <row r="75" spans="1:8" x14ac:dyDescent="0.3">
      <c r="A75" s="4">
        <v>3611</v>
      </c>
      <c r="B75" s="5" t="s">
        <v>151</v>
      </c>
      <c r="C75" s="4">
        <v>2001</v>
      </c>
      <c r="D75" s="5" t="s">
        <v>50</v>
      </c>
      <c r="E75" s="5" t="s">
        <v>86</v>
      </c>
      <c r="F75" s="5" t="s">
        <v>152</v>
      </c>
      <c r="G75" s="5" t="s">
        <v>88</v>
      </c>
      <c r="H75" s="5" t="s">
        <v>13</v>
      </c>
    </row>
    <row r="76" spans="1:8" x14ac:dyDescent="0.3">
      <c r="A76" s="4">
        <v>3679</v>
      </c>
      <c r="B76" s="5" t="s">
        <v>153</v>
      </c>
      <c r="C76" s="4">
        <v>2000</v>
      </c>
      <c r="D76" s="5" t="s">
        <v>9</v>
      </c>
      <c r="E76" s="5" t="s">
        <v>41</v>
      </c>
      <c r="F76" s="5"/>
      <c r="G76" s="5" t="s">
        <v>48</v>
      </c>
      <c r="H76" s="5" t="s">
        <v>16</v>
      </c>
    </row>
    <row r="77" spans="1:8" x14ac:dyDescent="0.3">
      <c r="A77" s="4">
        <v>3650</v>
      </c>
      <c r="B77" s="5" t="s">
        <v>154</v>
      </c>
      <c r="C77" s="4">
        <v>2000</v>
      </c>
      <c r="D77" s="5" t="s">
        <v>9</v>
      </c>
      <c r="E77" s="5" t="s">
        <v>27</v>
      </c>
      <c r="F77" s="5" t="s">
        <v>45</v>
      </c>
      <c r="G77" s="5" t="s">
        <v>46</v>
      </c>
      <c r="H77" s="5" t="s">
        <v>16</v>
      </c>
    </row>
    <row r="78" spans="1:8" x14ac:dyDescent="0.3">
      <c r="A78" s="4">
        <v>3656</v>
      </c>
      <c r="B78" s="5" t="s">
        <v>155</v>
      </c>
      <c r="C78" s="4">
        <v>2003</v>
      </c>
      <c r="D78" s="5" t="s">
        <v>26</v>
      </c>
      <c r="E78" s="5" t="s">
        <v>34</v>
      </c>
      <c r="F78" s="5" t="s">
        <v>35</v>
      </c>
      <c r="G78" s="5" t="s">
        <v>55</v>
      </c>
      <c r="H78" s="5" t="s">
        <v>13</v>
      </c>
    </row>
    <row r="79" spans="1:8" x14ac:dyDescent="0.3">
      <c r="A79" s="4">
        <v>3293</v>
      </c>
      <c r="B79" s="5" t="s">
        <v>156</v>
      </c>
      <c r="C79" s="4">
        <v>2001</v>
      </c>
      <c r="D79" s="5" t="s">
        <v>9</v>
      </c>
      <c r="E79" s="5" t="s">
        <v>27</v>
      </c>
      <c r="F79" s="5" t="s">
        <v>28</v>
      </c>
      <c r="G79" s="5" t="s">
        <v>76</v>
      </c>
      <c r="H79" s="5" t="s">
        <v>13</v>
      </c>
    </row>
    <row r="80" spans="1:8" x14ac:dyDescent="0.3">
      <c r="A80" s="4">
        <v>2841</v>
      </c>
      <c r="B80" s="5" t="s">
        <v>157</v>
      </c>
      <c r="C80" s="4">
        <v>2001</v>
      </c>
      <c r="D80" s="5" t="s">
        <v>9</v>
      </c>
      <c r="E80" s="5" t="s">
        <v>27</v>
      </c>
      <c r="F80" s="5" t="s">
        <v>28</v>
      </c>
      <c r="G80" s="5" t="s">
        <v>76</v>
      </c>
      <c r="H80" s="5" t="s">
        <v>16</v>
      </c>
    </row>
    <row r="81" spans="1:8" x14ac:dyDescent="0.3">
      <c r="A81" s="4">
        <v>3655</v>
      </c>
      <c r="B81" s="5" t="s">
        <v>158</v>
      </c>
      <c r="C81" s="4">
        <v>2003</v>
      </c>
      <c r="D81" s="5" t="s">
        <v>62</v>
      </c>
      <c r="E81" s="5" t="s">
        <v>34</v>
      </c>
      <c r="F81" s="5" t="s">
        <v>35</v>
      </c>
      <c r="G81" s="5" t="s">
        <v>55</v>
      </c>
      <c r="H81" s="5" t="s">
        <v>13</v>
      </c>
    </row>
    <row r="82" spans="1:8" x14ac:dyDescent="0.3">
      <c r="A82" s="4">
        <v>2842</v>
      </c>
      <c r="B82" s="5" t="s">
        <v>159</v>
      </c>
      <c r="C82" s="4">
        <v>2000</v>
      </c>
      <c r="D82" s="5" t="s">
        <v>62</v>
      </c>
      <c r="E82" s="5" t="s">
        <v>27</v>
      </c>
      <c r="F82" s="5" t="s">
        <v>28</v>
      </c>
      <c r="G82" s="5" t="s">
        <v>29</v>
      </c>
      <c r="H82" s="5" t="s">
        <v>13</v>
      </c>
    </row>
    <row r="83" spans="1:8" x14ac:dyDescent="0.3">
      <c r="A83" s="4">
        <v>3639</v>
      </c>
      <c r="B83" s="5" t="s">
        <v>160</v>
      </c>
      <c r="C83" s="4">
        <v>2002</v>
      </c>
      <c r="D83" s="5" t="s">
        <v>9</v>
      </c>
      <c r="E83" s="5" t="s">
        <v>82</v>
      </c>
      <c r="F83" s="5" t="s">
        <v>83</v>
      </c>
      <c r="G83" s="5" t="s">
        <v>84</v>
      </c>
      <c r="H83" s="5" t="s">
        <v>16</v>
      </c>
    </row>
    <row r="84" spans="1:8" x14ac:dyDescent="0.3">
      <c r="A84" s="4">
        <v>3175</v>
      </c>
      <c r="B84" s="5" t="s">
        <v>161</v>
      </c>
      <c r="C84" s="4">
        <v>2001</v>
      </c>
      <c r="D84" s="5" t="s">
        <v>62</v>
      </c>
      <c r="E84" s="5" t="s">
        <v>162</v>
      </c>
      <c r="F84" s="5" t="s">
        <v>163</v>
      </c>
      <c r="G84" s="5" t="s">
        <v>164</v>
      </c>
      <c r="H84" s="5" t="s">
        <v>16</v>
      </c>
    </row>
    <row r="85" spans="1:8" x14ac:dyDescent="0.3">
      <c r="A85" s="4">
        <v>3642</v>
      </c>
      <c r="B85" s="5" t="s">
        <v>165</v>
      </c>
      <c r="C85" s="4">
        <v>2001</v>
      </c>
      <c r="D85" s="5" t="s">
        <v>9</v>
      </c>
      <c r="E85" s="5" t="s">
        <v>38</v>
      </c>
      <c r="F85" s="5"/>
      <c r="G85" s="5" t="s">
        <v>39</v>
      </c>
      <c r="H85" s="5" t="s">
        <v>13</v>
      </c>
    </row>
    <row r="86" spans="1:8" x14ac:dyDescent="0.3">
      <c r="A86" s="4">
        <v>2872</v>
      </c>
      <c r="B86" s="5" t="s">
        <v>166</v>
      </c>
      <c r="C86" s="4">
        <v>2002</v>
      </c>
      <c r="D86" s="5" t="s">
        <v>26</v>
      </c>
      <c r="E86" s="5" t="s">
        <v>27</v>
      </c>
      <c r="F86" s="5" t="s">
        <v>28</v>
      </c>
      <c r="G86" s="5" t="s">
        <v>29</v>
      </c>
      <c r="H86" s="5" t="s">
        <v>13</v>
      </c>
    </row>
    <row r="87" spans="1:8" x14ac:dyDescent="0.3">
      <c r="A87" s="4">
        <v>3658</v>
      </c>
      <c r="B87" s="5" t="s">
        <v>167</v>
      </c>
      <c r="C87" s="4">
        <v>2003</v>
      </c>
      <c r="D87" s="5" t="s">
        <v>26</v>
      </c>
      <c r="E87" s="5" t="s">
        <v>34</v>
      </c>
      <c r="F87" s="5" t="s">
        <v>35</v>
      </c>
      <c r="G87" s="5" t="s">
        <v>55</v>
      </c>
      <c r="H87" s="5" t="s">
        <v>13</v>
      </c>
    </row>
    <row r="88" spans="1:8" x14ac:dyDescent="0.3">
      <c r="A88" s="4">
        <v>3651</v>
      </c>
      <c r="B88" s="5" t="s">
        <v>168</v>
      </c>
      <c r="C88" s="4">
        <v>2002</v>
      </c>
      <c r="D88" s="5" t="s">
        <v>15</v>
      </c>
      <c r="E88" s="5" t="s">
        <v>10</v>
      </c>
      <c r="F88" s="5" t="s">
        <v>58</v>
      </c>
      <c r="G88" s="5" t="s">
        <v>59</v>
      </c>
      <c r="H88" s="5" t="s">
        <v>13</v>
      </c>
    </row>
    <row r="89" spans="1:8" x14ac:dyDescent="0.3">
      <c r="A89" s="4">
        <v>3014</v>
      </c>
      <c r="B89" s="5" t="s">
        <v>169</v>
      </c>
      <c r="C89" s="4">
        <v>2003</v>
      </c>
      <c r="D89" s="5" t="s">
        <v>9</v>
      </c>
      <c r="E89" s="5" t="s">
        <v>27</v>
      </c>
      <c r="F89" s="5" t="s">
        <v>28</v>
      </c>
      <c r="G89" s="5" t="s">
        <v>76</v>
      </c>
      <c r="H89" s="5" t="s">
        <v>13</v>
      </c>
    </row>
    <row r="90" spans="1:8" x14ac:dyDescent="0.3">
      <c r="A90" s="4">
        <v>3236</v>
      </c>
      <c r="B90" s="5" t="s">
        <v>170</v>
      </c>
      <c r="C90" s="4">
        <v>2001</v>
      </c>
      <c r="D90" s="5" t="s">
        <v>26</v>
      </c>
      <c r="E90" s="5" t="s">
        <v>18</v>
      </c>
      <c r="F90" s="5" t="s">
        <v>19</v>
      </c>
      <c r="G90" s="5" t="s">
        <v>67</v>
      </c>
      <c r="H90" s="5" t="s">
        <v>13</v>
      </c>
    </row>
    <row r="91" spans="1:8" x14ac:dyDescent="0.3">
      <c r="A91" s="4">
        <v>3640</v>
      </c>
      <c r="B91" s="5" t="s">
        <v>171</v>
      </c>
      <c r="C91" s="4">
        <v>2002</v>
      </c>
      <c r="D91" s="5" t="s">
        <v>15</v>
      </c>
      <c r="E91" s="5" t="s">
        <v>38</v>
      </c>
      <c r="F91" s="5"/>
      <c r="G91" s="5" t="s">
        <v>39</v>
      </c>
      <c r="H91" s="5" t="s">
        <v>16</v>
      </c>
    </row>
    <row r="92" spans="1:8" x14ac:dyDescent="0.3">
      <c r="A92" s="4">
        <v>2913</v>
      </c>
      <c r="B92" s="5" t="s">
        <v>172</v>
      </c>
      <c r="C92" s="4">
        <v>2000</v>
      </c>
      <c r="D92" s="5" t="s">
        <v>173</v>
      </c>
      <c r="E92" s="5" t="s">
        <v>174</v>
      </c>
      <c r="F92" s="5" t="s">
        <v>175</v>
      </c>
      <c r="G92" s="5" t="s">
        <v>176</v>
      </c>
      <c r="H92" s="5" t="s">
        <v>16</v>
      </c>
    </row>
    <row r="93" spans="1:8" x14ac:dyDescent="0.3">
      <c r="A93" s="4">
        <v>3673</v>
      </c>
      <c r="B93" s="5" t="s">
        <v>177</v>
      </c>
      <c r="C93" s="4">
        <v>2003</v>
      </c>
      <c r="D93" s="5" t="s">
        <v>9</v>
      </c>
      <c r="E93" s="5" t="s">
        <v>100</v>
      </c>
      <c r="F93" s="5" t="s">
        <v>101</v>
      </c>
      <c r="G93" s="5" t="s">
        <v>102</v>
      </c>
      <c r="H93" s="5" t="s">
        <v>13</v>
      </c>
    </row>
    <row r="94" spans="1:8" x14ac:dyDescent="0.3">
      <c r="A94" s="4">
        <v>3674</v>
      </c>
      <c r="B94" s="5" t="s">
        <v>178</v>
      </c>
      <c r="C94" s="4">
        <v>2003</v>
      </c>
      <c r="D94" s="5" t="s">
        <v>9</v>
      </c>
      <c r="E94" s="5" t="s">
        <v>100</v>
      </c>
      <c r="F94" s="5" t="s">
        <v>101</v>
      </c>
      <c r="G94" s="5" t="s">
        <v>102</v>
      </c>
      <c r="H94" s="5" t="s">
        <v>13</v>
      </c>
    </row>
    <row r="95" spans="1:8" x14ac:dyDescent="0.3">
      <c r="A95" s="4">
        <v>3341</v>
      </c>
      <c r="B95" s="5" t="s">
        <v>179</v>
      </c>
      <c r="C95" s="4">
        <v>2001</v>
      </c>
      <c r="D95" s="5" t="s">
        <v>15</v>
      </c>
      <c r="E95" s="5" t="s">
        <v>22</v>
      </c>
      <c r="F95" s="5" t="s">
        <v>31</v>
      </c>
      <c r="G95" s="5" t="s">
        <v>32</v>
      </c>
      <c r="H95" s="5" t="s">
        <v>16</v>
      </c>
    </row>
    <row r="96" spans="1:8" x14ac:dyDescent="0.3">
      <c r="A96" s="4">
        <v>3684</v>
      </c>
      <c r="B96" s="5" t="s">
        <v>180</v>
      </c>
      <c r="C96" s="4">
        <v>2000</v>
      </c>
      <c r="D96" s="5" t="s">
        <v>9</v>
      </c>
      <c r="E96" s="5" t="s">
        <v>41</v>
      </c>
      <c r="F96" s="5"/>
      <c r="G96" s="5" t="s">
        <v>48</v>
      </c>
      <c r="H96" s="5" t="s">
        <v>13</v>
      </c>
    </row>
    <row r="97" spans="1:8" x14ac:dyDescent="0.3">
      <c r="A97" s="4">
        <v>3183</v>
      </c>
      <c r="B97" s="5" t="s">
        <v>181</v>
      </c>
      <c r="C97" s="4">
        <v>2001</v>
      </c>
      <c r="D97" s="5" t="s">
        <v>62</v>
      </c>
      <c r="E97" s="5" t="s">
        <v>100</v>
      </c>
      <c r="F97" s="5" t="s">
        <v>182</v>
      </c>
      <c r="G97" s="5" t="s">
        <v>109</v>
      </c>
      <c r="H97" s="5" t="s">
        <v>16</v>
      </c>
    </row>
    <row r="98" spans="1:8" x14ac:dyDescent="0.3">
      <c r="A98" s="6">
        <v>3205</v>
      </c>
      <c r="B98" s="7" t="s">
        <v>183</v>
      </c>
      <c r="C98" s="6">
        <v>2001</v>
      </c>
      <c r="D98" s="7" t="s">
        <v>50</v>
      </c>
      <c r="E98" s="7" t="s">
        <v>18</v>
      </c>
      <c r="F98" s="7" t="s">
        <v>19</v>
      </c>
      <c r="G98" s="7" t="s">
        <v>64</v>
      </c>
      <c r="H98" s="7" t="s">
        <v>13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6384" width="8.88671875" style="1"/>
  </cols>
  <sheetData>
    <row r="1" spans="1:12" ht="15.6" x14ac:dyDescent="0.3">
      <c r="A1" s="9" t="s">
        <v>249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" x14ac:dyDescent="0.3">
      <c r="A2" s="11" t="s">
        <v>250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3">
      <c r="A3" s="12" t="s">
        <v>251</v>
      </c>
      <c r="B3" s="12"/>
      <c r="C3" s="13" t="s">
        <v>252</v>
      </c>
      <c r="D3" s="13"/>
      <c r="E3" s="13"/>
      <c r="F3" s="13"/>
      <c r="G3" s="13"/>
      <c r="H3" s="13"/>
      <c r="I3" s="13"/>
      <c r="J3" s="13"/>
      <c r="K3" s="13"/>
      <c r="L3" s="13"/>
    </row>
    <row r="4" spans="1:12" ht="21" x14ac:dyDescent="0.3">
      <c r="A4" s="14" t="s">
        <v>495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3.4" x14ac:dyDescent="0.3">
      <c r="A5" s="15" t="s">
        <v>496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8" x14ac:dyDescent="0.3">
      <c r="A6" s="11" t="s">
        <v>256</v>
      </c>
      <c r="B6" s="11"/>
      <c r="C6" s="11"/>
      <c r="D6" s="11"/>
      <c r="E6" s="11"/>
      <c r="F6" s="11"/>
      <c r="G6" s="11"/>
      <c r="H6" s="11"/>
      <c r="I6" s="11"/>
      <c r="J6" s="11"/>
    </row>
    <row r="7" spans="1:12" ht="57.6" x14ac:dyDescent="0.3">
      <c r="A7" s="21" t="s">
        <v>255</v>
      </c>
      <c r="B7" s="21" t="s">
        <v>1</v>
      </c>
      <c r="C7" s="21" t="s">
        <v>2</v>
      </c>
      <c r="D7" s="21" t="s">
        <v>185</v>
      </c>
      <c r="E7" s="21" t="s">
        <v>186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497</v>
      </c>
      <c r="K7" s="21" t="s">
        <v>498</v>
      </c>
      <c r="L7" s="21" t="s">
        <v>499</v>
      </c>
    </row>
    <row r="8" spans="1:12" ht="43.2" x14ac:dyDescent="0.3">
      <c r="A8" s="22">
        <v>1</v>
      </c>
      <c r="B8" s="23" t="s">
        <v>135</v>
      </c>
      <c r="C8" s="22">
        <v>2000</v>
      </c>
      <c r="D8" s="22">
        <v>2000</v>
      </c>
      <c r="E8" s="22">
        <v>2000</v>
      </c>
      <c r="F8" s="23">
        <v>1</v>
      </c>
      <c r="G8" s="23" t="s">
        <v>22</v>
      </c>
      <c r="H8" s="23" t="s">
        <v>51</v>
      </c>
      <c r="I8" s="23" t="s">
        <v>52</v>
      </c>
      <c r="J8" s="22">
        <v>1</v>
      </c>
      <c r="K8" s="22">
        <v>1</v>
      </c>
      <c r="L8" s="22">
        <f t="shared" ref="L8:L39" si="0">J8+K8</f>
        <v>2</v>
      </c>
    </row>
    <row r="9" spans="1:12" ht="43.2" x14ac:dyDescent="0.3">
      <c r="A9" s="4">
        <v>2</v>
      </c>
      <c r="B9" s="8" t="s">
        <v>108</v>
      </c>
      <c r="C9" s="4">
        <v>2000</v>
      </c>
      <c r="D9" s="4">
        <v>2000</v>
      </c>
      <c r="E9" s="4">
        <v>2000</v>
      </c>
      <c r="F9" s="8">
        <v>2</v>
      </c>
      <c r="G9" s="8" t="s">
        <v>100</v>
      </c>
      <c r="H9" s="8" t="s">
        <v>101</v>
      </c>
      <c r="I9" s="8" t="s">
        <v>109</v>
      </c>
      <c r="J9" s="4">
        <v>4</v>
      </c>
      <c r="K9" s="4">
        <v>2</v>
      </c>
      <c r="L9" s="4">
        <f t="shared" si="0"/>
        <v>6</v>
      </c>
    </row>
    <row r="10" spans="1:12" ht="72" x14ac:dyDescent="0.3">
      <c r="A10" s="4">
        <v>3</v>
      </c>
      <c r="B10" s="8" t="s">
        <v>115</v>
      </c>
      <c r="C10" s="4">
        <v>2000</v>
      </c>
      <c r="D10" s="4">
        <v>2000</v>
      </c>
      <c r="E10" s="4">
        <v>2000</v>
      </c>
      <c r="F10" s="8">
        <v>2</v>
      </c>
      <c r="G10" s="8" t="s">
        <v>34</v>
      </c>
      <c r="H10" s="8" t="s">
        <v>116</v>
      </c>
      <c r="I10" s="8" t="s">
        <v>117</v>
      </c>
      <c r="J10" s="4">
        <v>3</v>
      </c>
      <c r="K10" s="4">
        <v>3</v>
      </c>
      <c r="L10" s="4">
        <f t="shared" si="0"/>
        <v>6</v>
      </c>
    </row>
    <row r="11" spans="1:12" ht="43.2" x14ac:dyDescent="0.3">
      <c r="A11" s="4">
        <v>4</v>
      </c>
      <c r="B11" s="8" t="s">
        <v>144</v>
      </c>
      <c r="C11" s="4">
        <v>2000</v>
      </c>
      <c r="D11" s="4">
        <v>2000</v>
      </c>
      <c r="E11" s="4">
        <v>2000</v>
      </c>
      <c r="F11" s="8">
        <v>1</v>
      </c>
      <c r="G11" s="8" t="s">
        <v>22</v>
      </c>
      <c r="H11" s="8" t="s">
        <v>51</v>
      </c>
      <c r="I11" s="8" t="s">
        <v>32</v>
      </c>
      <c r="J11" s="4">
        <v>2</v>
      </c>
      <c r="K11" s="4">
        <v>4</v>
      </c>
      <c r="L11" s="4">
        <f t="shared" si="0"/>
        <v>6</v>
      </c>
    </row>
    <row r="12" spans="1:12" ht="72" x14ac:dyDescent="0.3">
      <c r="A12" s="4">
        <v>5</v>
      </c>
      <c r="B12" s="8" t="s">
        <v>118</v>
      </c>
      <c r="C12" s="4">
        <v>2000</v>
      </c>
      <c r="D12" s="4">
        <v>2000</v>
      </c>
      <c r="E12" s="4">
        <v>2000</v>
      </c>
      <c r="F12" s="8">
        <v>1</v>
      </c>
      <c r="G12" s="8" t="s">
        <v>34</v>
      </c>
      <c r="H12" s="8" t="s">
        <v>116</v>
      </c>
      <c r="I12" s="8" t="s">
        <v>117</v>
      </c>
      <c r="J12" s="4">
        <v>5</v>
      </c>
      <c r="K12" s="4">
        <v>5</v>
      </c>
      <c r="L12" s="4">
        <f t="shared" si="0"/>
        <v>10</v>
      </c>
    </row>
    <row r="13" spans="1:12" ht="57.6" x14ac:dyDescent="0.3">
      <c r="A13" s="4">
        <v>6</v>
      </c>
      <c r="B13" s="8" t="s">
        <v>105</v>
      </c>
      <c r="C13" s="4">
        <v>2000</v>
      </c>
      <c r="D13" s="4">
        <v>2000</v>
      </c>
      <c r="E13" s="4">
        <v>2000</v>
      </c>
      <c r="F13" s="8">
        <v>2</v>
      </c>
      <c r="G13" s="8" t="s">
        <v>18</v>
      </c>
      <c r="H13" s="8" t="s">
        <v>19</v>
      </c>
      <c r="I13" s="8" t="s">
        <v>106</v>
      </c>
      <c r="J13" s="4">
        <v>6</v>
      </c>
      <c r="K13" s="4">
        <v>7</v>
      </c>
      <c r="L13" s="4">
        <f t="shared" si="0"/>
        <v>13</v>
      </c>
    </row>
    <row r="14" spans="1:12" ht="43.2" x14ac:dyDescent="0.3">
      <c r="A14" s="4">
        <v>7</v>
      </c>
      <c r="B14" s="8" t="s">
        <v>40</v>
      </c>
      <c r="C14" s="4">
        <v>2002</v>
      </c>
      <c r="D14" s="4">
        <v>2002</v>
      </c>
      <c r="E14" s="4">
        <v>2002</v>
      </c>
      <c r="F14" s="8">
        <v>3</v>
      </c>
      <c r="G14" s="8" t="s">
        <v>41</v>
      </c>
      <c r="H14" s="8" t="s">
        <v>42</v>
      </c>
      <c r="I14" s="8" t="s">
        <v>43</v>
      </c>
      <c r="J14" s="4">
        <v>9</v>
      </c>
      <c r="K14" s="4">
        <v>6</v>
      </c>
      <c r="L14" s="4">
        <f t="shared" si="0"/>
        <v>15</v>
      </c>
    </row>
    <row r="15" spans="1:12" x14ac:dyDescent="0.3">
      <c r="A15" s="4">
        <v>8</v>
      </c>
      <c r="B15" s="8" t="s">
        <v>146</v>
      </c>
      <c r="C15" s="4">
        <v>2000</v>
      </c>
      <c r="D15" s="4">
        <v>2000</v>
      </c>
      <c r="E15" s="4">
        <v>2000</v>
      </c>
      <c r="F15" s="8">
        <v>3</v>
      </c>
      <c r="G15" s="8" t="s">
        <v>72</v>
      </c>
      <c r="H15" s="8" t="s">
        <v>73</v>
      </c>
      <c r="I15" s="8" t="s">
        <v>74</v>
      </c>
      <c r="J15" s="4">
        <v>7</v>
      </c>
      <c r="K15" s="4">
        <v>9</v>
      </c>
      <c r="L15" s="4">
        <f t="shared" si="0"/>
        <v>16</v>
      </c>
    </row>
    <row r="16" spans="1:12" ht="28.8" x14ac:dyDescent="0.3">
      <c r="A16" s="4">
        <v>9</v>
      </c>
      <c r="B16" s="8" t="s">
        <v>25</v>
      </c>
      <c r="C16" s="4">
        <v>2002</v>
      </c>
      <c r="D16" s="4">
        <v>2002</v>
      </c>
      <c r="E16" s="4">
        <v>2002</v>
      </c>
      <c r="F16" s="8">
        <v>3</v>
      </c>
      <c r="G16" s="8" t="s">
        <v>27</v>
      </c>
      <c r="H16" s="8" t="s">
        <v>28</v>
      </c>
      <c r="I16" s="8" t="s">
        <v>29</v>
      </c>
      <c r="J16" s="4">
        <v>10</v>
      </c>
      <c r="K16" s="4">
        <v>8</v>
      </c>
      <c r="L16" s="4">
        <f t="shared" si="0"/>
        <v>18</v>
      </c>
    </row>
    <row r="17" spans="1:12" ht="43.2" x14ac:dyDescent="0.3">
      <c r="A17" s="4">
        <v>10</v>
      </c>
      <c r="B17" s="8" t="s">
        <v>53</v>
      </c>
      <c r="C17" s="4">
        <v>2000</v>
      </c>
      <c r="D17" s="4">
        <v>2000</v>
      </c>
      <c r="E17" s="4">
        <v>2000</v>
      </c>
      <c r="F17" s="8">
        <v>2</v>
      </c>
      <c r="G17" s="8" t="s">
        <v>22</v>
      </c>
      <c r="H17" s="8" t="s">
        <v>31</v>
      </c>
      <c r="I17" s="8" t="s">
        <v>32</v>
      </c>
      <c r="J17" s="4">
        <v>8</v>
      </c>
      <c r="K17" s="4">
        <v>11</v>
      </c>
      <c r="L17" s="4">
        <f t="shared" si="0"/>
        <v>19</v>
      </c>
    </row>
    <row r="18" spans="1:12" ht="43.2" x14ac:dyDescent="0.3">
      <c r="A18" s="4">
        <v>11</v>
      </c>
      <c r="B18" s="8" t="s">
        <v>138</v>
      </c>
      <c r="C18" s="4">
        <v>2000</v>
      </c>
      <c r="D18" s="4">
        <v>2000</v>
      </c>
      <c r="E18" s="4">
        <v>2000</v>
      </c>
      <c r="F18" s="8">
        <v>1</v>
      </c>
      <c r="G18" s="8" t="s">
        <v>10</v>
      </c>
      <c r="H18" s="8" t="s">
        <v>58</v>
      </c>
      <c r="I18" s="8" t="s">
        <v>139</v>
      </c>
      <c r="J18" s="4">
        <v>11</v>
      </c>
      <c r="K18" s="4">
        <v>10</v>
      </c>
      <c r="L18" s="4">
        <f t="shared" si="0"/>
        <v>21</v>
      </c>
    </row>
    <row r="19" spans="1:12" ht="43.2" x14ac:dyDescent="0.3">
      <c r="A19" s="4">
        <v>12</v>
      </c>
      <c r="B19" s="8" t="s">
        <v>49</v>
      </c>
      <c r="C19" s="4">
        <v>2002</v>
      </c>
      <c r="D19" s="4">
        <v>2002</v>
      </c>
      <c r="E19" s="4">
        <v>2002</v>
      </c>
      <c r="F19" s="8">
        <v>2</v>
      </c>
      <c r="G19" s="8" t="s">
        <v>22</v>
      </c>
      <c r="H19" s="8" t="s">
        <v>51</v>
      </c>
      <c r="I19" s="8" t="s">
        <v>52</v>
      </c>
      <c r="J19" s="4">
        <v>12</v>
      </c>
      <c r="K19" s="4">
        <v>12</v>
      </c>
      <c r="L19" s="4">
        <f t="shared" si="0"/>
        <v>24</v>
      </c>
    </row>
    <row r="20" spans="1:12" ht="43.2" x14ac:dyDescent="0.3">
      <c r="A20" s="4">
        <v>13</v>
      </c>
      <c r="B20" s="8" t="s">
        <v>149</v>
      </c>
      <c r="C20" s="4">
        <v>2003</v>
      </c>
      <c r="D20" s="4">
        <v>2003</v>
      </c>
      <c r="E20" s="4">
        <v>2003</v>
      </c>
      <c r="F20" s="8">
        <v>3</v>
      </c>
      <c r="G20" s="8" t="s">
        <v>34</v>
      </c>
      <c r="H20" s="8" t="s">
        <v>35</v>
      </c>
      <c r="I20" s="8" t="s">
        <v>150</v>
      </c>
      <c r="J20" s="4">
        <v>16</v>
      </c>
      <c r="K20" s="4">
        <v>13</v>
      </c>
      <c r="L20" s="4">
        <f t="shared" si="0"/>
        <v>29</v>
      </c>
    </row>
    <row r="21" spans="1:12" ht="43.2" x14ac:dyDescent="0.3">
      <c r="A21" s="4">
        <v>14</v>
      </c>
      <c r="B21" s="8" t="s">
        <v>137</v>
      </c>
      <c r="C21" s="4">
        <v>2000</v>
      </c>
      <c r="D21" s="4">
        <v>2000</v>
      </c>
      <c r="E21" s="4">
        <v>2000</v>
      </c>
      <c r="F21" s="8">
        <v>1</v>
      </c>
      <c r="G21" s="8" t="s">
        <v>10</v>
      </c>
      <c r="H21" s="8" t="s">
        <v>58</v>
      </c>
      <c r="I21" s="8" t="s">
        <v>59</v>
      </c>
      <c r="J21" s="4">
        <v>17</v>
      </c>
      <c r="K21" s="4">
        <v>14</v>
      </c>
      <c r="L21" s="4">
        <f t="shared" si="0"/>
        <v>31</v>
      </c>
    </row>
    <row r="22" spans="1:12" ht="43.2" x14ac:dyDescent="0.3">
      <c r="A22" s="4">
        <v>15</v>
      </c>
      <c r="B22" s="8" t="s">
        <v>90</v>
      </c>
      <c r="C22" s="4">
        <v>2000</v>
      </c>
      <c r="D22" s="4">
        <v>2000</v>
      </c>
      <c r="E22" s="4">
        <v>2000</v>
      </c>
      <c r="F22" s="8">
        <v>3</v>
      </c>
      <c r="G22" s="8" t="s">
        <v>18</v>
      </c>
      <c r="H22" s="8" t="s">
        <v>66</v>
      </c>
      <c r="I22" s="8" t="s">
        <v>20</v>
      </c>
      <c r="J22" s="4">
        <v>18</v>
      </c>
      <c r="K22" s="4">
        <v>16</v>
      </c>
      <c r="L22" s="4">
        <f t="shared" si="0"/>
        <v>34</v>
      </c>
    </row>
    <row r="23" spans="1:12" x14ac:dyDescent="0.3">
      <c r="A23" s="4">
        <v>16</v>
      </c>
      <c r="B23" s="8" t="s">
        <v>8</v>
      </c>
      <c r="C23" s="4">
        <v>2000</v>
      </c>
      <c r="D23" s="4">
        <v>2000</v>
      </c>
      <c r="E23" s="4">
        <v>2000</v>
      </c>
      <c r="F23" s="8" t="s">
        <v>9</v>
      </c>
      <c r="G23" s="8" t="s">
        <v>10</v>
      </c>
      <c r="H23" s="8" t="s">
        <v>11</v>
      </c>
      <c r="I23" s="8" t="s">
        <v>12</v>
      </c>
      <c r="J23" s="4">
        <v>20</v>
      </c>
      <c r="K23" s="4">
        <v>15</v>
      </c>
      <c r="L23" s="4">
        <f t="shared" si="0"/>
        <v>35</v>
      </c>
    </row>
    <row r="24" spans="1:12" ht="57.6" x14ac:dyDescent="0.3">
      <c r="A24" s="4">
        <v>17</v>
      </c>
      <c r="B24" s="8" t="s">
        <v>112</v>
      </c>
      <c r="C24" s="4">
        <v>2001</v>
      </c>
      <c r="D24" s="4">
        <v>2001</v>
      </c>
      <c r="E24" s="4">
        <v>2001</v>
      </c>
      <c r="F24" s="8">
        <v>3</v>
      </c>
      <c r="G24" s="8" t="s">
        <v>18</v>
      </c>
      <c r="H24" s="8" t="s">
        <v>19</v>
      </c>
      <c r="I24" s="8" t="s">
        <v>20</v>
      </c>
      <c r="J24" s="4">
        <v>15</v>
      </c>
      <c r="K24" s="4">
        <v>20</v>
      </c>
      <c r="L24" s="4">
        <f t="shared" si="0"/>
        <v>35</v>
      </c>
    </row>
    <row r="25" spans="1:12" x14ac:dyDescent="0.3">
      <c r="A25" s="4">
        <v>18</v>
      </c>
      <c r="B25" s="8" t="s">
        <v>71</v>
      </c>
      <c r="C25" s="4">
        <v>2001</v>
      </c>
      <c r="D25" s="4">
        <v>2001</v>
      </c>
      <c r="E25" s="4">
        <v>2001</v>
      </c>
      <c r="F25" s="8" t="s">
        <v>15</v>
      </c>
      <c r="G25" s="8" t="s">
        <v>72</v>
      </c>
      <c r="H25" s="8" t="s">
        <v>73</v>
      </c>
      <c r="I25" s="8" t="s">
        <v>74</v>
      </c>
      <c r="J25" s="4">
        <v>14</v>
      </c>
      <c r="K25" s="4">
        <v>21</v>
      </c>
      <c r="L25" s="4">
        <f t="shared" si="0"/>
        <v>35</v>
      </c>
    </row>
    <row r="26" spans="1:12" ht="28.8" x14ac:dyDescent="0.3">
      <c r="A26" s="4">
        <v>19</v>
      </c>
      <c r="B26" s="8" t="s">
        <v>119</v>
      </c>
      <c r="C26" s="4">
        <v>2003</v>
      </c>
      <c r="D26" s="4">
        <v>2003</v>
      </c>
      <c r="E26" s="4">
        <v>2003</v>
      </c>
      <c r="F26" s="8" t="s">
        <v>9</v>
      </c>
      <c r="G26" s="8" t="s">
        <v>27</v>
      </c>
      <c r="H26" s="8" t="s">
        <v>28</v>
      </c>
      <c r="I26" s="8" t="s">
        <v>76</v>
      </c>
      <c r="J26" s="4">
        <v>22</v>
      </c>
      <c r="K26" s="4">
        <v>18</v>
      </c>
      <c r="L26" s="4">
        <f t="shared" si="0"/>
        <v>40</v>
      </c>
    </row>
    <row r="27" spans="1:12" ht="43.2" x14ac:dyDescent="0.3">
      <c r="A27" s="4">
        <v>20</v>
      </c>
      <c r="B27" s="8" t="s">
        <v>61</v>
      </c>
      <c r="C27" s="4">
        <v>2000</v>
      </c>
      <c r="D27" s="4">
        <v>2000</v>
      </c>
      <c r="E27" s="4">
        <v>2000</v>
      </c>
      <c r="F27" s="8">
        <v>1</v>
      </c>
      <c r="G27" s="8" t="s">
        <v>10</v>
      </c>
      <c r="H27" s="8" t="s">
        <v>58</v>
      </c>
      <c r="I27" s="8" t="s">
        <v>59</v>
      </c>
      <c r="J27" s="4">
        <v>21</v>
      </c>
      <c r="K27" s="4">
        <v>19</v>
      </c>
      <c r="L27" s="4">
        <f t="shared" si="0"/>
        <v>40</v>
      </c>
    </row>
    <row r="28" spans="1:12" ht="43.2" x14ac:dyDescent="0.3">
      <c r="A28" s="4">
        <v>21</v>
      </c>
      <c r="B28" s="8" t="s">
        <v>145</v>
      </c>
      <c r="C28" s="4">
        <v>2002</v>
      </c>
      <c r="D28" s="4">
        <v>2002</v>
      </c>
      <c r="E28" s="4">
        <v>2002</v>
      </c>
      <c r="F28" s="8">
        <v>2</v>
      </c>
      <c r="G28" s="8" t="s">
        <v>22</v>
      </c>
      <c r="H28" s="8" t="s">
        <v>51</v>
      </c>
      <c r="I28" s="8" t="s">
        <v>52</v>
      </c>
      <c r="J28" s="4">
        <v>13</v>
      </c>
      <c r="K28" s="4">
        <v>28</v>
      </c>
      <c r="L28" s="4">
        <f t="shared" si="0"/>
        <v>41</v>
      </c>
    </row>
    <row r="29" spans="1:12" ht="28.8" x14ac:dyDescent="0.3">
      <c r="A29" s="4">
        <v>22</v>
      </c>
      <c r="B29" s="8" t="s">
        <v>155</v>
      </c>
      <c r="C29" s="4">
        <v>2003</v>
      </c>
      <c r="D29" s="4">
        <v>2003</v>
      </c>
      <c r="E29" s="4">
        <v>2003</v>
      </c>
      <c r="F29" s="8">
        <v>3</v>
      </c>
      <c r="G29" s="8" t="s">
        <v>34</v>
      </c>
      <c r="H29" s="8" t="s">
        <v>35</v>
      </c>
      <c r="I29" s="8" t="s">
        <v>55</v>
      </c>
      <c r="J29" s="4">
        <v>19</v>
      </c>
      <c r="K29" s="4">
        <v>23</v>
      </c>
      <c r="L29" s="4">
        <f t="shared" si="0"/>
        <v>42</v>
      </c>
    </row>
    <row r="30" spans="1:12" x14ac:dyDescent="0.3">
      <c r="A30" s="4">
        <v>23</v>
      </c>
      <c r="B30" s="8" t="s">
        <v>129</v>
      </c>
      <c r="C30" s="4">
        <v>2002</v>
      </c>
      <c r="D30" s="4">
        <v>2002</v>
      </c>
      <c r="E30" s="4">
        <v>2002</v>
      </c>
      <c r="F30" s="8" t="s">
        <v>9</v>
      </c>
      <c r="G30" s="8" t="s">
        <v>10</v>
      </c>
      <c r="H30" s="8" t="s">
        <v>11</v>
      </c>
      <c r="I30" s="8" t="s">
        <v>12</v>
      </c>
      <c r="J30" s="4">
        <v>28</v>
      </c>
      <c r="K30" s="4">
        <v>17</v>
      </c>
      <c r="L30" s="4">
        <f t="shared" si="0"/>
        <v>45</v>
      </c>
    </row>
    <row r="31" spans="1:12" ht="43.2" x14ac:dyDescent="0.3">
      <c r="A31" s="4">
        <v>24</v>
      </c>
      <c r="B31" s="8" t="s">
        <v>57</v>
      </c>
      <c r="C31" s="4">
        <v>2003</v>
      </c>
      <c r="D31" s="4">
        <v>2003</v>
      </c>
      <c r="E31" s="4">
        <v>2003</v>
      </c>
      <c r="F31" s="8" t="s">
        <v>15</v>
      </c>
      <c r="G31" s="8" t="s">
        <v>10</v>
      </c>
      <c r="H31" s="8" t="s">
        <v>58</v>
      </c>
      <c r="I31" s="8" t="s">
        <v>59</v>
      </c>
      <c r="J31" s="4">
        <v>25</v>
      </c>
      <c r="K31" s="4">
        <v>22</v>
      </c>
      <c r="L31" s="4">
        <f t="shared" si="0"/>
        <v>47</v>
      </c>
    </row>
    <row r="32" spans="1:12" ht="43.2" x14ac:dyDescent="0.3">
      <c r="A32" s="4">
        <v>25</v>
      </c>
      <c r="B32" s="8" t="s">
        <v>103</v>
      </c>
      <c r="C32" s="4">
        <v>2000</v>
      </c>
      <c r="D32" s="4">
        <v>2000</v>
      </c>
      <c r="E32" s="4">
        <v>2000</v>
      </c>
      <c r="F32" s="8">
        <v>1</v>
      </c>
      <c r="G32" s="8" t="s">
        <v>10</v>
      </c>
      <c r="H32" s="8" t="s">
        <v>58</v>
      </c>
      <c r="I32" s="8" t="s">
        <v>104</v>
      </c>
      <c r="J32" s="4">
        <v>26</v>
      </c>
      <c r="K32" s="4">
        <v>24</v>
      </c>
      <c r="L32" s="4">
        <f t="shared" si="0"/>
        <v>50</v>
      </c>
    </row>
    <row r="33" spans="1:12" x14ac:dyDescent="0.3">
      <c r="A33" s="4">
        <v>26</v>
      </c>
      <c r="B33" s="8" t="s">
        <v>125</v>
      </c>
      <c r="C33" s="4">
        <v>2001</v>
      </c>
      <c r="D33" s="4">
        <v>2001</v>
      </c>
      <c r="E33" s="4">
        <v>2001</v>
      </c>
      <c r="F33" s="8" t="s">
        <v>15</v>
      </c>
      <c r="G33" s="8" t="s">
        <v>72</v>
      </c>
      <c r="H33" s="8" t="s">
        <v>73</v>
      </c>
      <c r="I33" s="8" t="s">
        <v>74</v>
      </c>
      <c r="J33" s="4">
        <v>23</v>
      </c>
      <c r="K33" s="4">
        <v>29</v>
      </c>
      <c r="L33" s="4">
        <f t="shared" si="0"/>
        <v>52</v>
      </c>
    </row>
    <row r="34" spans="1:12" ht="28.8" x14ac:dyDescent="0.3">
      <c r="A34" s="4">
        <v>27</v>
      </c>
      <c r="B34" s="8" t="s">
        <v>166</v>
      </c>
      <c r="C34" s="4">
        <v>2002</v>
      </c>
      <c r="D34" s="4">
        <v>2002</v>
      </c>
      <c r="E34" s="4">
        <v>2002</v>
      </c>
      <c r="F34" s="8">
        <v>3</v>
      </c>
      <c r="G34" s="8" t="s">
        <v>27</v>
      </c>
      <c r="H34" s="8" t="s">
        <v>28</v>
      </c>
      <c r="I34" s="8" t="s">
        <v>29</v>
      </c>
      <c r="J34" s="4">
        <v>32</v>
      </c>
      <c r="K34" s="4">
        <v>25</v>
      </c>
      <c r="L34" s="4">
        <f t="shared" si="0"/>
        <v>57</v>
      </c>
    </row>
    <row r="35" spans="1:12" ht="57.6" x14ac:dyDescent="0.3">
      <c r="A35" s="4">
        <v>28</v>
      </c>
      <c r="B35" s="8" t="s">
        <v>77</v>
      </c>
      <c r="C35" s="4">
        <v>2002</v>
      </c>
      <c r="D35" s="4">
        <v>2002</v>
      </c>
      <c r="E35" s="4">
        <v>2002</v>
      </c>
      <c r="F35" s="8" t="s">
        <v>15</v>
      </c>
      <c r="G35" s="8" t="s">
        <v>18</v>
      </c>
      <c r="H35" s="8" t="s">
        <v>19</v>
      </c>
      <c r="I35" s="8" t="s">
        <v>64</v>
      </c>
      <c r="J35" s="4">
        <v>27</v>
      </c>
      <c r="K35" s="4">
        <v>31</v>
      </c>
      <c r="L35" s="4">
        <f t="shared" si="0"/>
        <v>58</v>
      </c>
    </row>
    <row r="36" spans="1:12" ht="57.6" x14ac:dyDescent="0.3">
      <c r="A36" s="4">
        <v>29</v>
      </c>
      <c r="B36" s="8" t="s">
        <v>170</v>
      </c>
      <c r="C36" s="4">
        <v>2001</v>
      </c>
      <c r="D36" s="4">
        <v>2001</v>
      </c>
      <c r="E36" s="4">
        <v>2001</v>
      </c>
      <c r="F36" s="8">
        <v>3</v>
      </c>
      <c r="G36" s="8" t="s">
        <v>18</v>
      </c>
      <c r="H36" s="8" t="s">
        <v>19</v>
      </c>
      <c r="I36" s="8" t="s">
        <v>67</v>
      </c>
      <c r="J36" s="4">
        <v>37</v>
      </c>
      <c r="K36" s="4">
        <v>27</v>
      </c>
      <c r="L36" s="4">
        <f t="shared" si="0"/>
        <v>64</v>
      </c>
    </row>
    <row r="37" spans="1:12" ht="28.8" x14ac:dyDescent="0.3">
      <c r="A37" s="4">
        <v>30</v>
      </c>
      <c r="B37" s="8" t="s">
        <v>54</v>
      </c>
      <c r="C37" s="4">
        <v>2002</v>
      </c>
      <c r="D37" s="4">
        <v>2002</v>
      </c>
      <c r="E37" s="4">
        <v>2002</v>
      </c>
      <c r="F37" s="8">
        <v>3</v>
      </c>
      <c r="G37" s="8" t="s">
        <v>34</v>
      </c>
      <c r="H37" s="8" t="s">
        <v>35</v>
      </c>
      <c r="I37" s="8" t="s">
        <v>55</v>
      </c>
      <c r="J37" s="4">
        <v>39</v>
      </c>
      <c r="K37" s="4">
        <v>26</v>
      </c>
      <c r="L37" s="4">
        <f t="shared" si="0"/>
        <v>65</v>
      </c>
    </row>
    <row r="38" spans="1:12" ht="28.8" x14ac:dyDescent="0.3">
      <c r="A38" s="4">
        <v>31</v>
      </c>
      <c r="B38" s="8" t="s">
        <v>69</v>
      </c>
      <c r="C38" s="4">
        <v>2002</v>
      </c>
      <c r="D38" s="4">
        <v>2002</v>
      </c>
      <c r="E38" s="4">
        <v>2002</v>
      </c>
      <c r="F38" s="8" t="s">
        <v>15</v>
      </c>
      <c r="G38" s="8" t="s">
        <v>10</v>
      </c>
      <c r="H38" s="8" t="s">
        <v>70</v>
      </c>
      <c r="I38" s="8" t="s">
        <v>59</v>
      </c>
      <c r="J38" s="4">
        <v>36</v>
      </c>
      <c r="K38" s="4">
        <v>30</v>
      </c>
      <c r="L38" s="4">
        <f t="shared" si="0"/>
        <v>66</v>
      </c>
    </row>
    <row r="39" spans="1:12" ht="28.8" x14ac:dyDescent="0.3">
      <c r="A39" s="4">
        <v>32</v>
      </c>
      <c r="B39" s="8" t="s">
        <v>89</v>
      </c>
      <c r="C39" s="4">
        <v>2003</v>
      </c>
      <c r="D39" s="4">
        <v>2003</v>
      </c>
      <c r="E39" s="4">
        <v>2003</v>
      </c>
      <c r="F39" s="8">
        <v>3</v>
      </c>
      <c r="G39" s="8" t="s">
        <v>34</v>
      </c>
      <c r="H39" s="8" t="s">
        <v>35</v>
      </c>
      <c r="I39" s="8" t="s">
        <v>55</v>
      </c>
      <c r="J39" s="4">
        <v>33</v>
      </c>
      <c r="K39" s="4">
        <v>34</v>
      </c>
      <c r="L39" s="4">
        <f t="shared" si="0"/>
        <v>67</v>
      </c>
    </row>
    <row r="40" spans="1:12" ht="43.2" x14ac:dyDescent="0.3">
      <c r="A40" s="4">
        <v>33</v>
      </c>
      <c r="B40" s="8" t="s">
        <v>30</v>
      </c>
      <c r="C40" s="4">
        <v>2002</v>
      </c>
      <c r="D40" s="4">
        <v>2002</v>
      </c>
      <c r="E40" s="4">
        <v>2002</v>
      </c>
      <c r="F40" s="8">
        <v>3</v>
      </c>
      <c r="G40" s="8" t="s">
        <v>22</v>
      </c>
      <c r="H40" s="8" t="s">
        <v>31</v>
      </c>
      <c r="I40" s="8" t="s">
        <v>32</v>
      </c>
      <c r="J40" s="4">
        <v>24</v>
      </c>
      <c r="K40" s="4">
        <v>44</v>
      </c>
      <c r="L40" s="4">
        <f t="shared" ref="L40:L71" si="1">J40+K40</f>
        <v>68</v>
      </c>
    </row>
    <row r="41" spans="1:12" ht="43.2" x14ac:dyDescent="0.3">
      <c r="A41" s="4">
        <v>34</v>
      </c>
      <c r="B41" s="8" t="s">
        <v>21</v>
      </c>
      <c r="C41" s="4">
        <v>2000</v>
      </c>
      <c r="D41" s="4">
        <v>2000</v>
      </c>
      <c r="E41" s="4">
        <v>2000</v>
      </c>
      <c r="F41" s="8" t="s">
        <v>15</v>
      </c>
      <c r="G41" s="8" t="s">
        <v>22</v>
      </c>
      <c r="H41" s="8" t="s">
        <v>23</v>
      </c>
      <c r="I41" s="8" t="s">
        <v>24</v>
      </c>
      <c r="J41" s="4">
        <v>29</v>
      </c>
      <c r="K41" s="4">
        <v>44</v>
      </c>
      <c r="L41" s="4">
        <f t="shared" si="1"/>
        <v>73</v>
      </c>
    </row>
    <row r="42" spans="1:12" ht="43.2" x14ac:dyDescent="0.3">
      <c r="A42" s="4">
        <v>35</v>
      </c>
      <c r="B42" s="8" t="s">
        <v>177</v>
      </c>
      <c r="C42" s="4">
        <v>2003</v>
      </c>
      <c r="D42" s="4">
        <v>2003</v>
      </c>
      <c r="E42" s="4">
        <v>2003</v>
      </c>
      <c r="F42" s="8" t="s">
        <v>9</v>
      </c>
      <c r="G42" s="8" t="s">
        <v>100</v>
      </c>
      <c r="H42" s="8" t="s">
        <v>101</v>
      </c>
      <c r="I42" s="8" t="s">
        <v>102</v>
      </c>
      <c r="J42" s="4">
        <v>42</v>
      </c>
      <c r="K42" s="4">
        <v>32</v>
      </c>
      <c r="L42" s="4">
        <f t="shared" si="1"/>
        <v>74</v>
      </c>
    </row>
    <row r="43" spans="1:12" ht="43.2" x14ac:dyDescent="0.3">
      <c r="A43" s="4">
        <v>36</v>
      </c>
      <c r="B43" s="8" t="s">
        <v>141</v>
      </c>
      <c r="C43" s="4">
        <v>2002</v>
      </c>
      <c r="D43" s="4">
        <v>2002</v>
      </c>
      <c r="E43" s="4">
        <v>2002</v>
      </c>
      <c r="F43" s="8" t="s">
        <v>9</v>
      </c>
      <c r="G43" s="8" t="s">
        <v>100</v>
      </c>
      <c r="H43" s="8" t="s">
        <v>101</v>
      </c>
      <c r="I43" s="8" t="s">
        <v>102</v>
      </c>
      <c r="J43" s="4">
        <v>38</v>
      </c>
      <c r="K43" s="4">
        <v>36</v>
      </c>
      <c r="L43" s="4">
        <f t="shared" si="1"/>
        <v>74</v>
      </c>
    </row>
    <row r="44" spans="1:12" ht="28.8" x14ac:dyDescent="0.3">
      <c r="A44" s="4">
        <v>37</v>
      </c>
      <c r="B44" s="8" t="s">
        <v>156</v>
      </c>
      <c r="C44" s="4">
        <v>2001</v>
      </c>
      <c r="D44" s="4">
        <v>2001</v>
      </c>
      <c r="E44" s="4">
        <v>2001</v>
      </c>
      <c r="F44" s="8" t="s">
        <v>9</v>
      </c>
      <c r="G44" s="8" t="s">
        <v>27</v>
      </c>
      <c r="H44" s="8" t="s">
        <v>28</v>
      </c>
      <c r="I44" s="8" t="s">
        <v>76</v>
      </c>
      <c r="J44" s="4">
        <v>34</v>
      </c>
      <c r="K44" s="4">
        <v>40</v>
      </c>
      <c r="L44" s="4">
        <f t="shared" si="1"/>
        <v>74</v>
      </c>
    </row>
    <row r="45" spans="1:12" ht="57.6" x14ac:dyDescent="0.3">
      <c r="A45" s="4">
        <v>38</v>
      </c>
      <c r="B45" s="8" t="s">
        <v>60</v>
      </c>
      <c r="C45" s="4">
        <v>2001</v>
      </c>
      <c r="D45" s="4">
        <v>2001</v>
      </c>
      <c r="E45" s="4">
        <v>2001</v>
      </c>
      <c r="F45" s="8" t="s">
        <v>15</v>
      </c>
      <c r="G45" s="8" t="s">
        <v>27</v>
      </c>
      <c r="H45" s="8" t="s">
        <v>45</v>
      </c>
      <c r="I45" s="8" t="s">
        <v>46</v>
      </c>
      <c r="J45" s="4">
        <v>30</v>
      </c>
      <c r="K45" s="4">
        <v>44</v>
      </c>
      <c r="L45" s="4">
        <f t="shared" si="1"/>
        <v>74</v>
      </c>
    </row>
    <row r="46" spans="1:12" ht="57.6" x14ac:dyDescent="0.3">
      <c r="A46" s="4">
        <v>39</v>
      </c>
      <c r="B46" s="8" t="s">
        <v>183</v>
      </c>
      <c r="C46" s="4">
        <v>2001</v>
      </c>
      <c r="D46" s="4">
        <v>2001</v>
      </c>
      <c r="E46" s="4">
        <v>2001</v>
      </c>
      <c r="F46" s="8">
        <v>2</v>
      </c>
      <c r="G46" s="8" t="s">
        <v>18</v>
      </c>
      <c r="H46" s="8" t="s">
        <v>19</v>
      </c>
      <c r="I46" s="8" t="s">
        <v>64</v>
      </c>
      <c r="J46" s="4">
        <v>31</v>
      </c>
      <c r="K46" s="4">
        <v>44</v>
      </c>
      <c r="L46" s="4">
        <f t="shared" si="1"/>
        <v>75</v>
      </c>
    </row>
    <row r="47" spans="1:12" ht="43.2" x14ac:dyDescent="0.3">
      <c r="A47" s="4">
        <v>40</v>
      </c>
      <c r="B47" s="8" t="s">
        <v>99</v>
      </c>
      <c r="C47" s="4">
        <v>2001</v>
      </c>
      <c r="D47" s="4">
        <v>2001</v>
      </c>
      <c r="E47" s="4">
        <v>2001</v>
      </c>
      <c r="F47" s="8" t="s">
        <v>9</v>
      </c>
      <c r="G47" s="8" t="s">
        <v>100</v>
      </c>
      <c r="H47" s="8" t="s">
        <v>101</v>
      </c>
      <c r="I47" s="8" t="s">
        <v>102</v>
      </c>
      <c r="J47" s="4">
        <v>35</v>
      </c>
      <c r="K47" s="4">
        <v>42</v>
      </c>
      <c r="L47" s="4">
        <f t="shared" si="1"/>
        <v>77</v>
      </c>
    </row>
    <row r="48" spans="1:12" ht="28.8" x14ac:dyDescent="0.3">
      <c r="A48" s="4">
        <v>41</v>
      </c>
      <c r="B48" s="8" t="s">
        <v>158</v>
      </c>
      <c r="C48" s="4">
        <v>2003</v>
      </c>
      <c r="D48" s="4">
        <v>2003</v>
      </c>
      <c r="E48" s="4">
        <v>2003</v>
      </c>
      <c r="F48" s="8">
        <v>1</v>
      </c>
      <c r="G48" s="8" t="s">
        <v>34</v>
      </c>
      <c r="H48" s="8" t="s">
        <v>35</v>
      </c>
      <c r="I48" s="8" t="s">
        <v>55</v>
      </c>
      <c r="J48" s="4">
        <v>41</v>
      </c>
      <c r="K48" s="4">
        <v>37</v>
      </c>
      <c r="L48" s="4">
        <f t="shared" si="1"/>
        <v>78</v>
      </c>
    </row>
    <row r="49" spans="1:12" x14ac:dyDescent="0.3">
      <c r="A49" s="4">
        <v>42</v>
      </c>
      <c r="B49" s="8" t="s">
        <v>81</v>
      </c>
      <c r="C49" s="4">
        <v>2003</v>
      </c>
      <c r="D49" s="4">
        <v>2003</v>
      </c>
      <c r="E49" s="4">
        <v>2003</v>
      </c>
      <c r="F49" s="8" t="s">
        <v>9</v>
      </c>
      <c r="G49" s="8" t="s">
        <v>82</v>
      </c>
      <c r="H49" s="8" t="s">
        <v>83</v>
      </c>
      <c r="I49" s="8" t="s">
        <v>84</v>
      </c>
      <c r="J49" s="4">
        <v>47</v>
      </c>
      <c r="K49" s="4">
        <v>33</v>
      </c>
      <c r="L49" s="4">
        <f t="shared" si="1"/>
        <v>80</v>
      </c>
    </row>
    <row r="50" spans="1:12" x14ac:dyDescent="0.3">
      <c r="A50" s="4">
        <v>43</v>
      </c>
      <c r="B50" s="8" t="s">
        <v>91</v>
      </c>
      <c r="C50" s="4">
        <v>2002</v>
      </c>
      <c r="D50" s="4">
        <v>2002</v>
      </c>
      <c r="E50" s="4">
        <v>2002</v>
      </c>
      <c r="F50" s="8" t="s">
        <v>9</v>
      </c>
      <c r="G50" s="8" t="s">
        <v>82</v>
      </c>
      <c r="H50" s="8" t="s">
        <v>83</v>
      </c>
      <c r="I50" s="8" t="s">
        <v>84</v>
      </c>
      <c r="J50" s="4">
        <v>46</v>
      </c>
      <c r="K50" s="4">
        <v>35</v>
      </c>
      <c r="L50" s="4">
        <f t="shared" si="1"/>
        <v>81</v>
      </c>
    </row>
    <row r="51" spans="1:12" ht="28.8" x14ac:dyDescent="0.3">
      <c r="A51" s="4">
        <v>44</v>
      </c>
      <c r="B51" s="8" t="s">
        <v>140</v>
      </c>
      <c r="C51" s="4">
        <v>2003</v>
      </c>
      <c r="D51" s="4">
        <v>2003</v>
      </c>
      <c r="E51" s="4">
        <v>2003</v>
      </c>
      <c r="F51" s="8">
        <v>3</v>
      </c>
      <c r="G51" s="8" t="s">
        <v>34</v>
      </c>
      <c r="H51" s="8" t="s">
        <v>35</v>
      </c>
      <c r="I51" s="8" t="s">
        <v>55</v>
      </c>
      <c r="J51" s="4">
        <v>43</v>
      </c>
      <c r="K51" s="4">
        <v>39</v>
      </c>
      <c r="L51" s="4">
        <f t="shared" si="1"/>
        <v>82</v>
      </c>
    </row>
    <row r="52" spans="1:12" ht="28.8" x14ac:dyDescent="0.3">
      <c r="A52" s="4">
        <v>45</v>
      </c>
      <c r="B52" s="8" t="s">
        <v>169</v>
      </c>
      <c r="C52" s="4">
        <v>2003</v>
      </c>
      <c r="D52" s="4">
        <v>2003</v>
      </c>
      <c r="E52" s="4">
        <v>2003</v>
      </c>
      <c r="F52" s="8" t="s">
        <v>9</v>
      </c>
      <c r="G52" s="8" t="s">
        <v>27</v>
      </c>
      <c r="H52" s="8" t="s">
        <v>28</v>
      </c>
      <c r="I52" s="8" t="s">
        <v>76</v>
      </c>
      <c r="J52" s="4">
        <v>45</v>
      </c>
      <c r="K52" s="4">
        <v>38</v>
      </c>
      <c r="L52" s="4">
        <f t="shared" si="1"/>
        <v>83</v>
      </c>
    </row>
    <row r="53" spans="1:12" x14ac:dyDescent="0.3">
      <c r="A53" s="4">
        <v>46</v>
      </c>
      <c r="B53" s="8" t="s">
        <v>120</v>
      </c>
      <c r="C53" s="4">
        <v>2002</v>
      </c>
      <c r="D53" s="4">
        <v>2002</v>
      </c>
      <c r="E53" s="4">
        <v>2002</v>
      </c>
      <c r="F53" s="8" t="s">
        <v>9</v>
      </c>
      <c r="G53" s="8" t="s">
        <v>38</v>
      </c>
      <c r="H53" s="8"/>
      <c r="I53" s="8" t="s">
        <v>39</v>
      </c>
      <c r="J53" s="4">
        <v>40</v>
      </c>
      <c r="K53" s="4">
        <v>43</v>
      </c>
      <c r="L53" s="4">
        <f t="shared" si="1"/>
        <v>83</v>
      </c>
    </row>
    <row r="54" spans="1:12" ht="43.2" x14ac:dyDescent="0.3">
      <c r="A54" s="4">
        <v>47</v>
      </c>
      <c r="B54" s="8" t="s">
        <v>113</v>
      </c>
      <c r="C54" s="4">
        <v>2002</v>
      </c>
      <c r="D54" s="4">
        <v>2002</v>
      </c>
      <c r="E54" s="4">
        <v>2002</v>
      </c>
      <c r="F54" s="8" t="s">
        <v>9</v>
      </c>
      <c r="G54" s="8" t="s">
        <v>22</v>
      </c>
      <c r="H54" s="8" t="s">
        <v>31</v>
      </c>
      <c r="I54" s="8" t="s">
        <v>32</v>
      </c>
      <c r="J54" s="4">
        <v>44</v>
      </c>
      <c r="K54" s="4">
        <v>44</v>
      </c>
      <c r="L54" s="4">
        <f t="shared" si="1"/>
        <v>88</v>
      </c>
    </row>
    <row r="55" spans="1:12" ht="43.2" x14ac:dyDescent="0.3">
      <c r="A55" s="4">
        <v>48</v>
      </c>
      <c r="B55" s="8" t="s">
        <v>178</v>
      </c>
      <c r="C55" s="4">
        <v>2003</v>
      </c>
      <c r="D55" s="4">
        <v>2003</v>
      </c>
      <c r="E55" s="4">
        <v>2003</v>
      </c>
      <c r="F55" s="8" t="s">
        <v>9</v>
      </c>
      <c r="G55" s="8" t="s">
        <v>100</v>
      </c>
      <c r="H55" s="8" t="s">
        <v>101</v>
      </c>
      <c r="I55" s="8" t="s">
        <v>102</v>
      </c>
      <c r="J55" s="4">
        <v>48</v>
      </c>
      <c r="K55" s="4">
        <v>41</v>
      </c>
      <c r="L55" s="4">
        <f t="shared" si="1"/>
        <v>89</v>
      </c>
    </row>
    <row r="56" spans="1:12" ht="57.6" x14ac:dyDescent="0.3">
      <c r="A56" s="4">
        <v>49</v>
      </c>
      <c r="B56" s="8" t="s">
        <v>44</v>
      </c>
      <c r="C56" s="4">
        <v>2000</v>
      </c>
      <c r="D56" s="4">
        <v>2000</v>
      </c>
      <c r="E56" s="4">
        <v>2000</v>
      </c>
      <c r="F56" s="8" t="s">
        <v>15</v>
      </c>
      <c r="G56" s="8" t="s">
        <v>27</v>
      </c>
      <c r="H56" s="8" t="s">
        <v>45</v>
      </c>
      <c r="I56" s="8" t="s">
        <v>46</v>
      </c>
      <c r="J56" s="4">
        <v>49</v>
      </c>
      <c r="K56" s="4">
        <v>44</v>
      </c>
      <c r="L56" s="4">
        <f t="shared" si="1"/>
        <v>93</v>
      </c>
    </row>
    <row r="57" spans="1:12" ht="18" x14ac:dyDescent="0.3">
      <c r="A57" s="38" t="s">
        <v>266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2" ht="57.6" x14ac:dyDescent="0.3">
      <c r="A58" s="21" t="s">
        <v>255</v>
      </c>
      <c r="B58" s="21" t="s">
        <v>1</v>
      </c>
      <c r="C58" s="21" t="s">
        <v>2</v>
      </c>
      <c r="D58" s="21" t="s">
        <v>185</v>
      </c>
      <c r="E58" s="21" t="s">
        <v>186</v>
      </c>
      <c r="F58" s="21" t="s">
        <v>3</v>
      </c>
      <c r="G58" s="21" t="s">
        <v>4</v>
      </c>
      <c r="H58" s="21" t="s">
        <v>5</v>
      </c>
      <c r="I58" s="21" t="s">
        <v>6</v>
      </c>
      <c r="J58" s="21" t="s">
        <v>497</v>
      </c>
      <c r="K58" s="21" t="s">
        <v>498</v>
      </c>
      <c r="L58" s="21" t="s">
        <v>499</v>
      </c>
    </row>
    <row r="59" spans="1:12" ht="57.6" x14ac:dyDescent="0.3">
      <c r="A59" s="22">
        <v>1</v>
      </c>
      <c r="B59" s="23" t="s">
        <v>267</v>
      </c>
      <c r="C59" s="39" t="s">
        <v>268</v>
      </c>
      <c r="D59" s="22">
        <v>2000</v>
      </c>
      <c r="E59" s="22">
        <v>2000</v>
      </c>
      <c r="F59" s="23" t="s">
        <v>269</v>
      </c>
      <c r="G59" s="23" t="s">
        <v>22</v>
      </c>
      <c r="H59" s="23" t="s">
        <v>51</v>
      </c>
      <c r="I59" s="23" t="s">
        <v>227</v>
      </c>
      <c r="J59" s="22">
        <v>1</v>
      </c>
      <c r="K59" s="22">
        <v>1</v>
      </c>
      <c r="L59" s="22">
        <f t="shared" ref="L59:L73" si="2">J59+K59</f>
        <v>2</v>
      </c>
    </row>
    <row r="60" spans="1:12" ht="57.6" x14ac:dyDescent="0.3">
      <c r="A60" s="4">
        <v>2</v>
      </c>
      <c r="B60" s="8" t="s">
        <v>270</v>
      </c>
      <c r="C60" s="40" t="s">
        <v>268</v>
      </c>
      <c r="D60" s="4">
        <v>2000</v>
      </c>
      <c r="E60" s="4">
        <v>2000</v>
      </c>
      <c r="F60" s="8" t="s">
        <v>269</v>
      </c>
      <c r="G60" s="8" t="s">
        <v>10</v>
      </c>
      <c r="H60" s="8" t="s">
        <v>58</v>
      </c>
      <c r="I60" s="8" t="s">
        <v>229</v>
      </c>
      <c r="J60" s="4">
        <v>2</v>
      </c>
      <c r="K60" s="4">
        <v>2</v>
      </c>
      <c r="L60" s="4">
        <f t="shared" si="2"/>
        <v>4</v>
      </c>
    </row>
    <row r="61" spans="1:12" ht="43.2" x14ac:dyDescent="0.3">
      <c r="A61" s="4">
        <v>3</v>
      </c>
      <c r="B61" s="8" t="s">
        <v>271</v>
      </c>
      <c r="C61" s="40" t="s">
        <v>272</v>
      </c>
      <c r="D61" s="4">
        <v>2002</v>
      </c>
      <c r="E61" s="4">
        <v>2002</v>
      </c>
      <c r="F61" s="8" t="s">
        <v>273</v>
      </c>
      <c r="G61" s="8" t="s">
        <v>22</v>
      </c>
      <c r="H61" s="8" t="s">
        <v>51</v>
      </c>
      <c r="I61" s="8" t="s">
        <v>52</v>
      </c>
      <c r="J61" s="4">
        <v>3</v>
      </c>
      <c r="K61" s="4">
        <v>4</v>
      </c>
      <c r="L61" s="4">
        <f t="shared" si="2"/>
        <v>7</v>
      </c>
    </row>
    <row r="62" spans="1:12" ht="100.8" x14ac:dyDescent="0.3">
      <c r="A62" s="4">
        <v>4</v>
      </c>
      <c r="B62" s="8" t="s">
        <v>282</v>
      </c>
      <c r="C62" s="40" t="s">
        <v>268</v>
      </c>
      <c r="D62" s="4">
        <v>2000</v>
      </c>
      <c r="E62" s="4">
        <v>2000</v>
      </c>
      <c r="F62" s="8" t="s">
        <v>283</v>
      </c>
      <c r="G62" s="8" t="s">
        <v>18</v>
      </c>
      <c r="H62" s="8" t="s">
        <v>216</v>
      </c>
      <c r="I62" s="8" t="s">
        <v>217</v>
      </c>
      <c r="J62" s="4">
        <v>7</v>
      </c>
      <c r="K62" s="4">
        <v>3</v>
      </c>
      <c r="L62" s="4">
        <f t="shared" si="2"/>
        <v>10</v>
      </c>
    </row>
    <row r="63" spans="1:12" ht="28.8" x14ac:dyDescent="0.3">
      <c r="A63" s="4">
        <v>5</v>
      </c>
      <c r="B63" s="8" t="s">
        <v>274</v>
      </c>
      <c r="C63" s="40" t="s">
        <v>275</v>
      </c>
      <c r="D63" s="4">
        <v>2001</v>
      </c>
      <c r="E63" s="4">
        <v>2000</v>
      </c>
      <c r="F63" s="8" t="s">
        <v>276</v>
      </c>
      <c r="G63" s="8" t="s">
        <v>72</v>
      </c>
      <c r="H63" s="8" t="s">
        <v>73</v>
      </c>
      <c r="I63" s="8" t="s">
        <v>74</v>
      </c>
      <c r="J63" s="4">
        <v>4</v>
      </c>
      <c r="K63" s="4">
        <v>6</v>
      </c>
      <c r="L63" s="4">
        <f t="shared" si="2"/>
        <v>10</v>
      </c>
    </row>
    <row r="64" spans="1:12" ht="28.8" x14ac:dyDescent="0.3">
      <c r="A64" s="4">
        <v>6</v>
      </c>
      <c r="B64" s="8" t="s">
        <v>277</v>
      </c>
      <c r="C64" s="40" t="s">
        <v>278</v>
      </c>
      <c r="D64" s="4">
        <v>2002</v>
      </c>
      <c r="E64" s="4">
        <v>2000</v>
      </c>
      <c r="F64" s="8" t="s">
        <v>279</v>
      </c>
      <c r="G64" s="8" t="s">
        <v>27</v>
      </c>
      <c r="H64" s="8" t="s">
        <v>28</v>
      </c>
      <c r="I64" s="8" t="s">
        <v>29</v>
      </c>
      <c r="J64" s="4">
        <v>5</v>
      </c>
      <c r="K64" s="4">
        <v>8</v>
      </c>
      <c r="L64" s="4">
        <f t="shared" si="2"/>
        <v>13</v>
      </c>
    </row>
    <row r="65" spans="1:12" ht="28.8" x14ac:dyDescent="0.3">
      <c r="A65" s="4">
        <v>7</v>
      </c>
      <c r="B65" s="8" t="s">
        <v>284</v>
      </c>
      <c r="C65" s="40" t="s">
        <v>285</v>
      </c>
      <c r="D65" s="4">
        <v>2003</v>
      </c>
      <c r="E65" s="4">
        <v>2003</v>
      </c>
      <c r="F65" s="8" t="s">
        <v>286</v>
      </c>
      <c r="G65" s="8" t="s">
        <v>27</v>
      </c>
      <c r="H65" s="8" t="s">
        <v>28</v>
      </c>
      <c r="I65" s="8" t="s">
        <v>76</v>
      </c>
      <c r="J65" s="4">
        <v>8</v>
      </c>
      <c r="K65" s="4">
        <v>7</v>
      </c>
      <c r="L65" s="4">
        <f t="shared" si="2"/>
        <v>15</v>
      </c>
    </row>
    <row r="66" spans="1:12" ht="28.8" x14ac:dyDescent="0.3">
      <c r="A66" s="4">
        <v>8</v>
      </c>
      <c r="B66" s="8" t="s">
        <v>291</v>
      </c>
      <c r="C66" s="40" t="s">
        <v>268</v>
      </c>
      <c r="D66" s="4">
        <v>2000</v>
      </c>
      <c r="E66" s="4">
        <v>2000</v>
      </c>
      <c r="F66" s="8" t="s">
        <v>273</v>
      </c>
      <c r="G66" s="8" t="s">
        <v>22</v>
      </c>
      <c r="H66" s="8" t="s">
        <v>79</v>
      </c>
      <c r="I66" s="8" t="s">
        <v>80</v>
      </c>
      <c r="J66" s="4">
        <v>11</v>
      </c>
      <c r="K66" s="4">
        <v>5</v>
      </c>
      <c r="L66" s="4">
        <f t="shared" si="2"/>
        <v>16</v>
      </c>
    </row>
    <row r="67" spans="1:12" ht="72" x14ac:dyDescent="0.3">
      <c r="A67" s="4">
        <v>9</v>
      </c>
      <c r="B67" s="8" t="s">
        <v>280</v>
      </c>
      <c r="C67" s="40" t="s">
        <v>268</v>
      </c>
      <c r="D67" s="4">
        <v>2000</v>
      </c>
      <c r="E67" s="4">
        <v>2000</v>
      </c>
      <c r="F67" s="8" t="s">
        <v>281</v>
      </c>
      <c r="G67" s="8" t="s">
        <v>34</v>
      </c>
      <c r="H67" s="8" t="s">
        <v>116</v>
      </c>
      <c r="I67" s="8" t="s">
        <v>117</v>
      </c>
      <c r="J67" s="4">
        <v>6</v>
      </c>
      <c r="K67" s="4">
        <v>10</v>
      </c>
      <c r="L67" s="4">
        <f t="shared" si="2"/>
        <v>16</v>
      </c>
    </row>
    <row r="68" spans="1:12" ht="57.6" x14ac:dyDescent="0.3">
      <c r="A68" s="4">
        <v>10</v>
      </c>
      <c r="B68" s="8" t="s">
        <v>287</v>
      </c>
      <c r="C68" s="40" t="s">
        <v>288</v>
      </c>
      <c r="D68" s="4">
        <v>2001</v>
      </c>
      <c r="E68" s="4">
        <v>2001</v>
      </c>
      <c r="F68" s="8" t="s">
        <v>289</v>
      </c>
      <c r="G68" s="8" t="s">
        <v>18</v>
      </c>
      <c r="H68" s="8" t="s">
        <v>19</v>
      </c>
      <c r="I68" s="8" t="s">
        <v>220</v>
      </c>
      <c r="J68" s="4">
        <v>9</v>
      </c>
      <c r="K68" s="4">
        <v>11</v>
      </c>
      <c r="L68" s="4">
        <f t="shared" si="2"/>
        <v>20</v>
      </c>
    </row>
    <row r="69" spans="1:12" ht="28.8" x14ac:dyDescent="0.3">
      <c r="A69" s="4">
        <v>11</v>
      </c>
      <c r="B69" s="8" t="s">
        <v>296</v>
      </c>
      <c r="C69" s="40" t="s">
        <v>297</v>
      </c>
      <c r="D69" s="4">
        <v>2003</v>
      </c>
      <c r="E69" s="4">
        <v>2002</v>
      </c>
      <c r="F69" s="8" t="s">
        <v>298</v>
      </c>
      <c r="G69" s="8" t="s">
        <v>34</v>
      </c>
      <c r="H69" s="8" t="s">
        <v>35</v>
      </c>
      <c r="I69" s="8" t="s">
        <v>55</v>
      </c>
      <c r="J69" s="4">
        <v>14</v>
      </c>
      <c r="K69" s="4">
        <v>9</v>
      </c>
      <c r="L69" s="4">
        <f t="shared" si="2"/>
        <v>23</v>
      </c>
    </row>
    <row r="70" spans="1:12" ht="57.6" x14ac:dyDescent="0.3">
      <c r="A70" s="4">
        <v>12</v>
      </c>
      <c r="B70" s="8" t="s">
        <v>290</v>
      </c>
      <c r="C70" s="40" t="s">
        <v>268</v>
      </c>
      <c r="D70" s="4">
        <v>2000</v>
      </c>
      <c r="E70" s="4">
        <v>2000</v>
      </c>
      <c r="F70" s="8" t="s">
        <v>269</v>
      </c>
      <c r="G70" s="8" t="s">
        <v>10</v>
      </c>
      <c r="H70" s="8" t="s">
        <v>58</v>
      </c>
      <c r="I70" s="8" t="s">
        <v>206</v>
      </c>
      <c r="J70" s="4">
        <v>10</v>
      </c>
      <c r="K70" s="4">
        <v>14</v>
      </c>
      <c r="L70" s="4">
        <f t="shared" si="2"/>
        <v>24</v>
      </c>
    </row>
    <row r="71" spans="1:12" ht="28.8" x14ac:dyDescent="0.3">
      <c r="A71" s="4">
        <v>13</v>
      </c>
      <c r="B71" s="8" t="s">
        <v>295</v>
      </c>
      <c r="C71" s="40" t="s">
        <v>293</v>
      </c>
      <c r="D71" s="4">
        <v>2003</v>
      </c>
      <c r="E71" s="4">
        <v>2001</v>
      </c>
      <c r="F71" s="8" t="s">
        <v>286</v>
      </c>
      <c r="G71" s="8" t="s">
        <v>27</v>
      </c>
      <c r="H71" s="8" t="s">
        <v>28</v>
      </c>
      <c r="I71" s="8" t="s">
        <v>76</v>
      </c>
      <c r="J71" s="4">
        <v>13</v>
      </c>
      <c r="K71" s="4">
        <v>12</v>
      </c>
      <c r="L71" s="4">
        <f t="shared" si="2"/>
        <v>25</v>
      </c>
    </row>
    <row r="72" spans="1:12" ht="57.6" x14ac:dyDescent="0.3">
      <c r="A72" s="4">
        <v>14</v>
      </c>
      <c r="B72" s="8" t="s">
        <v>292</v>
      </c>
      <c r="C72" s="40" t="s">
        <v>293</v>
      </c>
      <c r="D72" s="4">
        <v>2003</v>
      </c>
      <c r="E72" s="4">
        <v>2001</v>
      </c>
      <c r="F72" s="8" t="s">
        <v>294</v>
      </c>
      <c r="G72" s="8" t="s">
        <v>34</v>
      </c>
      <c r="H72" s="8" t="s">
        <v>35</v>
      </c>
      <c r="I72" s="8" t="s">
        <v>232</v>
      </c>
      <c r="J72" s="4">
        <v>12</v>
      </c>
      <c r="K72" s="4">
        <v>13</v>
      </c>
      <c r="L72" s="4">
        <f t="shared" si="2"/>
        <v>25</v>
      </c>
    </row>
    <row r="73" spans="1:12" ht="28.8" x14ac:dyDescent="0.3">
      <c r="A73" s="4">
        <v>15</v>
      </c>
      <c r="B73" s="8" t="s">
        <v>299</v>
      </c>
      <c r="C73" s="40" t="s">
        <v>285</v>
      </c>
      <c r="D73" s="4">
        <v>2003</v>
      </c>
      <c r="E73" s="4">
        <v>2003</v>
      </c>
      <c r="F73" s="8" t="s">
        <v>298</v>
      </c>
      <c r="G73" s="8" t="s">
        <v>34</v>
      </c>
      <c r="H73" s="8" t="s">
        <v>35</v>
      </c>
      <c r="I73" s="8" t="s">
        <v>55</v>
      </c>
      <c r="J73" s="4">
        <v>15</v>
      </c>
      <c r="K73" s="4">
        <v>14</v>
      </c>
      <c r="L73" s="4">
        <f t="shared" si="2"/>
        <v>29</v>
      </c>
    </row>
    <row r="74" spans="1:12" ht="18" x14ac:dyDescent="0.3">
      <c r="A74" s="38" t="s">
        <v>310</v>
      </c>
      <c r="B74" s="38"/>
      <c r="C74" s="38"/>
      <c r="D74" s="38"/>
      <c r="E74" s="38"/>
      <c r="F74" s="38"/>
      <c r="G74" s="38"/>
      <c r="H74" s="38"/>
      <c r="I74" s="38"/>
      <c r="J74" s="38"/>
    </row>
    <row r="75" spans="1:12" ht="57.6" x14ac:dyDescent="0.3">
      <c r="A75" s="21" t="s">
        <v>255</v>
      </c>
      <c r="B75" s="21" t="s">
        <v>1</v>
      </c>
      <c r="C75" s="21" t="s">
        <v>2</v>
      </c>
      <c r="D75" s="21" t="s">
        <v>185</v>
      </c>
      <c r="E75" s="21" t="s">
        <v>186</v>
      </c>
      <c r="F75" s="21" t="s">
        <v>3</v>
      </c>
      <c r="G75" s="21" t="s">
        <v>4</v>
      </c>
      <c r="H75" s="21" t="s">
        <v>5</v>
      </c>
      <c r="I75" s="21" t="s">
        <v>6</v>
      </c>
      <c r="J75" s="21" t="s">
        <v>497</v>
      </c>
      <c r="K75" s="21" t="s">
        <v>498</v>
      </c>
      <c r="L75" s="21" t="s">
        <v>499</v>
      </c>
    </row>
    <row r="76" spans="1:12" ht="72" x14ac:dyDescent="0.3">
      <c r="A76" s="22">
        <v>1</v>
      </c>
      <c r="B76" s="23" t="s">
        <v>131</v>
      </c>
      <c r="C76" s="22">
        <v>2001</v>
      </c>
      <c r="D76" s="22">
        <v>2001</v>
      </c>
      <c r="E76" s="22">
        <v>2001</v>
      </c>
      <c r="F76" s="23">
        <v>1</v>
      </c>
      <c r="G76" s="23" t="s">
        <v>22</v>
      </c>
      <c r="H76" s="23" t="s">
        <v>132</v>
      </c>
      <c r="I76" s="23" t="s">
        <v>133</v>
      </c>
      <c r="J76" s="22">
        <v>1</v>
      </c>
      <c r="K76" s="22">
        <v>1</v>
      </c>
      <c r="L76" s="22">
        <f t="shared" ref="L76:L95" si="3">J76+K76</f>
        <v>2</v>
      </c>
    </row>
    <row r="77" spans="1:12" ht="43.2" x14ac:dyDescent="0.3">
      <c r="A77" s="4">
        <v>2</v>
      </c>
      <c r="B77" s="8" t="s">
        <v>161</v>
      </c>
      <c r="C77" s="4">
        <v>2001</v>
      </c>
      <c r="D77" s="4">
        <v>2001</v>
      </c>
      <c r="E77" s="4">
        <v>2001</v>
      </c>
      <c r="F77" s="8">
        <v>1</v>
      </c>
      <c r="G77" s="8" t="s">
        <v>162</v>
      </c>
      <c r="H77" s="8" t="s">
        <v>163</v>
      </c>
      <c r="I77" s="8" t="s">
        <v>164</v>
      </c>
      <c r="J77" s="4">
        <v>3</v>
      </c>
      <c r="K77" s="4">
        <v>2</v>
      </c>
      <c r="L77" s="4">
        <f t="shared" si="3"/>
        <v>5</v>
      </c>
    </row>
    <row r="78" spans="1:12" ht="72" x14ac:dyDescent="0.3">
      <c r="A78" s="4">
        <v>3</v>
      </c>
      <c r="B78" s="8" t="s">
        <v>172</v>
      </c>
      <c r="C78" s="4">
        <v>2000</v>
      </c>
      <c r="D78" s="4">
        <v>2000</v>
      </c>
      <c r="E78" s="4">
        <v>2000</v>
      </c>
      <c r="F78" s="8" t="s">
        <v>173</v>
      </c>
      <c r="G78" s="8" t="s">
        <v>174</v>
      </c>
      <c r="H78" s="8" t="s">
        <v>175</v>
      </c>
      <c r="I78" s="8" t="s">
        <v>176</v>
      </c>
      <c r="J78" s="4">
        <v>2</v>
      </c>
      <c r="K78" s="4">
        <v>3</v>
      </c>
      <c r="L78" s="4">
        <f t="shared" si="3"/>
        <v>5</v>
      </c>
    </row>
    <row r="79" spans="1:12" ht="43.2" x14ac:dyDescent="0.3">
      <c r="A79" s="4">
        <v>4</v>
      </c>
      <c r="B79" s="8" t="s">
        <v>128</v>
      </c>
      <c r="C79" s="4">
        <v>2003</v>
      </c>
      <c r="D79" s="4">
        <v>2003</v>
      </c>
      <c r="E79" s="4">
        <v>2003</v>
      </c>
      <c r="F79" s="8">
        <v>1</v>
      </c>
      <c r="G79" s="8" t="s">
        <v>100</v>
      </c>
      <c r="H79" s="8" t="s">
        <v>101</v>
      </c>
      <c r="I79" s="8" t="s">
        <v>109</v>
      </c>
      <c r="J79" s="4">
        <v>4</v>
      </c>
      <c r="K79" s="4">
        <v>4</v>
      </c>
      <c r="L79" s="4">
        <f t="shared" si="3"/>
        <v>8</v>
      </c>
    </row>
    <row r="80" spans="1:12" ht="43.2" x14ac:dyDescent="0.3">
      <c r="A80" s="4">
        <v>5</v>
      </c>
      <c r="B80" s="8" t="s">
        <v>181</v>
      </c>
      <c r="C80" s="4">
        <v>2001</v>
      </c>
      <c r="D80" s="4">
        <v>2001</v>
      </c>
      <c r="E80" s="4">
        <v>2001</v>
      </c>
      <c r="F80" s="8">
        <v>1</v>
      </c>
      <c r="G80" s="8" t="s">
        <v>100</v>
      </c>
      <c r="H80" s="8" t="s">
        <v>182</v>
      </c>
      <c r="I80" s="8" t="s">
        <v>109</v>
      </c>
      <c r="J80" s="4">
        <v>5</v>
      </c>
      <c r="K80" s="4">
        <v>5</v>
      </c>
      <c r="L80" s="4">
        <f t="shared" si="3"/>
        <v>10</v>
      </c>
    </row>
    <row r="81" spans="1:12" ht="43.2" x14ac:dyDescent="0.3">
      <c r="A81" s="4">
        <v>6</v>
      </c>
      <c r="B81" s="8" t="s">
        <v>65</v>
      </c>
      <c r="C81" s="4">
        <v>2001</v>
      </c>
      <c r="D81" s="4">
        <v>2001</v>
      </c>
      <c r="E81" s="4">
        <v>2001</v>
      </c>
      <c r="F81" s="8">
        <v>2</v>
      </c>
      <c r="G81" s="8" t="s">
        <v>18</v>
      </c>
      <c r="H81" s="8" t="s">
        <v>66</v>
      </c>
      <c r="I81" s="8" t="s">
        <v>67</v>
      </c>
      <c r="J81" s="4">
        <v>7</v>
      </c>
      <c r="K81" s="4">
        <v>6</v>
      </c>
      <c r="L81" s="4">
        <f t="shared" si="3"/>
        <v>13</v>
      </c>
    </row>
    <row r="82" spans="1:12" ht="57.6" x14ac:dyDescent="0.3">
      <c r="A82" s="4">
        <v>7</v>
      </c>
      <c r="B82" s="8" t="s">
        <v>85</v>
      </c>
      <c r="C82" s="4">
        <v>2001</v>
      </c>
      <c r="D82" s="4">
        <v>2001</v>
      </c>
      <c r="E82" s="4">
        <v>2001</v>
      </c>
      <c r="F82" s="8" t="s">
        <v>15</v>
      </c>
      <c r="G82" s="8" t="s">
        <v>86</v>
      </c>
      <c r="H82" s="8" t="s">
        <v>87</v>
      </c>
      <c r="I82" s="8" t="s">
        <v>88</v>
      </c>
      <c r="J82" s="4">
        <v>6</v>
      </c>
      <c r="K82" s="4">
        <v>7</v>
      </c>
      <c r="L82" s="4">
        <f t="shared" si="3"/>
        <v>13</v>
      </c>
    </row>
    <row r="83" spans="1:12" ht="28.8" x14ac:dyDescent="0.3">
      <c r="A83" s="4">
        <v>8</v>
      </c>
      <c r="B83" s="8" t="s">
        <v>130</v>
      </c>
      <c r="C83" s="4">
        <v>2000</v>
      </c>
      <c r="D83" s="4">
        <v>2000</v>
      </c>
      <c r="E83" s="4">
        <v>2000</v>
      </c>
      <c r="F83" s="8">
        <v>2</v>
      </c>
      <c r="G83" s="8" t="s">
        <v>27</v>
      </c>
      <c r="H83" s="8" t="s">
        <v>28</v>
      </c>
      <c r="I83" s="8" t="s">
        <v>76</v>
      </c>
      <c r="J83" s="4">
        <v>8</v>
      </c>
      <c r="K83" s="4">
        <v>8</v>
      </c>
      <c r="L83" s="4">
        <f t="shared" si="3"/>
        <v>16</v>
      </c>
    </row>
    <row r="84" spans="1:12" ht="28.8" x14ac:dyDescent="0.3">
      <c r="A84" s="4">
        <v>9</v>
      </c>
      <c r="B84" s="8" t="s">
        <v>157</v>
      </c>
      <c r="C84" s="4">
        <v>2001</v>
      </c>
      <c r="D84" s="4">
        <v>2001</v>
      </c>
      <c r="E84" s="4">
        <v>2001</v>
      </c>
      <c r="F84" s="8" t="s">
        <v>9</v>
      </c>
      <c r="G84" s="8" t="s">
        <v>27</v>
      </c>
      <c r="H84" s="8" t="s">
        <v>28</v>
      </c>
      <c r="I84" s="8" t="s">
        <v>76</v>
      </c>
      <c r="J84" s="4">
        <v>12</v>
      </c>
      <c r="K84" s="4">
        <v>9</v>
      </c>
      <c r="L84" s="4">
        <f t="shared" si="3"/>
        <v>21</v>
      </c>
    </row>
    <row r="85" spans="1:12" ht="57.6" x14ac:dyDescent="0.3">
      <c r="A85" s="4">
        <v>10</v>
      </c>
      <c r="B85" s="8" t="s">
        <v>63</v>
      </c>
      <c r="C85" s="4">
        <v>2004</v>
      </c>
      <c r="D85" s="4">
        <v>2004</v>
      </c>
      <c r="E85" s="4">
        <v>2004</v>
      </c>
      <c r="F85" s="8" t="s">
        <v>9</v>
      </c>
      <c r="G85" s="8" t="s">
        <v>18</v>
      </c>
      <c r="H85" s="8" t="s">
        <v>19</v>
      </c>
      <c r="I85" s="8" t="s">
        <v>64</v>
      </c>
      <c r="J85" s="4">
        <v>11</v>
      </c>
      <c r="K85" s="4">
        <v>10</v>
      </c>
      <c r="L85" s="4">
        <f t="shared" si="3"/>
        <v>21</v>
      </c>
    </row>
    <row r="86" spans="1:12" ht="57.6" x14ac:dyDescent="0.3">
      <c r="A86" s="4">
        <v>11</v>
      </c>
      <c r="B86" s="8" t="s">
        <v>17</v>
      </c>
      <c r="C86" s="4">
        <v>2000</v>
      </c>
      <c r="D86" s="4">
        <v>2000</v>
      </c>
      <c r="E86" s="4">
        <v>2000</v>
      </c>
      <c r="F86" s="8" t="s">
        <v>9</v>
      </c>
      <c r="G86" s="8" t="s">
        <v>18</v>
      </c>
      <c r="H86" s="8" t="s">
        <v>19</v>
      </c>
      <c r="I86" s="8" t="s">
        <v>20</v>
      </c>
      <c r="J86" s="4">
        <v>10</v>
      </c>
      <c r="K86" s="4">
        <v>13</v>
      </c>
      <c r="L86" s="4">
        <f t="shared" si="3"/>
        <v>23</v>
      </c>
    </row>
    <row r="87" spans="1:12" ht="43.2" x14ac:dyDescent="0.3">
      <c r="A87" s="4">
        <v>12</v>
      </c>
      <c r="B87" s="8" t="s">
        <v>179</v>
      </c>
      <c r="C87" s="4">
        <v>2001</v>
      </c>
      <c r="D87" s="4">
        <v>2001</v>
      </c>
      <c r="E87" s="4">
        <v>2001</v>
      </c>
      <c r="F87" s="8" t="s">
        <v>15</v>
      </c>
      <c r="G87" s="8" t="s">
        <v>22</v>
      </c>
      <c r="H87" s="8" t="s">
        <v>31</v>
      </c>
      <c r="I87" s="8" t="s">
        <v>32</v>
      </c>
      <c r="J87" s="4">
        <v>9</v>
      </c>
      <c r="K87" s="4">
        <v>14</v>
      </c>
      <c r="L87" s="4">
        <f t="shared" si="3"/>
        <v>23</v>
      </c>
    </row>
    <row r="88" spans="1:12" ht="43.2" x14ac:dyDescent="0.3">
      <c r="A88" s="4">
        <v>13</v>
      </c>
      <c r="B88" s="8" t="s">
        <v>147</v>
      </c>
      <c r="C88" s="4">
        <v>2001</v>
      </c>
      <c r="D88" s="4">
        <v>2001</v>
      </c>
      <c r="E88" s="4">
        <v>2001</v>
      </c>
      <c r="F88" s="8" t="s">
        <v>15</v>
      </c>
      <c r="G88" s="8" t="s">
        <v>41</v>
      </c>
      <c r="H88" s="8" t="s">
        <v>148</v>
      </c>
      <c r="I88" s="8" t="s">
        <v>48</v>
      </c>
      <c r="J88" s="4">
        <v>13</v>
      </c>
      <c r="K88" s="4">
        <v>11</v>
      </c>
      <c r="L88" s="4">
        <f t="shared" si="3"/>
        <v>24</v>
      </c>
    </row>
    <row r="89" spans="1:12" x14ac:dyDescent="0.3">
      <c r="A89" s="4">
        <v>14</v>
      </c>
      <c r="B89" s="8" t="s">
        <v>68</v>
      </c>
      <c r="C89" s="4">
        <v>2002</v>
      </c>
      <c r="D89" s="4">
        <v>2002</v>
      </c>
      <c r="E89" s="4">
        <v>2002</v>
      </c>
      <c r="F89" s="8" t="s">
        <v>15</v>
      </c>
      <c r="G89" s="8" t="s">
        <v>41</v>
      </c>
      <c r="H89" s="8"/>
      <c r="I89" s="8" t="s">
        <v>48</v>
      </c>
      <c r="J89" s="4">
        <v>15</v>
      </c>
      <c r="K89" s="4">
        <v>12</v>
      </c>
      <c r="L89" s="4">
        <f t="shared" si="3"/>
        <v>27</v>
      </c>
    </row>
    <row r="90" spans="1:12" x14ac:dyDescent="0.3">
      <c r="A90" s="4">
        <v>15</v>
      </c>
      <c r="B90" s="8" t="s">
        <v>171</v>
      </c>
      <c r="C90" s="4">
        <v>2002</v>
      </c>
      <c r="D90" s="4">
        <v>2002</v>
      </c>
      <c r="E90" s="4">
        <v>2002</v>
      </c>
      <c r="F90" s="8" t="s">
        <v>15</v>
      </c>
      <c r="G90" s="8" t="s">
        <v>38</v>
      </c>
      <c r="H90" s="8"/>
      <c r="I90" s="8" t="s">
        <v>39</v>
      </c>
      <c r="J90" s="4">
        <v>16</v>
      </c>
      <c r="K90" s="4">
        <v>16</v>
      </c>
      <c r="L90" s="4">
        <f t="shared" si="3"/>
        <v>32</v>
      </c>
    </row>
    <row r="91" spans="1:12" ht="57.6" x14ac:dyDescent="0.3">
      <c r="A91" s="4">
        <v>16</v>
      </c>
      <c r="B91" s="8" t="s">
        <v>142</v>
      </c>
      <c r="C91" s="4">
        <v>2001</v>
      </c>
      <c r="D91" s="4">
        <v>2001</v>
      </c>
      <c r="E91" s="4">
        <v>2001</v>
      </c>
      <c r="F91" s="8">
        <v>1</v>
      </c>
      <c r="G91" s="8" t="s">
        <v>27</v>
      </c>
      <c r="H91" s="8" t="s">
        <v>45</v>
      </c>
      <c r="I91" s="8" t="s">
        <v>46</v>
      </c>
      <c r="J91" s="4">
        <v>14</v>
      </c>
      <c r="K91" s="4">
        <v>18</v>
      </c>
      <c r="L91" s="4">
        <f t="shared" si="3"/>
        <v>32</v>
      </c>
    </row>
    <row r="92" spans="1:12" x14ac:dyDescent="0.3">
      <c r="A92" s="4">
        <v>17</v>
      </c>
      <c r="B92" s="8" t="s">
        <v>33</v>
      </c>
      <c r="C92" s="4">
        <v>2003</v>
      </c>
      <c r="D92" s="4">
        <v>2003</v>
      </c>
      <c r="E92" s="4">
        <v>2003</v>
      </c>
      <c r="F92" s="8" t="s">
        <v>9</v>
      </c>
      <c r="G92" s="8" t="s">
        <v>34</v>
      </c>
      <c r="H92" s="8" t="s">
        <v>35</v>
      </c>
      <c r="I92" s="8" t="s">
        <v>36</v>
      </c>
      <c r="J92" s="4">
        <v>20</v>
      </c>
      <c r="K92" s="4">
        <v>15</v>
      </c>
      <c r="L92" s="4">
        <f t="shared" si="3"/>
        <v>35</v>
      </c>
    </row>
    <row r="93" spans="1:12" ht="57.6" x14ac:dyDescent="0.3">
      <c r="A93" s="4">
        <v>18</v>
      </c>
      <c r="B93" s="8" t="s">
        <v>97</v>
      </c>
      <c r="C93" s="4">
        <v>2001</v>
      </c>
      <c r="D93" s="4">
        <v>2001</v>
      </c>
      <c r="E93" s="4">
        <v>2001</v>
      </c>
      <c r="F93" s="8" t="s">
        <v>15</v>
      </c>
      <c r="G93" s="8" t="s">
        <v>27</v>
      </c>
      <c r="H93" s="8" t="s">
        <v>45</v>
      </c>
      <c r="I93" s="8" t="s">
        <v>46</v>
      </c>
      <c r="J93" s="4">
        <v>17</v>
      </c>
      <c r="K93" s="4">
        <v>18</v>
      </c>
      <c r="L93" s="4">
        <f t="shared" si="3"/>
        <v>35</v>
      </c>
    </row>
    <row r="94" spans="1:12" x14ac:dyDescent="0.3">
      <c r="A94" s="4">
        <v>19</v>
      </c>
      <c r="B94" s="8" t="s">
        <v>98</v>
      </c>
      <c r="C94" s="4">
        <v>2002</v>
      </c>
      <c r="D94" s="4">
        <v>2002</v>
      </c>
      <c r="E94" s="4">
        <v>2002</v>
      </c>
      <c r="F94" s="8" t="s">
        <v>9</v>
      </c>
      <c r="G94" s="8" t="s">
        <v>41</v>
      </c>
      <c r="H94" s="8"/>
      <c r="I94" s="8" t="s">
        <v>48</v>
      </c>
      <c r="J94" s="4">
        <v>19</v>
      </c>
      <c r="K94" s="4">
        <v>17</v>
      </c>
      <c r="L94" s="4">
        <f t="shared" si="3"/>
        <v>36</v>
      </c>
    </row>
    <row r="95" spans="1:12" x14ac:dyDescent="0.3">
      <c r="A95" s="4">
        <v>20</v>
      </c>
      <c r="B95" s="8" t="s">
        <v>47</v>
      </c>
      <c r="C95" s="4">
        <v>2002</v>
      </c>
      <c r="D95" s="4">
        <v>2002</v>
      </c>
      <c r="E95" s="4">
        <v>2002</v>
      </c>
      <c r="F95" s="8" t="s">
        <v>9</v>
      </c>
      <c r="G95" s="8" t="s">
        <v>41</v>
      </c>
      <c r="H95" s="8"/>
      <c r="I95" s="8" t="s">
        <v>48</v>
      </c>
      <c r="J95" s="4">
        <v>18</v>
      </c>
      <c r="K95" s="4">
        <v>18</v>
      </c>
      <c r="L95" s="4">
        <f t="shared" si="3"/>
        <v>36</v>
      </c>
    </row>
    <row r="96" spans="1:12" ht="18" x14ac:dyDescent="0.3">
      <c r="A96" s="38" t="s">
        <v>311</v>
      </c>
      <c r="B96" s="38"/>
      <c r="C96" s="38"/>
      <c r="D96" s="38"/>
      <c r="E96" s="38"/>
      <c r="F96" s="38"/>
      <c r="G96" s="38"/>
      <c r="H96" s="38"/>
      <c r="I96" s="38"/>
      <c r="J96" s="38"/>
    </row>
    <row r="97" spans="1:12" ht="57.6" x14ac:dyDescent="0.3">
      <c r="A97" s="21" t="s">
        <v>255</v>
      </c>
      <c r="B97" s="21" t="s">
        <v>1</v>
      </c>
      <c r="C97" s="21" t="s">
        <v>2</v>
      </c>
      <c r="D97" s="21" t="s">
        <v>185</v>
      </c>
      <c r="E97" s="21" t="s">
        <v>186</v>
      </c>
      <c r="F97" s="21" t="s">
        <v>3</v>
      </c>
      <c r="G97" s="21" t="s">
        <v>4</v>
      </c>
      <c r="H97" s="21" t="s">
        <v>5</v>
      </c>
      <c r="I97" s="21" t="s">
        <v>6</v>
      </c>
      <c r="J97" s="21" t="s">
        <v>497</v>
      </c>
      <c r="K97" s="21" t="s">
        <v>498</v>
      </c>
      <c r="L97" s="21" t="s">
        <v>499</v>
      </c>
    </row>
    <row r="98" spans="1:12" ht="28.8" x14ac:dyDescent="0.3">
      <c r="A98" s="22">
        <v>1</v>
      </c>
      <c r="B98" s="23" t="s">
        <v>121</v>
      </c>
      <c r="C98" s="22">
        <v>2000</v>
      </c>
      <c r="D98" s="22">
        <v>2000</v>
      </c>
      <c r="E98" s="22">
        <v>2000</v>
      </c>
      <c r="F98" s="23">
        <v>1</v>
      </c>
      <c r="G98" s="23" t="s">
        <v>122</v>
      </c>
      <c r="H98" s="23" t="s">
        <v>123</v>
      </c>
      <c r="I98" s="23" t="s">
        <v>124</v>
      </c>
      <c r="J98" s="22">
        <v>2</v>
      </c>
      <c r="K98" s="22">
        <v>1</v>
      </c>
      <c r="L98" s="22">
        <f t="shared" ref="L98:L118" si="4">J98+K98</f>
        <v>3</v>
      </c>
    </row>
    <row r="99" spans="1:12" ht="57.6" x14ac:dyDescent="0.3">
      <c r="A99" s="4">
        <v>2</v>
      </c>
      <c r="B99" s="8" t="s">
        <v>105</v>
      </c>
      <c r="C99" s="4">
        <v>2000</v>
      </c>
      <c r="D99" s="4">
        <v>2000</v>
      </c>
      <c r="E99" s="4">
        <v>2000</v>
      </c>
      <c r="F99" s="8">
        <v>2</v>
      </c>
      <c r="G99" s="8" t="s">
        <v>18</v>
      </c>
      <c r="H99" s="8" t="s">
        <v>19</v>
      </c>
      <c r="I99" s="8" t="s">
        <v>106</v>
      </c>
      <c r="J99" s="4">
        <v>1</v>
      </c>
      <c r="K99" s="4">
        <v>2</v>
      </c>
      <c r="L99" s="4">
        <f t="shared" si="4"/>
        <v>3</v>
      </c>
    </row>
    <row r="100" spans="1:12" ht="43.2" x14ac:dyDescent="0.3">
      <c r="A100" s="4">
        <v>3</v>
      </c>
      <c r="B100" s="8" t="s">
        <v>137</v>
      </c>
      <c r="C100" s="4">
        <v>2000</v>
      </c>
      <c r="D100" s="4">
        <v>2000</v>
      </c>
      <c r="E100" s="4">
        <v>2000</v>
      </c>
      <c r="F100" s="8">
        <v>1</v>
      </c>
      <c r="G100" s="8" t="s">
        <v>10</v>
      </c>
      <c r="H100" s="8" t="s">
        <v>58</v>
      </c>
      <c r="I100" s="8" t="s">
        <v>59</v>
      </c>
      <c r="J100" s="4">
        <v>4</v>
      </c>
      <c r="K100" s="4">
        <v>3</v>
      </c>
      <c r="L100" s="4">
        <f t="shared" si="4"/>
        <v>7</v>
      </c>
    </row>
    <row r="101" spans="1:12" ht="43.2" x14ac:dyDescent="0.3">
      <c r="A101" s="4">
        <v>4</v>
      </c>
      <c r="B101" s="8" t="s">
        <v>135</v>
      </c>
      <c r="C101" s="4">
        <v>2000</v>
      </c>
      <c r="D101" s="4">
        <v>2000</v>
      </c>
      <c r="E101" s="4">
        <v>2000</v>
      </c>
      <c r="F101" s="8">
        <v>1</v>
      </c>
      <c r="G101" s="8" t="s">
        <v>22</v>
      </c>
      <c r="H101" s="8" t="s">
        <v>51</v>
      </c>
      <c r="I101" s="8" t="s">
        <v>52</v>
      </c>
      <c r="J101" s="4">
        <v>5</v>
      </c>
      <c r="K101" s="4">
        <v>4</v>
      </c>
      <c r="L101" s="4">
        <f t="shared" si="4"/>
        <v>9</v>
      </c>
    </row>
    <row r="102" spans="1:12" x14ac:dyDescent="0.3">
      <c r="A102" s="4">
        <v>5</v>
      </c>
      <c r="B102" s="8" t="s">
        <v>78</v>
      </c>
      <c r="C102" s="4">
        <v>2000</v>
      </c>
      <c r="D102" s="4">
        <v>2000</v>
      </c>
      <c r="E102" s="4">
        <v>2000</v>
      </c>
      <c r="F102" s="8">
        <v>2</v>
      </c>
      <c r="G102" s="8" t="s">
        <v>22</v>
      </c>
      <c r="H102" s="8" t="s">
        <v>79</v>
      </c>
      <c r="I102" s="8" t="s">
        <v>80</v>
      </c>
      <c r="J102" s="4">
        <v>3</v>
      </c>
      <c r="K102" s="4">
        <v>6</v>
      </c>
      <c r="L102" s="4">
        <f t="shared" si="4"/>
        <v>9</v>
      </c>
    </row>
    <row r="103" spans="1:12" ht="28.8" x14ac:dyDescent="0.3">
      <c r="A103" s="4">
        <v>6</v>
      </c>
      <c r="B103" s="8" t="s">
        <v>159</v>
      </c>
      <c r="C103" s="4">
        <v>2000</v>
      </c>
      <c r="D103" s="4">
        <v>2000</v>
      </c>
      <c r="E103" s="4">
        <v>2000</v>
      </c>
      <c r="F103" s="8">
        <v>1</v>
      </c>
      <c r="G103" s="8" t="s">
        <v>27</v>
      </c>
      <c r="H103" s="8" t="s">
        <v>28</v>
      </c>
      <c r="I103" s="8" t="s">
        <v>29</v>
      </c>
      <c r="J103" s="4">
        <v>9</v>
      </c>
      <c r="K103" s="4">
        <v>5</v>
      </c>
      <c r="L103" s="4">
        <f t="shared" si="4"/>
        <v>14</v>
      </c>
    </row>
    <row r="104" spans="1:12" x14ac:dyDescent="0.3">
      <c r="A104" s="4">
        <v>7</v>
      </c>
      <c r="B104" s="8" t="s">
        <v>110</v>
      </c>
      <c r="C104" s="4">
        <v>2000</v>
      </c>
      <c r="D104" s="4">
        <v>2000</v>
      </c>
      <c r="E104" s="4">
        <v>2000</v>
      </c>
      <c r="F104" s="8">
        <v>2</v>
      </c>
      <c r="G104" s="8" t="s">
        <v>22</v>
      </c>
      <c r="H104" s="8" t="s">
        <v>79</v>
      </c>
      <c r="I104" s="8" t="s">
        <v>80</v>
      </c>
      <c r="J104" s="4">
        <v>7</v>
      </c>
      <c r="K104" s="4">
        <v>9</v>
      </c>
      <c r="L104" s="4">
        <f t="shared" si="4"/>
        <v>16</v>
      </c>
    </row>
    <row r="105" spans="1:12" ht="57.6" x14ac:dyDescent="0.3">
      <c r="A105" s="4">
        <v>8</v>
      </c>
      <c r="B105" s="8" t="s">
        <v>151</v>
      </c>
      <c r="C105" s="4">
        <v>2001</v>
      </c>
      <c r="D105" s="4">
        <v>2001</v>
      </c>
      <c r="E105" s="4">
        <v>2001</v>
      </c>
      <c r="F105" s="8">
        <v>2</v>
      </c>
      <c r="G105" s="8" t="s">
        <v>86</v>
      </c>
      <c r="H105" s="8" t="s">
        <v>152</v>
      </c>
      <c r="I105" s="8" t="s">
        <v>88</v>
      </c>
      <c r="J105" s="4">
        <v>6</v>
      </c>
      <c r="K105" s="4">
        <v>11</v>
      </c>
      <c r="L105" s="4">
        <f t="shared" si="4"/>
        <v>17</v>
      </c>
    </row>
    <row r="106" spans="1:12" ht="43.2" x14ac:dyDescent="0.3">
      <c r="A106" s="4">
        <v>9</v>
      </c>
      <c r="B106" s="8" t="s">
        <v>103</v>
      </c>
      <c r="C106" s="4">
        <v>2000</v>
      </c>
      <c r="D106" s="4">
        <v>2000</v>
      </c>
      <c r="E106" s="4">
        <v>2000</v>
      </c>
      <c r="F106" s="8">
        <v>1</v>
      </c>
      <c r="G106" s="8" t="s">
        <v>10</v>
      </c>
      <c r="H106" s="8" t="s">
        <v>58</v>
      </c>
      <c r="I106" s="8" t="s">
        <v>104</v>
      </c>
      <c r="J106" s="4">
        <v>10</v>
      </c>
      <c r="K106" s="4">
        <v>8</v>
      </c>
      <c r="L106" s="4">
        <f t="shared" si="4"/>
        <v>18</v>
      </c>
    </row>
    <row r="107" spans="1:12" ht="43.2" x14ac:dyDescent="0.3">
      <c r="A107" s="4">
        <v>10</v>
      </c>
      <c r="B107" s="8" t="s">
        <v>144</v>
      </c>
      <c r="C107" s="4">
        <v>2000</v>
      </c>
      <c r="D107" s="4">
        <v>2000</v>
      </c>
      <c r="E107" s="4">
        <v>2000</v>
      </c>
      <c r="F107" s="8">
        <v>1</v>
      </c>
      <c r="G107" s="8" t="s">
        <v>22</v>
      </c>
      <c r="H107" s="8" t="s">
        <v>51</v>
      </c>
      <c r="I107" s="8" t="s">
        <v>32</v>
      </c>
      <c r="J107" s="4">
        <v>8</v>
      </c>
      <c r="K107" s="4">
        <v>10</v>
      </c>
      <c r="L107" s="4">
        <f t="shared" si="4"/>
        <v>18</v>
      </c>
    </row>
    <row r="108" spans="1:12" x14ac:dyDescent="0.3">
      <c r="A108" s="4">
        <v>11</v>
      </c>
      <c r="B108" s="8" t="s">
        <v>92</v>
      </c>
      <c r="C108" s="4">
        <v>2000</v>
      </c>
      <c r="D108" s="4">
        <v>2000</v>
      </c>
      <c r="E108" s="4">
        <v>2000</v>
      </c>
      <c r="F108" s="8">
        <v>2</v>
      </c>
      <c r="G108" s="8" t="s">
        <v>22</v>
      </c>
      <c r="H108" s="8" t="s">
        <v>79</v>
      </c>
      <c r="I108" s="8" t="s">
        <v>80</v>
      </c>
      <c r="J108" s="4">
        <v>11</v>
      </c>
      <c r="K108" s="4">
        <v>12</v>
      </c>
      <c r="L108" s="4">
        <f t="shared" si="4"/>
        <v>23</v>
      </c>
    </row>
    <row r="109" spans="1:12" ht="43.2" x14ac:dyDescent="0.3">
      <c r="A109" s="4">
        <v>12</v>
      </c>
      <c r="B109" s="8" t="s">
        <v>61</v>
      </c>
      <c r="C109" s="4">
        <v>2000</v>
      </c>
      <c r="D109" s="4">
        <v>2000</v>
      </c>
      <c r="E109" s="4">
        <v>2000</v>
      </c>
      <c r="F109" s="8">
        <v>1</v>
      </c>
      <c r="G109" s="8" t="s">
        <v>10</v>
      </c>
      <c r="H109" s="8" t="s">
        <v>58</v>
      </c>
      <c r="I109" s="8" t="s">
        <v>59</v>
      </c>
      <c r="J109" s="4">
        <v>17</v>
      </c>
      <c r="K109" s="4">
        <v>7</v>
      </c>
      <c r="L109" s="4">
        <f t="shared" si="4"/>
        <v>24</v>
      </c>
    </row>
    <row r="110" spans="1:12" ht="43.2" x14ac:dyDescent="0.3">
      <c r="A110" s="4">
        <v>13</v>
      </c>
      <c r="B110" s="8" t="s">
        <v>149</v>
      </c>
      <c r="C110" s="4">
        <v>2003</v>
      </c>
      <c r="D110" s="4">
        <v>2003</v>
      </c>
      <c r="E110" s="4">
        <v>2003</v>
      </c>
      <c r="F110" s="8">
        <v>3</v>
      </c>
      <c r="G110" s="8" t="s">
        <v>34</v>
      </c>
      <c r="H110" s="8" t="s">
        <v>35</v>
      </c>
      <c r="I110" s="8" t="s">
        <v>150</v>
      </c>
      <c r="J110" s="4">
        <v>14</v>
      </c>
      <c r="K110" s="4">
        <v>13</v>
      </c>
      <c r="L110" s="4">
        <f t="shared" si="4"/>
        <v>27</v>
      </c>
    </row>
    <row r="111" spans="1:12" ht="43.2" x14ac:dyDescent="0.3">
      <c r="A111" s="4">
        <v>14</v>
      </c>
      <c r="B111" s="8" t="s">
        <v>53</v>
      </c>
      <c r="C111" s="4">
        <v>2000</v>
      </c>
      <c r="D111" s="4">
        <v>2000</v>
      </c>
      <c r="E111" s="4">
        <v>2000</v>
      </c>
      <c r="F111" s="8">
        <v>2</v>
      </c>
      <c r="G111" s="8" t="s">
        <v>22</v>
      </c>
      <c r="H111" s="8" t="s">
        <v>31</v>
      </c>
      <c r="I111" s="8" t="s">
        <v>32</v>
      </c>
      <c r="J111" s="4">
        <v>13</v>
      </c>
      <c r="K111" s="4">
        <v>14</v>
      </c>
      <c r="L111" s="4">
        <f t="shared" si="4"/>
        <v>27</v>
      </c>
    </row>
    <row r="112" spans="1:12" ht="43.2" x14ac:dyDescent="0.3">
      <c r="A112" s="4">
        <v>15</v>
      </c>
      <c r="B112" s="8" t="s">
        <v>90</v>
      </c>
      <c r="C112" s="4">
        <v>2000</v>
      </c>
      <c r="D112" s="4">
        <v>2000</v>
      </c>
      <c r="E112" s="4">
        <v>2000</v>
      </c>
      <c r="F112" s="8">
        <v>3</v>
      </c>
      <c r="G112" s="8" t="s">
        <v>18</v>
      </c>
      <c r="H112" s="8" t="s">
        <v>66</v>
      </c>
      <c r="I112" s="8" t="s">
        <v>20</v>
      </c>
      <c r="J112" s="4">
        <v>15</v>
      </c>
      <c r="K112" s="4">
        <v>17</v>
      </c>
      <c r="L112" s="4">
        <f t="shared" si="4"/>
        <v>32</v>
      </c>
    </row>
    <row r="113" spans="1:12" ht="43.2" x14ac:dyDescent="0.3">
      <c r="A113" s="4">
        <v>16</v>
      </c>
      <c r="B113" s="8" t="s">
        <v>145</v>
      </c>
      <c r="C113" s="4">
        <v>2002</v>
      </c>
      <c r="D113" s="4">
        <v>2002</v>
      </c>
      <c r="E113" s="4">
        <v>2002</v>
      </c>
      <c r="F113" s="8">
        <v>2</v>
      </c>
      <c r="G113" s="8" t="s">
        <v>22</v>
      </c>
      <c r="H113" s="8" t="s">
        <v>51</v>
      </c>
      <c r="I113" s="8" t="s">
        <v>52</v>
      </c>
      <c r="J113" s="4">
        <v>12</v>
      </c>
      <c r="K113" s="4">
        <v>20</v>
      </c>
      <c r="L113" s="4">
        <f t="shared" si="4"/>
        <v>32</v>
      </c>
    </row>
    <row r="114" spans="1:12" ht="43.2" x14ac:dyDescent="0.3">
      <c r="A114" s="4">
        <v>17</v>
      </c>
      <c r="B114" s="8" t="s">
        <v>49</v>
      </c>
      <c r="C114" s="4">
        <v>2002</v>
      </c>
      <c r="D114" s="4">
        <v>2002</v>
      </c>
      <c r="E114" s="4">
        <v>2002</v>
      </c>
      <c r="F114" s="8">
        <v>2</v>
      </c>
      <c r="G114" s="8" t="s">
        <v>22</v>
      </c>
      <c r="H114" s="8" t="s">
        <v>51</v>
      </c>
      <c r="I114" s="8" t="s">
        <v>52</v>
      </c>
      <c r="J114" s="4">
        <v>18</v>
      </c>
      <c r="K114" s="4">
        <v>15</v>
      </c>
      <c r="L114" s="4">
        <f t="shared" si="4"/>
        <v>33</v>
      </c>
    </row>
    <row r="115" spans="1:12" x14ac:dyDescent="0.3">
      <c r="A115" s="4">
        <v>18</v>
      </c>
      <c r="B115" s="8" t="s">
        <v>126</v>
      </c>
      <c r="C115" s="4">
        <v>2002</v>
      </c>
      <c r="D115" s="4">
        <v>2002</v>
      </c>
      <c r="E115" s="4">
        <v>2002</v>
      </c>
      <c r="F115" s="8">
        <v>3</v>
      </c>
      <c r="G115" s="8" t="s">
        <v>22</v>
      </c>
      <c r="H115" s="8" t="s">
        <v>79</v>
      </c>
      <c r="I115" s="8" t="s">
        <v>80</v>
      </c>
      <c r="J115" s="4">
        <v>16</v>
      </c>
      <c r="K115" s="4">
        <v>18</v>
      </c>
      <c r="L115" s="4">
        <f t="shared" si="4"/>
        <v>34</v>
      </c>
    </row>
    <row r="116" spans="1:12" ht="43.2" x14ac:dyDescent="0.3">
      <c r="A116" s="4">
        <v>19</v>
      </c>
      <c r="B116" s="8" t="s">
        <v>108</v>
      </c>
      <c r="C116" s="4">
        <v>2000</v>
      </c>
      <c r="D116" s="4">
        <v>2000</v>
      </c>
      <c r="E116" s="4">
        <v>2000</v>
      </c>
      <c r="F116" s="8">
        <v>2</v>
      </c>
      <c r="G116" s="8" t="s">
        <v>100</v>
      </c>
      <c r="H116" s="8" t="s">
        <v>101</v>
      </c>
      <c r="I116" s="8" t="s">
        <v>109</v>
      </c>
      <c r="J116" s="4">
        <v>21</v>
      </c>
      <c r="K116" s="4">
        <v>16</v>
      </c>
      <c r="L116" s="4">
        <f t="shared" si="4"/>
        <v>37</v>
      </c>
    </row>
    <row r="117" spans="1:12" x14ac:dyDescent="0.3">
      <c r="A117" s="4">
        <v>20</v>
      </c>
      <c r="B117" s="8" t="s">
        <v>180</v>
      </c>
      <c r="C117" s="4">
        <v>2000</v>
      </c>
      <c r="D117" s="4">
        <v>2000</v>
      </c>
      <c r="E117" s="4">
        <v>2000</v>
      </c>
      <c r="F117" s="8" t="s">
        <v>9</v>
      </c>
      <c r="G117" s="8" t="s">
        <v>41</v>
      </c>
      <c r="H117" s="8"/>
      <c r="I117" s="8" t="s">
        <v>48</v>
      </c>
      <c r="J117" s="4">
        <v>20</v>
      </c>
      <c r="K117" s="4">
        <v>19</v>
      </c>
      <c r="L117" s="4">
        <f t="shared" si="4"/>
        <v>39</v>
      </c>
    </row>
    <row r="118" spans="1:12" ht="57.6" x14ac:dyDescent="0.3">
      <c r="A118" s="4">
        <v>21</v>
      </c>
      <c r="B118" s="8" t="s">
        <v>77</v>
      </c>
      <c r="C118" s="4">
        <v>2002</v>
      </c>
      <c r="D118" s="4">
        <v>2002</v>
      </c>
      <c r="E118" s="4">
        <v>2002</v>
      </c>
      <c r="F118" s="8" t="s">
        <v>15</v>
      </c>
      <c r="G118" s="8" t="s">
        <v>18</v>
      </c>
      <c r="H118" s="8" t="s">
        <v>19</v>
      </c>
      <c r="I118" s="8" t="s">
        <v>64</v>
      </c>
      <c r="J118" s="4">
        <v>19</v>
      </c>
      <c r="K118" s="4">
        <v>21</v>
      </c>
      <c r="L118" s="4">
        <f t="shared" si="4"/>
        <v>40</v>
      </c>
    </row>
    <row r="119" spans="1:12" ht="18" x14ac:dyDescent="0.3">
      <c r="A119" s="38" t="s">
        <v>312</v>
      </c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2" ht="57.6" x14ac:dyDescent="0.3">
      <c r="A120" s="21" t="s">
        <v>255</v>
      </c>
      <c r="B120" s="21" t="s">
        <v>1</v>
      </c>
      <c r="C120" s="21" t="s">
        <v>2</v>
      </c>
      <c r="D120" s="21" t="s">
        <v>185</v>
      </c>
      <c r="E120" s="21" t="s">
        <v>186</v>
      </c>
      <c r="F120" s="21" t="s">
        <v>3</v>
      </c>
      <c r="G120" s="21" t="s">
        <v>4</v>
      </c>
      <c r="H120" s="21" t="s">
        <v>5</v>
      </c>
      <c r="I120" s="21" t="s">
        <v>6</v>
      </c>
      <c r="J120" s="21" t="s">
        <v>497</v>
      </c>
      <c r="K120" s="21" t="s">
        <v>498</v>
      </c>
      <c r="L120" s="21" t="s">
        <v>499</v>
      </c>
    </row>
    <row r="121" spans="1:12" ht="72" x14ac:dyDescent="0.3">
      <c r="A121" s="22">
        <v>1</v>
      </c>
      <c r="B121" s="23" t="s">
        <v>172</v>
      </c>
      <c r="C121" s="22">
        <v>2000</v>
      </c>
      <c r="D121" s="22">
        <v>2000</v>
      </c>
      <c r="E121" s="22">
        <v>2000</v>
      </c>
      <c r="F121" s="23" t="s">
        <v>173</v>
      </c>
      <c r="G121" s="23" t="s">
        <v>174</v>
      </c>
      <c r="H121" s="23" t="s">
        <v>175</v>
      </c>
      <c r="I121" s="23" t="s">
        <v>176</v>
      </c>
      <c r="J121" s="22">
        <v>1</v>
      </c>
      <c r="K121" s="22">
        <v>1</v>
      </c>
      <c r="L121" s="22">
        <f t="shared" ref="L121:L128" si="5">J121+K121</f>
        <v>2</v>
      </c>
    </row>
    <row r="122" spans="1:12" ht="43.2" x14ac:dyDescent="0.3">
      <c r="A122" s="4">
        <v>2</v>
      </c>
      <c r="B122" s="8" t="s">
        <v>161</v>
      </c>
      <c r="C122" s="4">
        <v>2001</v>
      </c>
      <c r="D122" s="4">
        <v>2001</v>
      </c>
      <c r="E122" s="4">
        <v>2001</v>
      </c>
      <c r="F122" s="8">
        <v>1</v>
      </c>
      <c r="G122" s="8" t="s">
        <v>162</v>
      </c>
      <c r="H122" s="8" t="s">
        <v>163</v>
      </c>
      <c r="I122" s="8" t="s">
        <v>164</v>
      </c>
      <c r="J122" s="4">
        <v>3</v>
      </c>
      <c r="K122" s="4">
        <v>2</v>
      </c>
      <c r="L122" s="4">
        <f t="shared" si="5"/>
        <v>5</v>
      </c>
    </row>
    <row r="123" spans="1:12" ht="72" x14ac:dyDescent="0.3">
      <c r="A123" s="4">
        <v>3</v>
      </c>
      <c r="B123" s="8" t="s">
        <v>131</v>
      </c>
      <c r="C123" s="4">
        <v>2001</v>
      </c>
      <c r="D123" s="4">
        <v>2001</v>
      </c>
      <c r="E123" s="4">
        <v>2001</v>
      </c>
      <c r="F123" s="8">
        <v>1</v>
      </c>
      <c r="G123" s="8" t="s">
        <v>22</v>
      </c>
      <c r="H123" s="8" t="s">
        <v>132</v>
      </c>
      <c r="I123" s="8" t="s">
        <v>133</v>
      </c>
      <c r="J123" s="4">
        <v>2</v>
      </c>
      <c r="K123" s="4">
        <v>3</v>
      </c>
      <c r="L123" s="4">
        <f t="shared" si="5"/>
        <v>5</v>
      </c>
    </row>
    <row r="124" spans="1:12" ht="43.2" x14ac:dyDescent="0.3">
      <c r="A124" s="4">
        <v>4</v>
      </c>
      <c r="B124" s="8" t="s">
        <v>128</v>
      </c>
      <c r="C124" s="4">
        <v>2003</v>
      </c>
      <c r="D124" s="4">
        <v>2003</v>
      </c>
      <c r="E124" s="4">
        <v>2003</v>
      </c>
      <c r="F124" s="8">
        <v>1</v>
      </c>
      <c r="G124" s="8" t="s">
        <v>100</v>
      </c>
      <c r="H124" s="8" t="s">
        <v>101</v>
      </c>
      <c r="I124" s="8" t="s">
        <v>109</v>
      </c>
      <c r="J124" s="4">
        <v>4</v>
      </c>
      <c r="K124" s="4">
        <v>4</v>
      </c>
      <c r="L124" s="4">
        <f t="shared" si="5"/>
        <v>8</v>
      </c>
    </row>
    <row r="125" spans="1:12" ht="43.2" x14ac:dyDescent="0.3">
      <c r="A125" s="4">
        <v>5</v>
      </c>
      <c r="B125" s="8" t="s">
        <v>181</v>
      </c>
      <c r="C125" s="4">
        <v>2001</v>
      </c>
      <c r="D125" s="4">
        <v>2001</v>
      </c>
      <c r="E125" s="4">
        <v>2001</v>
      </c>
      <c r="F125" s="8">
        <v>1</v>
      </c>
      <c r="G125" s="8" t="s">
        <v>100</v>
      </c>
      <c r="H125" s="8" t="s">
        <v>182</v>
      </c>
      <c r="I125" s="8" t="s">
        <v>109</v>
      </c>
      <c r="J125" s="4">
        <v>5</v>
      </c>
      <c r="K125" s="4">
        <v>5</v>
      </c>
      <c r="L125" s="4">
        <f t="shared" si="5"/>
        <v>10</v>
      </c>
    </row>
    <row r="126" spans="1:12" ht="57.6" x14ac:dyDescent="0.3">
      <c r="A126" s="4">
        <v>6</v>
      </c>
      <c r="B126" s="8" t="s">
        <v>85</v>
      </c>
      <c r="C126" s="4">
        <v>2001</v>
      </c>
      <c r="D126" s="4">
        <v>2001</v>
      </c>
      <c r="E126" s="4">
        <v>2001</v>
      </c>
      <c r="F126" s="8" t="s">
        <v>15</v>
      </c>
      <c r="G126" s="8" t="s">
        <v>86</v>
      </c>
      <c r="H126" s="8" t="s">
        <v>87</v>
      </c>
      <c r="I126" s="8" t="s">
        <v>88</v>
      </c>
      <c r="J126" s="4">
        <v>8</v>
      </c>
      <c r="K126" s="4">
        <v>6</v>
      </c>
      <c r="L126" s="4">
        <f t="shared" si="5"/>
        <v>14</v>
      </c>
    </row>
    <row r="127" spans="1:12" ht="57.6" x14ac:dyDescent="0.3">
      <c r="A127" s="4">
        <v>7</v>
      </c>
      <c r="B127" s="8" t="s">
        <v>17</v>
      </c>
      <c r="C127" s="4">
        <v>2000</v>
      </c>
      <c r="D127" s="4">
        <v>2000</v>
      </c>
      <c r="E127" s="4">
        <v>2000</v>
      </c>
      <c r="F127" s="8" t="s">
        <v>9</v>
      </c>
      <c r="G127" s="8" t="s">
        <v>18</v>
      </c>
      <c r="H127" s="8" t="s">
        <v>19</v>
      </c>
      <c r="I127" s="8" t="s">
        <v>20</v>
      </c>
      <c r="J127" s="4">
        <v>7</v>
      </c>
      <c r="K127" s="4">
        <v>7</v>
      </c>
      <c r="L127" s="4">
        <f t="shared" si="5"/>
        <v>14</v>
      </c>
    </row>
    <row r="128" spans="1:12" ht="43.2" x14ac:dyDescent="0.3">
      <c r="A128" s="4">
        <v>8</v>
      </c>
      <c r="B128" s="8" t="s">
        <v>65</v>
      </c>
      <c r="C128" s="4">
        <v>2001</v>
      </c>
      <c r="D128" s="4">
        <v>2001</v>
      </c>
      <c r="E128" s="4">
        <v>2001</v>
      </c>
      <c r="F128" s="8">
        <v>2</v>
      </c>
      <c r="G128" s="8" t="s">
        <v>18</v>
      </c>
      <c r="H128" s="8" t="s">
        <v>66</v>
      </c>
      <c r="I128" s="8" t="s">
        <v>67</v>
      </c>
      <c r="J128" s="4">
        <v>6</v>
      </c>
      <c r="K128" s="4">
        <v>8</v>
      </c>
      <c r="L128" s="4">
        <f t="shared" si="5"/>
        <v>14</v>
      </c>
    </row>
  </sheetData>
  <mergeCells count="11">
    <mergeCell ref="A6:J6"/>
    <mergeCell ref="A57:J57"/>
    <mergeCell ref="A74:J74"/>
    <mergeCell ref="A96:J96"/>
    <mergeCell ref="A119:J119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0" width="3.109375" style="1" customWidth="1"/>
    <col min="31" max="31" width="7.109375" style="1" customWidth="1"/>
    <col min="32" max="32" width="4.88671875" style="1" customWidth="1"/>
    <col min="33" max="33" width="7.109375" style="1" customWidth="1"/>
    <col min="34" max="16384" width="8.88671875" style="1"/>
  </cols>
  <sheetData>
    <row r="1" spans="1:34" ht="15.6" x14ac:dyDescent="0.3">
      <c r="A1" s="9" t="s">
        <v>249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8" x14ac:dyDescent="0.3">
      <c r="A2" s="11" t="s">
        <v>250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x14ac:dyDescent="0.3">
      <c r="A3" s="12" t="s">
        <v>251</v>
      </c>
      <c r="B3" s="12"/>
      <c r="C3" s="13" t="s">
        <v>252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21" x14ac:dyDescent="0.3">
      <c r="A4" s="14" t="s">
        <v>493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3.4" x14ac:dyDescent="0.3">
      <c r="A5" s="15" t="s">
        <v>314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7" spans="1:34" ht="18" x14ac:dyDescent="0.3">
      <c r="A7" s="11" t="s">
        <v>256</v>
      </c>
      <c r="B7" s="11"/>
      <c r="C7" s="11"/>
      <c r="D7" s="11"/>
      <c r="E7" s="11"/>
      <c r="F7" s="11"/>
      <c r="G7" s="11"/>
      <c r="H7" s="11"/>
      <c r="I7" s="11"/>
      <c r="J7" s="11"/>
    </row>
    <row r="8" spans="1:34" x14ac:dyDescent="0.3">
      <c r="A8" s="16" t="s">
        <v>255</v>
      </c>
      <c r="B8" s="16" t="s">
        <v>1</v>
      </c>
      <c r="C8" s="16" t="s">
        <v>2</v>
      </c>
      <c r="D8" s="16" t="s">
        <v>185</v>
      </c>
      <c r="E8" s="16" t="s">
        <v>186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>
        <v>19</v>
      </c>
      <c r="AC8" s="16">
        <v>20</v>
      </c>
      <c r="AD8" s="16" t="s">
        <v>494</v>
      </c>
      <c r="AE8" s="16" t="s">
        <v>258</v>
      </c>
      <c r="AF8" s="16" t="s">
        <v>259</v>
      </c>
      <c r="AG8" s="16" t="s">
        <v>260</v>
      </c>
      <c r="AH8" s="16" t="s">
        <v>263</v>
      </c>
    </row>
    <row r="9" spans="1:34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43.2" x14ac:dyDescent="0.3">
      <c r="A10" s="26">
        <v>1</v>
      </c>
      <c r="B10" s="23" t="s">
        <v>135</v>
      </c>
      <c r="C10" s="23">
        <v>2000</v>
      </c>
      <c r="D10" s="28">
        <v>2000</v>
      </c>
      <c r="E10" s="28">
        <v>2000</v>
      </c>
      <c r="F10" s="23">
        <v>1</v>
      </c>
      <c r="G10" s="23" t="s">
        <v>22</v>
      </c>
      <c r="H10" s="23" t="s">
        <v>51</v>
      </c>
      <c r="I10" s="23" t="s">
        <v>52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6"/>
      <c r="AE10" s="30">
        <v>104.44999694824219</v>
      </c>
      <c r="AF10" s="26">
        <f t="shared" ref="AF10:AF12" si="0">SUM(J10:AD12)</f>
        <v>0</v>
      </c>
      <c r="AG10" s="30">
        <f t="shared" ref="AG10:AG12" si="1">AE10+AF10</f>
        <v>104.44999694824219</v>
      </c>
      <c r="AH10" s="30">
        <f t="shared" ref="AH10:AH12" si="2">IF( AND(ISNUMBER(AG$10),ISNUMBER(AG10)),(AG10-AG$10)/AG$10*100,"")</f>
        <v>0</v>
      </c>
    </row>
    <row r="11" spans="1:34" ht="43.2" x14ac:dyDescent="0.3">
      <c r="A11" s="27"/>
      <c r="B11" s="8" t="s">
        <v>144</v>
      </c>
      <c r="C11" s="8">
        <v>2000</v>
      </c>
      <c r="D11" s="29"/>
      <c r="E11" s="29"/>
      <c r="F11" s="8">
        <v>1</v>
      </c>
      <c r="G11" s="8" t="s">
        <v>22</v>
      </c>
      <c r="H11" s="8" t="s">
        <v>51</v>
      </c>
      <c r="I11" s="8" t="s">
        <v>32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27"/>
      <c r="AE11" s="31"/>
      <c r="AF11" s="27"/>
      <c r="AG11" s="31"/>
      <c r="AH11" s="31"/>
    </row>
    <row r="12" spans="1:34" ht="43.2" x14ac:dyDescent="0.3">
      <c r="A12" s="33"/>
      <c r="B12" s="34" t="s">
        <v>108</v>
      </c>
      <c r="C12" s="34">
        <v>2000</v>
      </c>
      <c r="D12" s="35"/>
      <c r="E12" s="35"/>
      <c r="F12" s="34">
        <v>2</v>
      </c>
      <c r="G12" s="34" t="s">
        <v>100</v>
      </c>
      <c r="H12" s="34" t="s">
        <v>101</v>
      </c>
      <c r="I12" s="34" t="s">
        <v>109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3"/>
      <c r="AE12" s="37"/>
      <c r="AF12" s="33"/>
      <c r="AG12" s="37"/>
      <c r="AH12" s="37"/>
    </row>
    <row r="13" spans="1:34" ht="72" x14ac:dyDescent="0.3">
      <c r="A13" s="26">
        <v>2</v>
      </c>
      <c r="B13" s="32" t="s">
        <v>115</v>
      </c>
      <c r="C13" s="32">
        <v>2000</v>
      </c>
      <c r="D13" s="28">
        <v>2000</v>
      </c>
      <c r="E13" s="28">
        <v>2000</v>
      </c>
      <c r="F13" s="32">
        <v>2</v>
      </c>
      <c r="G13" s="32" t="s">
        <v>34</v>
      </c>
      <c r="H13" s="32" t="s">
        <v>116</v>
      </c>
      <c r="I13" s="32" t="s">
        <v>117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2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6"/>
      <c r="AE13" s="30">
        <v>111.26999664306641</v>
      </c>
      <c r="AF13" s="26">
        <f t="shared" ref="AF13:AF15" si="3">SUM(J13:AD15)</f>
        <v>6</v>
      </c>
      <c r="AG13" s="30">
        <f t="shared" ref="AG13:AG15" si="4">AE13+AF13</f>
        <v>117.26999664306641</v>
      </c>
      <c r="AH13" s="30">
        <f t="shared" ref="AH13:AH15" si="5">IF( AND(ISNUMBER(AG$13),ISNUMBER(AG13)),(AG13-AG$13)/AG$13*100,"")</f>
        <v>0</v>
      </c>
    </row>
    <row r="14" spans="1:34" ht="72" x14ac:dyDescent="0.3">
      <c r="A14" s="27"/>
      <c r="B14" s="8" t="s">
        <v>118</v>
      </c>
      <c r="C14" s="8">
        <v>2000</v>
      </c>
      <c r="D14" s="29"/>
      <c r="E14" s="29"/>
      <c r="F14" s="8">
        <v>1</v>
      </c>
      <c r="G14" s="8" t="s">
        <v>34</v>
      </c>
      <c r="H14" s="8" t="s">
        <v>116</v>
      </c>
      <c r="I14" s="8" t="s">
        <v>117</v>
      </c>
      <c r="J14" s="4">
        <v>2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7"/>
      <c r="AE14" s="31"/>
      <c r="AF14" s="27"/>
      <c r="AG14" s="31"/>
      <c r="AH14" s="31"/>
    </row>
    <row r="15" spans="1:34" ht="57.6" x14ac:dyDescent="0.3">
      <c r="A15" s="33"/>
      <c r="B15" s="34" t="s">
        <v>105</v>
      </c>
      <c r="C15" s="34">
        <v>2000</v>
      </c>
      <c r="D15" s="35"/>
      <c r="E15" s="35"/>
      <c r="F15" s="34">
        <v>2</v>
      </c>
      <c r="G15" s="34" t="s">
        <v>18</v>
      </c>
      <c r="H15" s="34" t="s">
        <v>19</v>
      </c>
      <c r="I15" s="34" t="s">
        <v>106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2</v>
      </c>
      <c r="AB15" s="36">
        <v>0</v>
      </c>
      <c r="AC15" s="36">
        <v>0</v>
      </c>
      <c r="AD15" s="33"/>
      <c r="AE15" s="37"/>
      <c r="AF15" s="33"/>
      <c r="AG15" s="37"/>
      <c r="AH15" s="37"/>
    </row>
    <row r="16" spans="1:34" x14ac:dyDescent="0.3">
      <c r="A16" s="26">
        <v>3</v>
      </c>
      <c r="B16" s="32" t="s">
        <v>146</v>
      </c>
      <c r="C16" s="32">
        <v>2000</v>
      </c>
      <c r="D16" s="28">
        <v>2001</v>
      </c>
      <c r="E16" s="28">
        <v>2000</v>
      </c>
      <c r="F16" s="32">
        <v>3</v>
      </c>
      <c r="G16" s="32" t="s">
        <v>72</v>
      </c>
      <c r="H16" s="32" t="s">
        <v>73</v>
      </c>
      <c r="I16" s="32" t="s">
        <v>74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6"/>
      <c r="AE16" s="30">
        <v>118.54000091552734</v>
      </c>
      <c r="AF16" s="26">
        <f t="shared" ref="AF16:AF18" si="6">SUM(J16:AD18)</f>
        <v>4</v>
      </c>
      <c r="AG16" s="30">
        <f t="shared" ref="AG16:AG18" si="7">AE16+AF16</f>
        <v>122.54000091552734</v>
      </c>
      <c r="AH16" s="30">
        <f t="shared" ref="AH16:AH18" si="8">IF( AND(ISNUMBER(AG$16),ISNUMBER(AG16)),(AG16-AG$16)/AG$16*100,"")</f>
        <v>0</v>
      </c>
    </row>
    <row r="17" spans="1:34" x14ac:dyDescent="0.3">
      <c r="A17" s="27"/>
      <c r="B17" s="8" t="s">
        <v>71</v>
      </c>
      <c r="C17" s="8">
        <v>2001</v>
      </c>
      <c r="D17" s="29"/>
      <c r="E17" s="29"/>
      <c r="F17" s="8" t="s">
        <v>15</v>
      </c>
      <c r="G17" s="8" t="s">
        <v>72</v>
      </c>
      <c r="H17" s="8" t="s">
        <v>73</v>
      </c>
      <c r="I17" s="8" t="s">
        <v>74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2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7"/>
      <c r="AE17" s="31"/>
      <c r="AF17" s="27"/>
      <c r="AG17" s="31"/>
      <c r="AH17" s="31"/>
    </row>
    <row r="18" spans="1:34" x14ac:dyDescent="0.3">
      <c r="A18" s="33"/>
      <c r="B18" s="34" t="s">
        <v>125</v>
      </c>
      <c r="C18" s="34">
        <v>2001</v>
      </c>
      <c r="D18" s="35"/>
      <c r="E18" s="35"/>
      <c r="F18" s="34" t="s">
        <v>15</v>
      </c>
      <c r="G18" s="34" t="s">
        <v>72</v>
      </c>
      <c r="H18" s="34" t="s">
        <v>73</v>
      </c>
      <c r="I18" s="34" t="s">
        <v>74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2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3"/>
      <c r="AE18" s="37"/>
      <c r="AF18" s="33"/>
      <c r="AG18" s="37"/>
      <c r="AH18" s="37"/>
    </row>
    <row r="19" spans="1:34" ht="43.2" x14ac:dyDescent="0.3">
      <c r="A19" s="26">
        <v>4</v>
      </c>
      <c r="B19" s="32" t="s">
        <v>53</v>
      </c>
      <c r="C19" s="32">
        <v>2000</v>
      </c>
      <c r="D19" s="28">
        <v>2002</v>
      </c>
      <c r="E19" s="28">
        <v>2000</v>
      </c>
      <c r="F19" s="32">
        <v>2</v>
      </c>
      <c r="G19" s="32" t="s">
        <v>22</v>
      </c>
      <c r="H19" s="32" t="s">
        <v>31</v>
      </c>
      <c r="I19" s="32" t="s">
        <v>32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6"/>
      <c r="AE19" s="30">
        <v>117.86000061035156</v>
      </c>
      <c r="AF19" s="26">
        <f t="shared" ref="AF19:AF21" si="9">SUM(J19:AD21)</f>
        <v>10</v>
      </c>
      <c r="AG19" s="30">
        <f t="shared" ref="AG19:AG21" si="10">AE19+AF19</f>
        <v>127.86000061035156</v>
      </c>
      <c r="AH19" s="30">
        <f t="shared" ref="AH19:AH21" si="11">IF( AND(ISNUMBER(AG$19),ISNUMBER(AG19)),(AG19-AG$19)/AG$19*100,"")</f>
        <v>0</v>
      </c>
    </row>
    <row r="20" spans="1:34" ht="43.2" x14ac:dyDescent="0.3">
      <c r="A20" s="27"/>
      <c r="B20" s="8" t="s">
        <v>49</v>
      </c>
      <c r="C20" s="8">
        <v>2002</v>
      </c>
      <c r="D20" s="29"/>
      <c r="E20" s="29"/>
      <c r="F20" s="8">
        <v>2</v>
      </c>
      <c r="G20" s="8" t="s">
        <v>22</v>
      </c>
      <c r="H20" s="8" t="s">
        <v>51</v>
      </c>
      <c r="I20" s="8" t="s">
        <v>52</v>
      </c>
      <c r="J20" s="4">
        <v>0</v>
      </c>
      <c r="K20" s="4">
        <v>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2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7"/>
      <c r="AE20" s="31"/>
      <c r="AF20" s="27"/>
      <c r="AG20" s="31"/>
      <c r="AH20" s="31"/>
    </row>
    <row r="21" spans="1:34" ht="43.2" x14ac:dyDescent="0.3">
      <c r="A21" s="33"/>
      <c r="B21" s="34" t="s">
        <v>145</v>
      </c>
      <c r="C21" s="34">
        <v>2002</v>
      </c>
      <c r="D21" s="35"/>
      <c r="E21" s="35"/>
      <c r="F21" s="34">
        <v>2</v>
      </c>
      <c r="G21" s="34" t="s">
        <v>22</v>
      </c>
      <c r="H21" s="34" t="s">
        <v>51</v>
      </c>
      <c r="I21" s="34" t="s">
        <v>52</v>
      </c>
      <c r="J21" s="36">
        <v>0</v>
      </c>
      <c r="K21" s="36">
        <v>2</v>
      </c>
      <c r="L21" s="36">
        <v>0</v>
      </c>
      <c r="M21" s="36">
        <v>0</v>
      </c>
      <c r="N21" s="36">
        <v>0</v>
      </c>
      <c r="O21" s="36">
        <v>2</v>
      </c>
      <c r="P21" s="36">
        <v>0</v>
      </c>
      <c r="Q21" s="36">
        <v>0</v>
      </c>
      <c r="R21" s="36">
        <v>0</v>
      </c>
      <c r="S21" s="36">
        <v>0</v>
      </c>
      <c r="T21" s="36">
        <v>2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3"/>
      <c r="AE21" s="37"/>
      <c r="AF21" s="33"/>
      <c r="AG21" s="37"/>
      <c r="AH21" s="37"/>
    </row>
    <row r="22" spans="1:34" x14ac:dyDescent="0.3">
      <c r="A22" s="26">
        <v>5</v>
      </c>
      <c r="B22" s="32" t="s">
        <v>8</v>
      </c>
      <c r="C22" s="32">
        <v>2000</v>
      </c>
      <c r="D22" s="28">
        <v>2003</v>
      </c>
      <c r="E22" s="28">
        <v>2000</v>
      </c>
      <c r="F22" s="32" t="s">
        <v>9</v>
      </c>
      <c r="G22" s="32" t="s">
        <v>10</v>
      </c>
      <c r="H22" s="32" t="s">
        <v>11</v>
      </c>
      <c r="I22" s="32" t="s">
        <v>12</v>
      </c>
      <c r="J22" s="2">
        <v>0</v>
      </c>
      <c r="K22" s="2">
        <v>2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2</v>
      </c>
      <c r="U22" s="2">
        <v>0</v>
      </c>
      <c r="V22" s="2">
        <v>2</v>
      </c>
      <c r="W22" s="2">
        <v>0</v>
      </c>
      <c r="X22" s="2">
        <v>0</v>
      </c>
      <c r="Y22" s="2">
        <v>0</v>
      </c>
      <c r="Z22" s="2">
        <v>2</v>
      </c>
      <c r="AA22" s="2">
        <v>0</v>
      </c>
      <c r="AB22" s="2">
        <v>0</v>
      </c>
      <c r="AC22" s="2">
        <v>0</v>
      </c>
      <c r="AD22" s="26"/>
      <c r="AE22" s="30">
        <v>139.39999389648437</v>
      </c>
      <c r="AF22" s="26">
        <f t="shared" ref="AF22:AF24" si="12">SUM(J22:AD24)</f>
        <v>14</v>
      </c>
      <c r="AG22" s="30">
        <f t="shared" ref="AG22:AG24" si="13">AE22+AF22</f>
        <v>153.39999389648437</v>
      </c>
      <c r="AH22" s="30">
        <f t="shared" ref="AH22:AH24" si="14">IF( AND(ISNUMBER(AG$22),ISNUMBER(AG22)),(AG22-AG$22)/AG$22*100,"")</f>
        <v>0</v>
      </c>
    </row>
    <row r="23" spans="1:34" ht="43.2" x14ac:dyDescent="0.3">
      <c r="A23" s="27"/>
      <c r="B23" s="8" t="s">
        <v>57</v>
      </c>
      <c r="C23" s="8">
        <v>2003</v>
      </c>
      <c r="D23" s="29"/>
      <c r="E23" s="29"/>
      <c r="F23" s="8" t="s">
        <v>15</v>
      </c>
      <c r="G23" s="8" t="s">
        <v>10</v>
      </c>
      <c r="H23" s="8" t="s">
        <v>58</v>
      </c>
      <c r="I23" s="8" t="s">
        <v>59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27"/>
      <c r="AE23" s="31"/>
      <c r="AF23" s="27"/>
      <c r="AG23" s="31"/>
      <c r="AH23" s="31"/>
    </row>
    <row r="24" spans="1:34" x14ac:dyDescent="0.3">
      <c r="A24" s="33"/>
      <c r="B24" s="34" t="s">
        <v>129</v>
      </c>
      <c r="C24" s="34">
        <v>2002</v>
      </c>
      <c r="D24" s="35"/>
      <c r="E24" s="35"/>
      <c r="F24" s="34" t="s">
        <v>9</v>
      </c>
      <c r="G24" s="34" t="s">
        <v>10</v>
      </c>
      <c r="H24" s="34" t="s">
        <v>11</v>
      </c>
      <c r="I24" s="34" t="s">
        <v>12</v>
      </c>
      <c r="J24" s="36">
        <v>0</v>
      </c>
      <c r="K24" s="36">
        <v>2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2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2</v>
      </c>
      <c r="AB24" s="36">
        <v>0</v>
      </c>
      <c r="AC24" s="36">
        <v>0</v>
      </c>
      <c r="AD24" s="33"/>
      <c r="AE24" s="37"/>
      <c r="AF24" s="33"/>
      <c r="AG24" s="37"/>
      <c r="AH24" s="37"/>
    </row>
    <row r="25" spans="1:34" ht="43.2" x14ac:dyDescent="0.3">
      <c r="A25" s="26">
        <v>6</v>
      </c>
      <c r="B25" s="32" t="s">
        <v>149</v>
      </c>
      <c r="C25" s="32">
        <v>2003</v>
      </c>
      <c r="D25" s="28">
        <v>2003</v>
      </c>
      <c r="E25" s="28">
        <v>2003</v>
      </c>
      <c r="F25" s="32">
        <v>3</v>
      </c>
      <c r="G25" s="32" t="s">
        <v>34</v>
      </c>
      <c r="H25" s="32" t="s">
        <v>35</v>
      </c>
      <c r="I25" s="32" t="s">
        <v>150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2</v>
      </c>
      <c r="AB25" s="2">
        <v>0</v>
      </c>
      <c r="AC25" s="2">
        <v>0</v>
      </c>
      <c r="AD25" s="26"/>
      <c r="AE25" s="30">
        <v>155.82000732421875</v>
      </c>
      <c r="AF25" s="26">
        <f t="shared" ref="AF25:AF27" si="15">SUM(J25:AD27)</f>
        <v>10</v>
      </c>
      <c r="AG25" s="30">
        <f t="shared" ref="AG25:AG27" si="16">AE25+AF25</f>
        <v>165.82000732421875</v>
      </c>
      <c r="AH25" s="30">
        <f t="shared" ref="AH25:AH27" si="17">IF( AND(ISNUMBER(AG$25),ISNUMBER(AG25)),(AG25-AG$25)/AG$25*100,"")</f>
        <v>0</v>
      </c>
    </row>
    <row r="26" spans="1:34" ht="28.8" x14ac:dyDescent="0.3">
      <c r="A26" s="27"/>
      <c r="B26" s="8" t="s">
        <v>155</v>
      </c>
      <c r="C26" s="8">
        <v>2003</v>
      </c>
      <c r="D26" s="29"/>
      <c r="E26" s="29"/>
      <c r="F26" s="8">
        <v>3</v>
      </c>
      <c r="G26" s="8" t="s">
        <v>34</v>
      </c>
      <c r="H26" s="8" t="s">
        <v>35</v>
      </c>
      <c r="I26" s="8" t="s">
        <v>55</v>
      </c>
      <c r="J26" s="4">
        <v>0</v>
      </c>
      <c r="K26" s="4">
        <v>2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2</v>
      </c>
      <c r="AB26" s="4">
        <v>0</v>
      </c>
      <c r="AC26" s="4">
        <v>0</v>
      </c>
      <c r="AD26" s="27"/>
      <c r="AE26" s="31"/>
      <c r="AF26" s="27"/>
      <c r="AG26" s="31"/>
      <c r="AH26" s="31"/>
    </row>
    <row r="27" spans="1:34" ht="28.8" x14ac:dyDescent="0.3">
      <c r="A27" s="33"/>
      <c r="B27" s="34" t="s">
        <v>89</v>
      </c>
      <c r="C27" s="34">
        <v>2003</v>
      </c>
      <c r="D27" s="35"/>
      <c r="E27" s="35"/>
      <c r="F27" s="34">
        <v>3</v>
      </c>
      <c r="G27" s="34" t="s">
        <v>34</v>
      </c>
      <c r="H27" s="34" t="s">
        <v>35</v>
      </c>
      <c r="I27" s="34" t="s">
        <v>55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2</v>
      </c>
      <c r="R27" s="36">
        <v>0</v>
      </c>
      <c r="S27" s="36">
        <v>0</v>
      </c>
      <c r="T27" s="36">
        <v>0</v>
      </c>
      <c r="U27" s="36">
        <v>2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3"/>
      <c r="AE27" s="37"/>
      <c r="AF27" s="33"/>
      <c r="AG27" s="37"/>
      <c r="AH27" s="37"/>
    </row>
    <row r="28" spans="1:34" ht="57.6" x14ac:dyDescent="0.3">
      <c r="A28" s="26">
        <v>7</v>
      </c>
      <c r="B28" s="32" t="s">
        <v>112</v>
      </c>
      <c r="C28" s="32">
        <v>2001</v>
      </c>
      <c r="D28" s="28">
        <v>2003</v>
      </c>
      <c r="E28" s="28">
        <v>2000</v>
      </c>
      <c r="F28" s="32">
        <v>3</v>
      </c>
      <c r="G28" s="32" t="s">
        <v>18</v>
      </c>
      <c r="H28" s="32" t="s">
        <v>19</v>
      </c>
      <c r="I28" s="32" t="s">
        <v>20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6"/>
      <c r="AE28" s="30">
        <v>159.72999572753906</v>
      </c>
      <c r="AF28" s="26">
        <f t="shared" ref="AF28:AF30" si="18">SUM(J28:AD30)</f>
        <v>14</v>
      </c>
      <c r="AG28" s="30">
        <f t="shared" ref="AG28:AG30" si="19">AE28+AF28</f>
        <v>173.72999572753906</v>
      </c>
      <c r="AH28" s="30">
        <f t="shared" ref="AH28:AH30" si="20">IF( AND(ISNUMBER(AG$28),ISNUMBER(AG28)),(AG28-AG$28)/AG$28*100,"")</f>
        <v>0</v>
      </c>
    </row>
    <row r="29" spans="1:34" ht="43.2" x14ac:dyDescent="0.3">
      <c r="A29" s="27"/>
      <c r="B29" s="8" t="s">
        <v>90</v>
      </c>
      <c r="C29" s="8">
        <v>2000</v>
      </c>
      <c r="D29" s="29"/>
      <c r="E29" s="29"/>
      <c r="F29" s="8">
        <v>3</v>
      </c>
      <c r="G29" s="8" t="s">
        <v>18</v>
      </c>
      <c r="H29" s="8" t="s">
        <v>66</v>
      </c>
      <c r="I29" s="8" t="s">
        <v>20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2</v>
      </c>
      <c r="X29" s="4">
        <v>0</v>
      </c>
      <c r="Y29" s="4">
        <v>2</v>
      </c>
      <c r="Z29" s="4">
        <v>0</v>
      </c>
      <c r="AA29" s="4">
        <v>2</v>
      </c>
      <c r="AB29" s="4">
        <v>0</v>
      </c>
      <c r="AC29" s="4">
        <v>0</v>
      </c>
      <c r="AD29" s="27"/>
      <c r="AE29" s="31"/>
      <c r="AF29" s="27"/>
      <c r="AG29" s="31"/>
      <c r="AH29" s="31"/>
    </row>
    <row r="30" spans="1:34" ht="28.8" x14ac:dyDescent="0.3">
      <c r="A30" s="33"/>
      <c r="B30" s="34" t="s">
        <v>119</v>
      </c>
      <c r="C30" s="34">
        <v>2003</v>
      </c>
      <c r="D30" s="35"/>
      <c r="E30" s="35"/>
      <c r="F30" s="34" t="s">
        <v>9</v>
      </c>
      <c r="G30" s="34" t="s">
        <v>27</v>
      </c>
      <c r="H30" s="34" t="s">
        <v>28</v>
      </c>
      <c r="I30" s="34" t="s">
        <v>76</v>
      </c>
      <c r="J30" s="36">
        <v>2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2</v>
      </c>
      <c r="R30" s="36">
        <v>0</v>
      </c>
      <c r="S30" s="36">
        <v>0</v>
      </c>
      <c r="T30" s="36">
        <v>0</v>
      </c>
      <c r="U30" s="36">
        <v>0</v>
      </c>
      <c r="V30" s="36">
        <v>2</v>
      </c>
      <c r="W30" s="36">
        <v>0</v>
      </c>
      <c r="X30" s="36">
        <v>0</v>
      </c>
      <c r="Y30" s="36">
        <v>2</v>
      </c>
      <c r="Z30" s="36">
        <v>0</v>
      </c>
      <c r="AA30" s="36">
        <v>0</v>
      </c>
      <c r="AB30" s="36">
        <v>0</v>
      </c>
      <c r="AC30" s="36">
        <v>0</v>
      </c>
      <c r="AD30" s="33"/>
      <c r="AE30" s="37"/>
      <c r="AF30" s="33"/>
      <c r="AG30" s="37"/>
      <c r="AH30" s="37"/>
    </row>
    <row r="31" spans="1:34" ht="28.8" x14ac:dyDescent="0.3">
      <c r="A31" s="26">
        <v>8</v>
      </c>
      <c r="B31" s="32" t="s">
        <v>54</v>
      </c>
      <c r="C31" s="32">
        <v>2002</v>
      </c>
      <c r="D31" s="28">
        <v>2003</v>
      </c>
      <c r="E31" s="28">
        <v>2002</v>
      </c>
      <c r="F31" s="32">
        <v>3</v>
      </c>
      <c r="G31" s="32" t="s">
        <v>34</v>
      </c>
      <c r="H31" s="32" t="s">
        <v>35</v>
      </c>
      <c r="I31" s="32" t="s">
        <v>55</v>
      </c>
      <c r="J31" s="2">
        <v>0</v>
      </c>
      <c r="K31" s="2">
        <v>2</v>
      </c>
      <c r="L31" s="2">
        <v>0</v>
      </c>
      <c r="M31" s="2">
        <v>0</v>
      </c>
      <c r="N31" s="2">
        <v>2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6"/>
      <c r="AE31" s="30">
        <v>176.22000122070312</v>
      </c>
      <c r="AF31" s="26">
        <f t="shared" ref="AF31:AF33" si="21">SUM(J31:AD33)</f>
        <v>14</v>
      </c>
      <c r="AG31" s="30">
        <f t="shared" ref="AG31:AG33" si="22">AE31+AF31</f>
        <v>190.22000122070312</v>
      </c>
      <c r="AH31" s="30">
        <f t="shared" ref="AH31:AH33" si="23">IF( AND(ISNUMBER(AG$31),ISNUMBER(AG31)),(AG31-AG$31)/AG$31*100,"")</f>
        <v>0</v>
      </c>
    </row>
    <row r="32" spans="1:34" ht="28.8" x14ac:dyDescent="0.3">
      <c r="A32" s="27"/>
      <c r="B32" s="8" t="s">
        <v>158</v>
      </c>
      <c r="C32" s="8">
        <v>2003</v>
      </c>
      <c r="D32" s="29"/>
      <c r="E32" s="29"/>
      <c r="F32" s="8">
        <v>1</v>
      </c>
      <c r="G32" s="8" t="s">
        <v>34</v>
      </c>
      <c r="H32" s="8" t="s">
        <v>35</v>
      </c>
      <c r="I32" s="8" t="s">
        <v>55</v>
      </c>
      <c r="J32" s="4">
        <v>0</v>
      </c>
      <c r="K32" s="4">
        <v>0</v>
      </c>
      <c r="L32" s="4">
        <v>0</v>
      </c>
      <c r="M32" s="4">
        <v>2</v>
      </c>
      <c r="N32" s="4">
        <v>0</v>
      </c>
      <c r="O32" s="4">
        <v>0</v>
      </c>
      <c r="P32" s="4">
        <v>0</v>
      </c>
      <c r="Q32" s="4">
        <v>0</v>
      </c>
      <c r="R32" s="4">
        <v>2</v>
      </c>
      <c r="S32" s="4">
        <v>0</v>
      </c>
      <c r="T32" s="4">
        <v>0</v>
      </c>
      <c r="U32" s="4">
        <v>0</v>
      </c>
      <c r="V32" s="4">
        <v>2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27"/>
      <c r="AE32" s="31"/>
      <c r="AF32" s="27"/>
      <c r="AG32" s="31"/>
      <c r="AH32" s="31"/>
    </row>
    <row r="33" spans="1:34" ht="28.8" x14ac:dyDescent="0.3">
      <c r="A33" s="33"/>
      <c r="B33" s="34" t="s">
        <v>140</v>
      </c>
      <c r="C33" s="34">
        <v>2003</v>
      </c>
      <c r="D33" s="35"/>
      <c r="E33" s="35"/>
      <c r="F33" s="34">
        <v>3</v>
      </c>
      <c r="G33" s="34" t="s">
        <v>34</v>
      </c>
      <c r="H33" s="34" t="s">
        <v>35</v>
      </c>
      <c r="I33" s="34" t="s">
        <v>55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2</v>
      </c>
      <c r="Y33" s="36">
        <v>2</v>
      </c>
      <c r="Z33" s="36">
        <v>0</v>
      </c>
      <c r="AA33" s="36">
        <v>0</v>
      </c>
      <c r="AB33" s="36">
        <v>0</v>
      </c>
      <c r="AC33" s="36">
        <v>0</v>
      </c>
      <c r="AD33" s="33"/>
      <c r="AE33" s="37"/>
      <c r="AF33" s="33"/>
      <c r="AG33" s="37"/>
      <c r="AH33" s="37"/>
    </row>
    <row r="34" spans="1:34" ht="43.2" x14ac:dyDescent="0.3">
      <c r="A34" s="26">
        <v>9</v>
      </c>
      <c r="B34" s="32" t="s">
        <v>40</v>
      </c>
      <c r="C34" s="32">
        <v>2002</v>
      </c>
      <c r="D34" s="28">
        <v>2002</v>
      </c>
      <c r="E34" s="28">
        <v>2000</v>
      </c>
      <c r="F34" s="32">
        <v>3</v>
      </c>
      <c r="G34" s="32" t="s">
        <v>41</v>
      </c>
      <c r="H34" s="32" t="s">
        <v>42</v>
      </c>
      <c r="I34" s="32" t="s">
        <v>43</v>
      </c>
      <c r="J34" s="2">
        <v>0</v>
      </c>
      <c r="K34" s="2">
        <v>50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2</v>
      </c>
      <c r="W34" s="2">
        <v>2</v>
      </c>
      <c r="X34" s="2">
        <v>0</v>
      </c>
      <c r="Y34" s="2">
        <v>0</v>
      </c>
      <c r="Z34" s="2">
        <v>0</v>
      </c>
      <c r="AA34" s="2">
        <v>2</v>
      </c>
      <c r="AB34" s="2">
        <v>0</v>
      </c>
      <c r="AC34" s="2">
        <v>0</v>
      </c>
      <c r="AD34" s="26"/>
      <c r="AE34" s="30">
        <v>135.16000366210937</v>
      </c>
      <c r="AF34" s="26">
        <f t="shared" ref="AF34:AF36" si="24">SUM(J34:AD36)</f>
        <v>60</v>
      </c>
      <c r="AG34" s="30">
        <f t="shared" ref="AG34:AG36" si="25">AE34+AF34</f>
        <v>195.16000366210937</v>
      </c>
      <c r="AH34" s="30">
        <f t="shared" ref="AH34:AH36" si="26">IF( AND(ISNUMBER(AG$34),ISNUMBER(AG34)),(AG34-AG$34)/AG$34*100,"")</f>
        <v>0</v>
      </c>
    </row>
    <row r="35" spans="1:34" ht="28.8" x14ac:dyDescent="0.3">
      <c r="A35" s="27"/>
      <c r="B35" s="8" t="s">
        <v>25</v>
      </c>
      <c r="C35" s="8">
        <v>2002</v>
      </c>
      <c r="D35" s="29"/>
      <c r="E35" s="29"/>
      <c r="F35" s="8">
        <v>3</v>
      </c>
      <c r="G35" s="8" t="s">
        <v>27</v>
      </c>
      <c r="H35" s="8" t="s">
        <v>28</v>
      </c>
      <c r="I35" s="8" t="s">
        <v>29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2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27"/>
      <c r="AE35" s="31"/>
      <c r="AF35" s="27"/>
      <c r="AG35" s="31"/>
      <c r="AH35" s="31"/>
    </row>
    <row r="36" spans="1:34" ht="43.2" x14ac:dyDescent="0.3">
      <c r="A36" s="33"/>
      <c r="B36" s="34" t="s">
        <v>138</v>
      </c>
      <c r="C36" s="34">
        <v>2000</v>
      </c>
      <c r="D36" s="35"/>
      <c r="E36" s="35"/>
      <c r="F36" s="34">
        <v>1</v>
      </c>
      <c r="G36" s="34" t="s">
        <v>10</v>
      </c>
      <c r="H36" s="34" t="s">
        <v>58</v>
      </c>
      <c r="I36" s="34" t="s">
        <v>139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2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3"/>
      <c r="AE36" s="37"/>
      <c r="AF36" s="33"/>
      <c r="AG36" s="37"/>
      <c r="AH36" s="37"/>
    </row>
    <row r="37" spans="1:34" ht="43.2" x14ac:dyDescent="0.3">
      <c r="A37" s="26">
        <v>10</v>
      </c>
      <c r="B37" s="32" t="s">
        <v>99</v>
      </c>
      <c r="C37" s="32">
        <v>2001</v>
      </c>
      <c r="D37" s="28">
        <v>2003</v>
      </c>
      <c r="E37" s="28">
        <v>2001</v>
      </c>
      <c r="F37" s="32" t="s">
        <v>9</v>
      </c>
      <c r="G37" s="32" t="s">
        <v>100</v>
      </c>
      <c r="H37" s="32" t="s">
        <v>101</v>
      </c>
      <c r="I37" s="32" t="s">
        <v>102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2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2</v>
      </c>
      <c r="Z37" s="2">
        <v>0</v>
      </c>
      <c r="AA37" s="2">
        <v>0</v>
      </c>
      <c r="AB37" s="2">
        <v>0</v>
      </c>
      <c r="AC37" s="2">
        <v>0</v>
      </c>
      <c r="AD37" s="26"/>
      <c r="AE37" s="30">
        <v>181.92999267578125</v>
      </c>
      <c r="AF37" s="26">
        <f t="shared" ref="AF37:AF39" si="27">SUM(J37:AD39)</f>
        <v>68</v>
      </c>
      <c r="AG37" s="30">
        <f t="shared" ref="AG37:AG39" si="28">AE37+AF37</f>
        <v>249.92999267578125</v>
      </c>
      <c r="AH37" s="30">
        <f t="shared" ref="AH37:AH39" si="29">IF( AND(ISNUMBER(AG$37),ISNUMBER(AG37)),(AG37-AG$37)/AG$37*100,"")</f>
        <v>0</v>
      </c>
    </row>
    <row r="38" spans="1:34" ht="43.2" x14ac:dyDescent="0.3">
      <c r="A38" s="27"/>
      <c r="B38" s="8" t="s">
        <v>141</v>
      </c>
      <c r="C38" s="8">
        <v>2002</v>
      </c>
      <c r="D38" s="29"/>
      <c r="E38" s="29"/>
      <c r="F38" s="8" t="s">
        <v>9</v>
      </c>
      <c r="G38" s="8" t="s">
        <v>100</v>
      </c>
      <c r="H38" s="8" t="s">
        <v>101</v>
      </c>
      <c r="I38" s="8" t="s">
        <v>102</v>
      </c>
      <c r="J38" s="4">
        <v>0</v>
      </c>
      <c r="K38" s="4">
        <v>2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50</v>
      </c>
      <c r="X38" s="4">
        <v>0</v>
      </c>
      <c r="Y38" s="4">
        <v>0</v>
      </c>
      <c r="Z38" s="4">
        <v>0</v>
      </c>
      <c r="AA38" s="4">
        <v>2</v>
      </c>
      <c r="AB38" s="4">
        <v>2</v>
      </c>
      <c r="AC38" s="4">
        <v>0</v>
      </c>
      <c r="AD38" s="27"/>
      <c r="AE38" s="31"/>
      <c r="AF38" s="27"/>
      <c r="AG38" s="31"/>
      <c r="AH38" s="31"/>
    </row>
    <row r="39" spans="1:34" ht="43.2" x14ac:dyDescent="0.3">
      <c r="A39" s="33"/>
      <c r="B39" s="34" t="s">
        <v>177</v>
      </c>
      <c r="C39" s="34">
        <v>2003</v>
      </c>
      <c r="D39" s="35"/>
      <c r="E39" s="35"/>
      <c r="F39" s="34" t="s">
        <v>9</v>
      </c>
      <c r="G39" s="34" t="s">
        <v>100</v>
      </c>
      <c r="H39" s="34" t="s">
        <v>101</v>
      </c>
      <c r="I39" s="34" t="s">
        <v>102</v>
      </c>
      <c r="J39" s="36">
        <v>0</v>
      </c>
      <c r="K39" s="36">
        <v>2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2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2</v>
      </c>
      <c r="Z39" s="36">
        <v>2</v>
      </c>
      <c r="AA39" s="36">
        <v>0</v>
      </c>
      <c r="AB39" s="36">
        <v>0</v>
      </c>
      <c r="AC39" s="36">
        <v>0</v>
      </c>
      <c r="AD39" s="33"/>
      <c r="AE39" s="37"/>
      <c r="AF39" s="33"/>
      <c r="AG39" s="37"/>
      <c r="AH39" s="37"/>
    </row>
    <row r="40" spans="1:34" ht="43.2" x14ac:dyDescent="0.3">
      <c r="A40" s="26">
        <v>11</v>
      </c>
      <c r="B40" s="32" t="s">
        <v>113</v>
      </c>
      <c r="C40" s="32">
        <v>2002</v>
      </c>
      <c r="D40" s="28">
        <v>2003</v>
      </c>
      <c r="E40" s="28">
        <v>2001</v>
      </c>
      <c r="F40" s="32" t="s">
        <v>9</v>
      </c>
      <c r="G40" s="32" t="s">
        <v>22</v>
      </c>
      <c r="H40" s="32" t="s">
        <v>31</v>
      </c>
      <c r="I40" s="32" t="s">
        <v>32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2</v>
      </c>
      <c r="U40" s="2">
        <v>0</v>
      </c>
      <c r="V40" s="2">
        <v>0</v>
      </c>
      <c r="W40" s="2">
        <v>0</v>
      </c>
      <c r="X40" s="2">
        <v>2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6"/>
      <c r="AE40" s="30">
        <v>239.61000061035156</v>
      </c>
      <c r="AF40" s="26">
        <f t="shared" ref="AF40:AF42" si="30">SUM(J40:AD42)</f>
        <v>72</v>
      </c>
      <c r="AG40" s="30">
        <f t="shared" ref="AG40:AG42" si="31">AE40+AF40</f>
        <v>311.61000061035156</v>
      </c>
      <c r="AH40" s="30">
        <f t="shared" ref="AH40:AH42" si="32">IF( AND(ISNUMBER(AG$40),ISNUMBER(AG40)),(AG40-AG$40)/AG$40*100,"")</f>
        <v>0</v>
      </c>
    </row>
    <row r="41" spans="1:34" ht="28.8" x14ac:dyDescent="0.3">
      <c r="A41" s="27"/>
      <c r="B41" s="8" t="s">
        <v>167</v>
      </c>
      <c r="C41" s="8">
        <v>2003</v>
      </c>
      <c r="D41" s="29"/>
      <c r="E41" s="29"/>
      <c r="F41" s="8">
        <v>3</v>
      </c>
      <c r="G41" s="8" t="s">
        <v>34</v>
      </c>
      <c r="H41" s="8" t="s">
        <v>35</v>
      </c>
      <c r="I41" s="8" t="s">
        <v>55</v>
      </c>
      <c r="J41" s="4">
        <v>0</v>
      </c>
      <c r="K41" s="4">
        <v>2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2</v>
      </c>
      <c r="R41" s="4">
        <v>0</v>
      </c>
      <c r="S41" s="4">
        <v>0</v>
      </c>
      <c r="T41" s="4">
        <v>0</v>
      </c>
      <c r="U41" s="4">
        <v>2</v>
      </c>
      <c r="V41" s="4">
        <v>0</v>
      </c>
      <c r="W41" s="4">
        <v>2</v>
      </c>
      <c r="X41" s="4">
        <v>0</v>
      </c>
      <c r="Y41" s="4">
        <v>0</v>
      </c>
      <c r="Z41" s="4">
        <v>50</v>
      </c>
      <c r="AA41" s="4">
        <v>0</v>
      </c>
      <c r="AB41" s="4">
        <v>0</v>
      </c>
      <c r="AC41" s="4">
        <v>2</v>
      </c>
      <c r="AD41" s="27"/>
      <c r="AE41" s="31"/>
      <c r="AF41" s="27"/>
      <c r="AG41" s="31"/>
      <c r="AH41" s="31"/>
    </row>
    <row r="42" spans="1:34" x14ac:dyDescent="0.3">
      <c r="A42" s="33"/>
      <c r="B42" s="34" t="s">
        <v>127</v>
      </c>
      <c r="C42" s="34">
        <v>2001</v>
      </c>
      <c r="D42" s="35"/>
      <c r="E42" s="35"/>
      <c r="F42" s="34" t="s">
        <v>15</v>
      </c>
      <c r="G42" s="34" t="s">
        <v>34</v>
      </c>
      <c r="H42" s="34" t="s">
        <v>35</v>
      </c>
      <c r="I42" s="34" t="s">
        <v>36</v>
      </c>
      <c r="J42" s="36">
        <v>0</v>
      </c>
      <c r="K42" s="36">
        <v>0</v>
      </c>
      <c r="L42" s="36">
        <v>2</v>
      </c>
      <c r="M42" s="36">
        <v>0</v>
      </c>
      <c r="N42" s="36">
        <v>0</v>
      </c>
      <c r="O42" s="36">
        <v>0</v>
      </c>
      <c r="P42" s="36">
        <v>0</v>
      </c>
      <c r="Q42" s="36">
        <v>2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2</v>
      </c>
      <c r="AB42" s="36">
        <v>0</v>
      </c>
      <c r="AC42" s="36">
        <v>2</v>
      </c>
      <c r="AD42" s="33"/>
      <c r="AE42" s="37"/>
      <c r="AF42" s="33"/>
      <c r="AG42" s="37"/>
      <c r="AH42" s="37"/>
    </row>
    <row r="43" spans="1:34" ht="28.8" x14ac:dyDescent="0.3">
      <c r="A43" s="26">
        <v>12</v>
      </c>
      <c r="B43" s="32" t="s">
        <v>169</v>
      </c>
      <c r="C43" s="32">
        <v>2003</v>
      </c>
      <c r="D43" s="28">
        <v>2003</v>
      </c>
      <c r="E43" s="28">
        <v>2000</v>
      </c>
      <c r="F43" s="32" t="s">
        <v>9</v>
      </c>
      <c r="G43" s="32" t="s">
        <v>27</v>
      </c>
      <c r="H43" s="32" t="s">
        <v>28</v>
      </c>
      <c r="I43" s="32" t="s">
        <v>76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2</v>
      </c>
      <c r="X43" s="2">
        <v>0</v>
      </c>
      <c r="Y43" s="2">
        <v>0</v>
      </c>
      <c r="Z43" s="2">
        <v>50</v>
      </c>
      <c r="AA43" s="2">
        <v>2</v>
      </c>
      <c r="AB43" s="2">
        <v>0</v>
      </c>
      <c r="AC43" s="2">
        <v>0</v>
      </c>
      <c r="AD43" s="26"/>
      <c r="AE43" s="30">
        <v>258.48001098632812</v>
      </c>
      <c r="AF43" s="26">
        <f t="shared" ref="AF43:AF45" si="33">SUM(J43:AD45)</f>
        <v>112</v>
      </c>
      <c r="AG43" s="30">
        <f t="shared" ref="AG43:AG45" si="34">AE43+AF43</f>
        <v>370.48001098632812</v>
      </c>
      <c r="AH43" s="30">
        <f t="shared" ref="AH43:AH45" si="35">IF( AND(ISNUMBER(AG$43),ISNUMBER(AG43)),(AG43-AG$43)/AG$43*100,"")</f>
        <v>0</v>
      </c>
    </row>
    <row r="44" spans="1:34" ht="28.8" x14ac:dyDescent="0.3">
      <c r="A44" s="27"/>
      <c r="B44" s="8" t="s">
        <v>94</v>
      </c>
      <c r="C44" s="8">
        <v>2000</v>
      </c>
      <c r="D44" s="29"/>
      <c r="E44" s="29"/>
      <c r="F44" s="8" t="s">
        <v>9</v>
      </c>
      <c r="G44" s="8" t="s">
        <v>27</v>
      </c>
      <c r="H44" s="8" t="s">
        <v>28</v>
      </c>
      <c r="I44" s="8" t="s">
        <v>76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27"/>
      <c r="AE44" s="31"/>
      <c r="AF44" s="27"/>
      <c r="AG44" s="31"/>
      <c r="AH44" s="31"/>
    </row>
    <row r="45" spans="1:34" ht="28.8" x14ac:dyDescent="0.3">
      <c r="A45" s="33"/>
      <c r="B45" s="34" t="s">
        <v>75</v>
      </c>
      <c r="C45" s="34">
        <v>2003</v>
      </c>
      <c r="D45" s="35"/>
      <c r="E45" s="35"/>
      <c r="F45" s="34" t="s">
        <v>9</v>
      </c>
      <c r="G45" s="34" t="s">
        <v>27</v>
      </c>
      <c r="H45" s="34" t="s">
        <v>28</v>
      </c>
      <c r="I45" s="34" t="s">
        <v>76</v>
      </c>
      <c r="J45" s="36">
        <v>0</v>
      </c>
      <c r="K45" s="36">
        <v>2</v>
      </c>
      <c r="L45" s="36">
        <v>0</v>
      </c>
      <c r="M45" s="36">
        <v>2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50</v>
      </c>
      <c r="T45" s="36">
        <v>2</v>
      </c>
      <c r="U45" s="36">
        <v>0</v>
      </c>
      <c r="V45" s="36">
        <v>0</v>
      </c>
      <c r="W45" s="36">
        <v>0</v>
      </c>
      <c r="X45" s="36">
        <v>0</v>
      </c>
      <c r="Y45" s="36">
        <v>2</v>
      </c>
      <c r="Z45" s="36">
        <v>0</v>
      </c>
      <c r="AA45" s="36">
        <v>0</v>
      </c>
      <c r="AB45" s="36">
        <v>0</v>
      </c>
      <c r="AC45" s="36">
        <v>0</v>
      </c>
      <c r="AD45" s="33"/>
      <c r="AE45" s="37"/>
      <c r="AF45" s="33"/>
      <c r="AG45" s="37"/>
      <c r="AH45" s="37"/>
    </row>
    <row r="46" spans="1:34" x14ac:dyDescent="0.3">
      <c r="A46" s="26">
        <v>13</v>
      </c>
      <c r="B46" s="32" t="s">
        <v>91</v>
      </c>
      <c r="C46" s="32">
        <v>2002</v>
      </c>
      <c r="D46" s="28">
        <v>2003</v>
      </c>
      <c r="E46" s="28">
        <v>2002</v>
      </c>
      <c r="F46" s="32" t="s">
        <v>9</v>
      </c>
      <c r="G46" s="32" t="s">
        <v>82</v>
      </c>
      <c r="H46" s="32" t="s">
        <v>83</v>
      </c>
      <c r="I46" s="32" t="s">
        <v>84</v>
      </c>
      <c r="J46" s="2">
        <v>0</v>
      </c>
      <c r="K46" s="2">
        <v>2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2</v>
      </c>
      <c r="V46" s="2">
        <v>0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6"/>
      <c r="AE46" s="30">
        <v>201.3699951171875</v>
      </c>
      <c r="AF46" s="26">
        <f t="shared" ref="AF46:AF48" si="36">SUM(J46:AD48)</f>
        <v>172</v>
      </c>
      <c r="AG46" s="30">
        <f t="shared" ref="AG46:AG48" si="37">AE46+AF46</f>
        <v>373.3699951171875</v>
      </c>
      <c r="AH46" s="30">
        <f t="shared" ref="AH46:AH48" si="38">IF( AND(ISNUMBER(AG$46),ISNUMBER(AG46)),(AG46-AG$46)/AG$46*100,"")</f>
        <v>0</v>
      </c>
    </row>
    <row r="47" spans="1:34" x14ac:dyDescent="0.3">
      <c r="A47" s="27"/>
      <c r="B47" s="8" t="s">
        <v>81</v>
      </c>
      <c r="C47" s="8">
        <v>2003</v>
      </c>
      <c r="D47" s="29"/>
      <c r="E47" s="29"/>
      <c r="F47" s="8" t="s">
        <v>9</v>
      </c>
      <c r="G47" s="8" t="s">
        <v>82</v>
      </c>
      <c r="H47" s="8" t="s">
        <v>83</v>
      </c>
      <c r="I47" s="8" t="s">
        <v>84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</v>
      </c>
      <c r="R47" s="4">
        <v>0</v>
      </c>
      <c r="S47" s="4">
        <v>0</v>
      </c>
      <c r="T47" s="4">
        <v>0</v>
      </c>
      <c r="U47" s="4">
        <v>50</v>
      </c>
      <c r="V47" s="4">
        <v>0</v>
      </c>
      <c r="W47" s="4">
        <v>50</v>
      </c>
      <c r="X47" s="4">
        <v>0</v>
      </c>
      <c r="Y47" s="4">
        <v>2</v>
      </c>
      <c r="Z47" s="4">
        <v>2</v>
      </c>
      <c r="AA47" s="4">
        <v>2</v>
      </c>
      <c r="AB47" s="4">
        <v>0</v>
      </c>
      <c r="AC47" s="4">
        <v>0</v>
      </c>
      <c r="AD47" s="27"/>
      <c r="AE47" s="31"/>
      <c r="AF47" s="27"/>
      <c r="AG47" s="31"/>
      <c r="AH47" s="31"/>
    </row>
    <row r="48" spans="1:34" x14ac:dyDescent="0.3">
      <c r="A48" s="33"/>
      <c r="B48" s="34" t="s">
        <v>114</v>
      </c>
      <c r="C48" s="34">
        <v>2002</v>
      </c>
      <c r="D48" s="35"/>
      <c r="E48" s="35"/>
      <c r="F48" s="34" t="s">
        <v>9</v>
      </c>
      <c r="G48" s="34" t="s">
        <v>82</v>
      </c>
      <c r="H48" s="34" t="s">
        <v>83</v>
      </c>
      <c r="I48" s="34" t="s">
        <v>84</v>
      </c>
      <c r="J48" s="36">
        <v>0</v>
      </c>
      <c r="K48" s="36">
        <v>2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2</v>
      </c>
      <c r="V48" s="36">
        <v>2</v>
      </c>
      <c r="W48" s="36">
        <v>0</v>
      </c>
      <c r="X48" s="36">
        <v>0</v>
      </c>
      <c r="Y48" s="36">
        <v>50</v>
      </c>
      <c r="Z48" s="36">
        <v>0</v>
      </c>
      <c r="AA48" s="36">
        <v>0</v>
      </c>
      <c r="AB48" s="36">
        <v>0</v>
      </c>
      <c r="AC48" s="36">
        <v>0</v>
      </c>
      <c r="AD48" s="33"/>
      <c r="AE48" s="37"/>
      <c r="AF48" s="33"/>
      <c r="AG48" s="37"/>
      <c r="AH48" s="37"/>
    </row>
    <row r="49" spans="1:34" ht="43.2" x14ac:dyDescent="0.3">
      <c r="A49" s="26">
        <v>14</v>
      </c>
      <c r="B49" s="32" t="s">
        <v>178</v>
      </c>
      <c r="C49" s="32">
        <v>2003</v>
      </c>
      <c r="D49" s="28">
        <v>2003</v>
      </c>
      <c r="E49" s="28">
        <v>2002</v>
      </c>
      <c r="F49" s="32" t="s">
        <v>9</v>
      </c>
      <c r="G49" s="32" t="s">
        <v>100</v>
      </c>
      <c r="H49" s="32" t="s">
        <v>101</v>
      </c>
      <c r="I49" s="32" t="s">
        <v>102</v>
      </c>
      <c r="J49" s="2">
        <v>0</v>
      </c>
      <c r="K49" s="2">
        <v>2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50</v>
      </c>
      <c r="Z49" s="2">
        <v>50</v>
      </c>
      <c r="AA49" s="2">
        <v>2</v>
      </c>
      <c r="AB49" s="2">
        <v>0</v>
      </c>
      <c r="AC49" s="2">
        <v>0</v>
      </c>
      <c r="AD49" s="26"/>
      <c r="AE49" s="30">
        <v>258.92999267578125</v>
      </c>
      <c r="AF49" s="26">
        <f t="shared" ref="AF49:AF51" si="39">SUM(J49:AD51)</f>
        <v>172</v>
      </c>
      <c r="AG49" s="30">
        <f t="shared" ref="AG49:AG51" si="40">AE49+AF49</f>
        <v>430.92999267578125</v>
      </c>
      <c r="AH49" s="30">
        <f t="shared" ref="AH49:AH51" si="41">IF( AND(ISNUMBER(AG$49),ISNUMBER(AG49)),(AG49-AG$49)/AG$49*100,"")</f>
        <v>0</v>
      </c>
    </row>
    <row r="50" spans="1:34" ht="43.2" x14ac:dyDescent="0.3">
      <c r="A50" s="27"/>
      <c r="B50" s="8" t="s">
        <v>134</v>
      </c>
      <c r="C50" s="8">
        <v>2003</v>
      </c>
      <c r="D50" s="29"/>
      <c r="E50" s="29"/>
      <c r="F50" s="8" t="s">
        <v>9</v>
      </c>
      <c r="G50" s="8" t="s">
        <v>100</v>
      </c>
      <c r="H50" s="8" t="s">
        <v>101</v>
      </c>
      <c r="I50" s="8" t="s">
        <v>102</v>
      </c>
      <c r="J50" s="4">
        <v>0</v>
      </c>
      <c r="K50" s="4">
        <v>2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2</v>
      </c>
      <c r="V50" s="4">
        <v>2</v>
      </c>
      <c r="W50" s="4">
        <v>0</v>
      </c>
      <c r="X50" s="4">
        <v>0</v>
      </c>
      <c r="Y50" s="4">
        <v>2</v>
      </c>
      <c r="Z50" s="4">
        <v>0</v>
      </c>
      <c r="AA50" s="4">
        <v>0</v>
      </c>
      <c r="AB50" s="4">
        <v>0</v>
      </c>
      <c r="AC50" s="4">
        <v>0</v>
      </c>
      <c r="AD50" s="27"/>
      <c r="AE50" s="31"/>
      <c r="AF50" s="27"/>
      <c r="AG50" s="31"/>
      <c r="AH50" s="31"/>
    </row>
    <row r="51" spans="1:34" ht="43.2" x14ac:dyDescent="0.3">
      <c r="A51" s="33"/>
      <c r="B51" s="34" t="s">
        <v>168</v>
      </c>
      <c r="C51" s="34">
        <v>2002</v>
      </c>
      <c r="D51" s="35"/>
      <c r="E51" s="35"/>
      <c r="F51" s="34" t="s">
        <v>15</v>
      </c>
      <c r="G51" s="34" t="s">
        <v>10</v>
      </c>
      <c r="H51" s="34" t="s">
        <v>58</v>
      </c>
      <c r="I51" s="34" t="s">
        <v>59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2</v>
      </c>
      <c r="R51" s="36">
        <v>0</v>
      </c>
      <c r="S51" s="36">
        <v>2</v>
      </c>
      <c r="T51" s="36">
        <v>2</v>
      </c>
      <c r="U51" s="36">
        <v>2</v>
      </c>
      <c r="V51" s="36">
        <v>0</v>
      </c>
      <c r="W51" s="36">
        <v>2</v>
      </c>
      <c r="X51" s="36">
        <v>0</v>
      </c>
      <c r="Y51" s="36">
        <v>0</v>
      </c>
      <c r="Z51" s="36">
        <v>0</v>
      </c>
      <c r="AA51" s="36">
        <v>50</v>
      </c>
      <c r="AB51" s="36">
        <v>0</v>
      </c>
      <c r="AC51" s="36">
        <v>0</v>
      </c>
      <c r="AD51" s="33"/>
      <c r="AE51" s="37"/>
      <c r="AF51" s="33"/>
      <c r="AG51" s="37"/>
      <c r="AH51" s="37"/>
    </row>
    <row r="52" spans="1:34" ht="28.8" x14ac:dyDescent="0.3">
      <c r="A52" s="26">
        <v>15</v>
      </c>
      <c r="B52" s="32" t="s">
        <v>166</v>
      </c>
      <c r="C52" s="32">
        <v>2002</v>
      </c>
      <c r="D52" s="28">
        <v>2002</v>
      </c>
      <c r="E52" s="28">
        <v>2001</v>
      </c>
      <c r="F52" s="32">
        <v>3</v>
      </c>
      <c r="G52" s="32" t="s">
        <v>27</v>
      </c>
      <c r="H52" s="32" t="s">
        <v>28</v>
      </c>
      <c r="I52" s="32" t="s">
        <v>29</v>
      </c>
      <c r="J52" s="2">
        <v>0</v>
      </c>
      <c r="K52" s="2">
        <v>0</v>
      </c>
      <c r="L52" s="2">
        <v>0</v>
      </c>
      <c r="M52" s="2">
        <v>0</v>
      </c>
      <c r="N52" s="2">
        <v>2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6"/>
      <c r="AE52" s="30" t="s">
        <v>265</v>
      </c>
      <c r="AF52" s="26">
        <f t="shared" ref="AF52:AF54" si="42">SUM(J52:AD54)</f>
        <v>8</v>
      </c>
      <c r="AG52" s="30">
        <v>999</v>
      </c>
      <c r="AH52" s="30">
        <f t="shared" ref="AH52:AH54" si="43">IF( AND(ISNUMBER(AG$52),ISNUMBER(AG52)),(AG52-AG$52)/AG$52*100,"")</f>
        <v>0</v>
      </c>
    </row>
    <row r="53" spans="1:34" ht="28.8" x14ac:dyDescent="0.3">
      <c r="A53" s="27"/>
      <c r="B53" s="8" t="s">
        <v>156</v>
      </c>
      <c r="C53" s="8">
        <v>2001</v>
      </c>
      <c r="D53" s="29"/>
      <c r="E53" s="29"/>
      <c r="F53" s="8" t="s">
        <v>9</v>
      </c>
      <c r="G53" s="8" t="s">
        <v>27</v>
      </c>
      <c r="H53" s="8" t="s">
        <v>28</v>
      </c>
      <c r="I53" s="8" t="s">
        <v>76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2</v>
      </c>
      <c r="S53" s="4">
        <v>0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27"/>
      <c r="AE53" s="31"/>
      <c r="AF53" s="27"/>
      <c r="AG53" s="31"/>
      <c r="AH53" s="31"/>
    </row>
    <row r="54" spans="1:34" ht="28.8" x14ac:dyDescent="0.3">
      <c r="A54" s="33"/>
      <c r="B54" s="34" t="s">
        <v>69</v>
      </c>
      <c r="C54" s="34">
        <v>2002</v>
      </c>
      <c r="D54" s="35"/>
      <c r="E54" s="35"/>
      <c r="F54" s="34" t="s">
        <v>15</v>
      </c>
      <c r="G54" s="34" t="s">
        <v>10</v>
      </c>
      <c r="H54" s="34" t="s">
        <v>70</v>
      </c>
      <c r="I54" s="34" t="s">
        <v>59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2</v>
      </c>
      <c r="P54" s="36">
        <v>0</v>
      </c>
      <c r="Q54" s="36">
        <v>0</v>
      </c>
      <c r="R54" s="36">
        <v>0</v>
      </c>
      <c r="S54" s="36">
        <v>2</v>
      </c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3"/>
      <c r="AE54" s="37"/>
      <c r="AF54" s="33"/>
      <c r="AG54" s="37"/>
      <c r="AH54" s="37"/>
    </row>
    <row r="55" spans="1:34" ht="43.2" x14ac:dyDescent="0.3">
      <c r="A55" s="26"/>
      <c r="B55" s="32" t="s">
        <v>103</v>
      </c>
      <c r="C55" s="32">
        <v>2000</v>
      </c>
      <c r="D55" s="28">
        <v>2001</v>
      </c>
      <c r="E55" s="28">
        <v>2000</v>
      </c>
      <c r="F55" s="32">
        <v>1</v>
      </c>
      <c r="G55" s="32" t="s">
        <v>10</v>
      </c>
      <c r="H55" s="32" t="s">
        <v>58</v>
      </c>
      <c r="I55" s="32" t="s">
        <v>104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6"/>
      <c r="AE55" s="30" t="s">
        <v>264</v>
      </c>
      <c r="AF55" s="26">
        <f t="shared" ref="AF55:AF57" si="44">SUM(J55:AD57)</f>
        <v>0</v>
      </c>
      <c r="AG55" s="30">
        <v>10000</v>
      </c>
      <c r="AH55" s="30">
        <f t="shared" ref="AH55:AH57" si="45">IF( AND(ISNUMBER(AG$55),ISNUMBER(AG55)),(AG55-AG$55)/AG$55*100,"")</f>
        <v>0</v>
      </c>
    </row>
    <row r="56" spans="1:34" ht="57.6" x14ac:dyDescent="0.3">
      <c r="A56" s="27"/>
      <c r="B56" s="8" t="s">
        <v>183</v>
      </c>
      <c r="C56" s="8">
        <v>2001</v>
      </c>
      <c r="D56" s="29"/>
      <c r="E56" s="29"/>
      <c r="F56" s="8">
        <v>2</v>
      </c>
      <c r="G56" s="8" t="s">
        <v>18</v>
      </c>
      <c r="H56" s="8" t="s">
        <v>19</v>
      </c>
      <c r="I56" s="8" t="s">
        <v>64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27"/>
      <c r="AE56" s="31"/>
      <c r="AF56" s="27"/>
      <c r="AG56" s="31"/>
      <c r="AH56" s="31"/>
    </row>
    <row r="57" spans="1:34" ht="57.6" x14ac:dyDescent="0.3">
      <c r="A57" s="33"/>
      <c r="B57" s="34" t="s">
        <v>170</v>
      </c>
      <c r="C57" s="34">
        <v>2001</v>
      </c>
      <c r="D57" s="35"/>
      <c r="E57" s="35"/>
      <c r="F57" s="34">
        <v>3</v>
      </c>
      <c r="G57" s="34" t="s">
        <v>18</v>
      </c>
      <c r="H57" s="34" t="s">
        <v>19</v>
      </c>
      <c r="I57" s="34" t="s">
        <v>67</v>
      </c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3"/>
      <c r="AE57" s="37"/>
      <c r="AF57" s="33"/>
      <c r="AG57" s="37"/>
      <c r="AH57" s="37"/>
    </row>
    <row r="59" spans="1:34" ht="18" x14ac:dyDescent="0.3">
      <c r="A59" s="11" t="s">
        <v>266</v>
      </c>
      <c r="B59" s="11"/>
      <c r="C59" s="11"/>
      <c r="D59" s="11"/>
      <c r="E59" s="11"/>
      <c r="F59" s="11"/>
      <c r="G59" s="11"/>
      <c r="H59" s="11"/>
      <c r="I59" s="11"/>
      <c r="J59" s="11"/>
    </row>
    <row r="60" spans="1:34" x14ac:dyDescent="0.3">
      <c r="A60" s="16" t="s">
        <v>255</v>
      </c>
      <c r="B60" s="16" t="s">
        <v>1</v>
      </c>
      <c r="C60" s="16" t="s">
        <v>2</v>
      </c>
      <c r="D60" s="16" t="s">
        <v>185</v>
      </c>
      <c r="E60" s="16" t="s">
        <v>186</v>
      </c>
      <c r="F60" s="16" t="s">
        <v>3</v>
      </c>
      <c r="G60" s="16" t="s">
        <v>4</v>
      </c>
      <c r="H60" s="16" t="s">
        <v>5</v>
      </c>
      <c r="I60" s="16" t="s">
        <v>6</v>
      </c>
      <c r="J60" s="16">
        <v>1</v>
      </c>
      <c r="K60" s="16">
        <v>2</v>
      </c>
      <c r="L60" s="16">
        <v>3</v>
      </c>
      <c r="M60" s="16">
        <v>4</v>
      </c>
      <c r="N60" s="16">
        <v>5</v>
      </c>
      <c r="O60" s="16">
        <v>6</v>
      </c>
      <c r="P60" s="16">
        <v>7</v>
      </c>
      <c r="Q60" s="16">
        <v>8</v>
      </c>
      <c r="R60" s="16">
        <v>9</v>
      </c>
      <c r="S60" s="16">
        <v>10</v>
      </c>
      <c r="T60" s="16">
        <v>11</v>
      </c>
      <c r="U60" s="16">
        <v>12</v>
      </c>
      <c r="V60" s="16">
        <v>13</v>
      </c>
      <c r="W60" s="16">
        <v>14</v>
      </c>
      <c r="X60" s="16">
        <v>15</v>
      </c>
      <c r="Y60" s="16">
        <v>16</v>
      </c>
      <c r="Z60" s="16">
        <v>17</v>
      </c>
      <c r="AA60" s="16">
        <v>18</v>
      </c>
      <c r="AB60" s="16">
        <v>19</v>
      </c>
      <c r="AC60" s="16">
        <v>20</v>
      </c>
      <c r="AD60" s="16" t="s">
        <v>494</v>
      </c>
      <c r="AE60" s="16" t="s">
        <v>258</v>
      </c>
      <c r="AF60" s="16" t="s">
        <v>259</v>
      </c>
      <c r="AG60" s="16" t="s">
        <v>260</v>
      </c>
      <c r="AH60" s="16" t="s">
        <v>263</v>
      </c>
    </row>
    <row r="61" spans="1:34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ht="57.6" x14ac:dyDescent="0.3">
      <c r="A62" s="26">
        <v>1</v>
      </c>
      <c r="B62" s="23" t="s">
        <v>267</v>
      </c>
      <c r="C62" s="23" t="s">
        <v>268</v>
      </c>
      <c r="D62" s="28">
        <v>2002</v>
      </c>
      <c r="E62" s="28">
        <v>2000</v>
      </c>
      <c r="F62" s="23" t="s">
        <v>269</v>
      </c>
      <c r="G62" s="23" t="s">
        <v>22</v>
      </c>
      <c r="H62" s="23" t="s">
        <v>51</v>
      </c>
      <c r="I62" s="23" t="s">
        <v>227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2</v>
      </c>
      <c r="T62" s="22">
        <v>2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2</v>
      </c>
      <c r="AB62" s="22">
        <v>0</v>
      </c>
      <c r="AC62" s="22">
        <v>0</v>
      </c>
      <c r="AD62" s="26"/>
      <c r="AE62" s="30">
        <v>143.91000366210937</v>
      </c>
      <c r="AF62" s="26">
        <f t="shared" ref="AF62:AF64" si="46">SUM(J62:AD64)</f>
        <v>18</v>
      </c>
      <c r="AG62" s="30">
        <f t="shared" ref="AG62:AG64" si="47">AE62+AF62</f>
        <v>161.91000366210937</v>
      </c>
      <c r="AH62" s="30">
        <f t="shared" ref="AH62:AH64" si="48">IF( AND(ISNUMBER(AG$62),ISNUMBER(AG62)),(AG62-AG$62)/AG$62*100,"")</f>
        <v>0</v>
      </c>
    </row>
    <row r="63" spans="1:34" ht="43.2" x14ac:dyDescent="0.3">
      <c r="A63" s="27"/>
      <c r="B63" s="8" t="s">
        <v>271</v>
      </c>
      <c r="C63" s="8" t="s">
        <v>272</v>
      </c>
      <c r="D63" s="29"/>
      <c r="E63" s="29"/>
      <c r="F63" s="8" t="s">
        <v>273</v>
      </c>
      <c r="G63" s="8" t="s">
        <v>22</v>
      </c>
      <c r="H63" s="8" t="s">
        <v>51</v>
      </c>
      <c r="I63" s="8" t="s">
        <v>52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2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27"/>
      <c r="AE63" s="31"/>
      <c r="AF63" s="27"/>
      <c r="AG63" s="31"/>
      <c r="AH63" s="31"/>
    </row>
    <row r="64" spans="1:34" ht="28.8" x14ac:dyDescent="0.3">
      <c r="A64" s="33"/>
      <c r="B64" s="34" t="s">
        <v>291</v>
      </c>
      <c r="C64" s="34" t="s">
        <v>268</v>
      </c>
      <c r="D64" s="35"/>
      <c r="E64" s="35"/>
      <c r="F64" s="34" t="s">
        <v>273</v>
      </c>
      <c r="G64" s="34" t="s">
        <v>22</v>
      </c>
      <c r="H64" s="34" t="s">
        <v>79</v>
      </c>
      <c r="I64" s="34" t="s">
        <v>80</v>
      </c>
      <c r="J64" s="36">
        <v>2</v>
      </c>
      <c r="K64" s="36">
        <v>0</v>
      </c>
      <c r="L64" s="36">
        <v>0</v>
      </c>
      <c r="M64" s="36">
        <v>2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2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2</v>
      </c>
      <c r="AA64" s="36">
        <v>2</v>
      </c>
      <c r="AB64" s="36">
        <v>0</v>
      </c>
      <c r="AC64" s="36">
        <v>0</v>
      </c>
      <c r="AD64" s="33"/>
      <c r="AE64" s="37"/>
      <c r="AF64" s="33"/>
      <c r="AG64" s="37"/>
      <c r="AH64" s="37"/>
    </row>
    <row r="65" spans="1:34" ht="57.6" x14ac:dyDescent="0.3">
      <c r="A65" s="26">
        <v>2</v>
      </c>
      <c r="B65" s="32" t="s">
        <v>270</v>
      </c>
      <c r="C65" s="32" t="s">
        <v>268</v>
      </c>
      <c r="D65" s="28">
        <v>2002</v>
      </c>
      <c r="E65" s="28">
        <v>2000</v>
      </c>
      <c r="F65" s="32" t="s">
        <v>269</v>
      </c>
      <c r="G65" s="32" t="s">
        <v>10</v>
      </c>
      <c r="H65" s="32" t="s">
        <v>58</v>
      </c>
      <c r="I65" s="32" t="s">
        <v>229</v>
      </c>
      <c r="J65" s="2">
        <v>0</v>
      </c>
      <c r="K65" s="2">
        <v>2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6"/>
      <c r="AE65" s="30">
        <v>152.52999877929687</v>
      </c>
      <c r="AF65" s="26">
        <f t="shared" ref="AF65:AF67" si="49">SUM(J65:AD67)</f>
        <v>10</v>
      </c>
      <c r="AG65" s="30">
        <f t="shared" ref="AG65:AG67" si="50">AE65+AF65</f>
        <v>162.52999877929687</v>
      </c>
      <c r="AH65" s="30">
        <f t="shared" ref="AH65:AH67" si="51">IF( AND(ISNUMBER(AG$65),ISNUMBER(AG65)),(AG65-AG$65)/AG$65*100,"")</f>
        <v>0</v>
      </c>
    </row>
    <row r="66" spans="1:34" ht="28.8" x14ac:dyDescent="0.3">
      <c r="A66" s="27"/>
      <c r="B66" s="8" t="s">
        <v>277</v>
      </c>
      <c r="C66" s="8" t="s">
        <v>278</v>
      </c>
      <c r="D66" s="29"/>
      <c r="E66" s="29"/>
      <c r="F66" s="8" t="s">
        <v>279</v>
      </c>
      <c r="G66" s="8" t="s">
        <v>27</v>
      </c>
      <c r="H66" s="8" t="s">
        <v>28</v>
      </c>
      <c r="I66" s="8" t="s">
        <v>29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2</v>
      </c>
      <c r="AD66" s="27"/>
      <c r="AE66" s="31"/>
      <c r="AF66" s="27"/>
      <c r="AG66" s="31"/>
      <c r="AH66" s="31"/>
    </row>
    <row r="67" spans="1:34" ht="72" x14ac:dyDescent="0.3">
      <c r="A67" s="33"/>
      <c r="B67" s="34" t="s">
        <v>280</v>
      </c>
      <c r="C67" s="34" t="s">
        <v>268</v>
      </c>
      <c r="D67" s="35"/>
      <c r="E67" s="35"/>
      <c r="F67" s="34" t="s">
        <v>281</v>
      </c>
      <c r="G67" s="34" t="s">
        <v>34</v>
      </c>
      <c r="H67" s="34" t="s">
        <v>116</v>
      </c>
      <c r="I67" s="34" t="s">
        <v>117</v>
      </c>
      <c r="J67" s="36">
        <v>0</v>
      </c>
      <c r="K67" s="36">
        <v>2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2</v>
      </c>
      <c r="Z67" s="36">
        <v>0</v>
      </c>
      <c r="AA67" s="36">
        <v>0</v>
      </c>
      <c r="AB67" s="36">
        <v>0</v>
      </c>
      <c r="AC67" s="36">
        <v>0</v>
      </c>
      <c r="AD67" s="33"/>
      <c r="AE67" s="37"/>
      <c r="AF67" s="33"/>
      <c r="AG67" s="37"/>
      <c r="AH67" s="37"/>
    </row>
    <row r="68" spans="1:34" ht="57.6" x14ac:dyDescent="0.3">
      <c r="A68" s="26">
        <v>3</v>
      </c>
      <c r="B68" s="32" t="s">
        <v>287</v>
      </c>
      <c r="C68" s="32" t="s">
        <v>288</v>
      </c>
      <c r="D68" s="28">
        <v>2003</v>
      </c>
      <c r="E68" s="28">
        <v>2000</v>
      </c>
      <c r="F68" s="32" t="s">
        <v>289</v>
      </c>
      <c r="G68" s="32" t="s">
        <v>18</v>
      </c>
      <c r="H68" s="32" t="s">
        <v>19</v>
      </c>
      <c r="I68" s="32" t="s">
        <v>220</v>
      </c>
      <c r="J68" s="2">
        <v>2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2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6"/>
      <c r="AE68" s="30">
        <v>212.47000122070312</v>
      </c>
      <c r="AF68" s="26">
        <f t="shared" ref="AF68:AF70" si="52">SUM(J68:AD70)</f>
        <v>22</v>
      </c>
      <c r="AG68" s="30">
        <f t="shared" ref="AG68:AG70" si="53">AE68+AF68</f>
        <v>234.47000122070312</v>
      </c>
      <c r="AH68" s="30">
        <f t="shared" ref="AH68:AH70" si="54">IF( AND(ISNUMBER(AG$68),ISNUMBER(AG68)),(AG68-AG$68)/AG$68*100,"")</f>
        <v>0</v>
      </c>
    </row>
    <row r="69" spans="1:34" ht="57.6" x14ac:dyDescent="0.3">
      <c r="A69" s="27"/>
      <c r="B69" s="8" t="s">
        <v>290</v>
      </c>
      <c r="C69" s="8" t="s">
        <v>268</v>
      </c>
      <c r="D69" s="29"/>
      <c r="E69" s="29"/>
      <c r="F69" s="8" t="s">
        <v>269</v>
      </c>
      <c r="G69" s="8" t="s">
        <v>10</v>
      </c>
      <c r="H69" s="8" t="s">
        <v>58</v>
      </c>
      <c r="I69" s="8" t="s">
        <v>206</v>
      </c>
      <c r="J69" s="4">
        <v>0</v>
      </c>
      <c r="K69" s="4">
        <v>2</v>
      </c>
      <c r="L69" s="4">
        <v>0</v>
      </c>
      <c r="M69" s="4">
        <v>2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2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2</v>
      </c>
      <c r="AA69" s="4">
        <v>0</v>
      </c>
      <c r="AB69" s="4">
        <v>0</v>
      </c>
      <c r="AC69" s="4">
        <v>0</v>
      </c>
      <c r="AD69" s="27"/>
      <c r="AE69" s="31"/>
      <c r="AF69" s="27"/>
      <c r="AG69" s="31"/>
      <c r="AH69" s="31"/>
    </row>
    <row r="70" spans="1:34" ht="28.8" x14ac:dyDescent="0.3">
      <c r="A70" s="33"/>
      <c r="B70" s="34" t="s">
        <v>295</v>
      </c>
      <c r="C70" s="34" t="s">
        <v>293</v>
      </c>
      <c r="D70" s="35"/>
      <c r="E70" s="35"/>
      <c r="F70" s="34" t="s">
        <v>286</v>
      </c>
      <c r="G70" s="34" t="s">
        <v>27</v>
      </c>
      <c r="H70" s="34" t="s">
        <v>28</v>
      </c>
      <c r="I70" s="34" t="s">
        <v>76</v>
      </c>
      <c r="J70" s="36">
        <v>2</v>
      </c>
      <c r="K70" s="36">
        <v>0</v>
      </c>
      <c r="L70" s="36">
        <v>0</v>
      </c>
      <c r="M70" s="36">
        <v>0</v>
      </c>
      <c r="N70" s="36">
        <v>2</v>
      </c>
      <c r="O70" s="36">
        <v>0</v>
      </c>
      <c r="P70" s="36">
        <v>0</v>
      </c>
      <c r="Q70" s="36">
        <v>0</v>
      </c>
      <c r="R70" s="36">
        <v>0</v>
      </c>
      <c r="S70" s="36">
        <v>2</v>
      </c>
      <c r="T70" s="36">
        <v>0</v>
      </c>
      <c r="U70" s="36">
        <v>2</v>
      </c>
      <c r="V70" s="36">
        <v>2</v>
      </c>
      <c r="W70" s="36">
        <v>0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33"/>
      <c r="AE70" s="37"/>
      <c r="AF70" s="33"/>
      <c r="AG70" s="37"/>
      <c r="AH70" s="37"/>
    </row>
    <row r="71" spans="1:34" ht="28.8" x14ac:dyDescent="0.3">
      <c r="A71" s="26">
        <v>4</v>
      </c>
      <c r="B71" s="32" t="s">
        <v>274</v>
      </c>
      <c r="C71" s="32" t="s">
        <v>275</v>
      </c>
      <c r="D71" s="28">
        <v>2003</v>
      </c>
      <c r="E71" s="28">
        <v>2000</v>
      </c>
      <c r="F71" s="32" t="s">
        <v>276</v>
      </c>
      <c r="G71" s="32" t="s">
        <v>72</v>
      </c>
      <c r="H71" s="32" t="s">
        <v>73</v>
      </c>
      <c r="I71" s="32" t="s">
        <v>74</v>
      </c>
      <c r="J71" s="2">
        <v>0</v>
      </c>
      <c r="K71" s="2">
        <v>0</v>
      </c>
      <c r="L71" s="2">
        <v>0</v>
      </c>
      <c r="M71" s="2">
        <v>0</v>
      </c>
      <c r="N71" s="2">
        <v>2</v>
      </c>
      <c r="O71" s="2">
        <v>0</v>
      </c>
      <c r="P71" s="2">
        <v>0</v>
      </c>
      <c r="Q71" s="2">
        <v>0</v>
      </c>
      <c r="R71" s="2">
        <v>0</v>
      </c>
      <c r="S71" s="2">
        <v>2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6"/>
      <c r="AE71" s="30">
        <v>186.80999755859375</v>
      </c>
      <c r="AF71" s="26">
        <f t="shared" ref="AF71:AF73" si="55">SUM(J71:AD73)</f>
        <v>72</v>
      </c>
      <c r="AG71" s="30">
        <f t="shared" ref="AG71:AG73" si="56">AE71+AF71</f>
        <v>258.80999755859375</v>
      </c>
      <c r="AH71" s="30">
        <f t="shared" ref="AH71:AH73" si="57">IF( AND(ISNUMBER(AG$71),ISNUMBER(AG71)),(AG71-AG$71)/AG$71*100,"")</f>
        <v>0</v>
      </c>
    </row>
    <row r="72" spans="1:34" ht="100.8" x14ac:dyDescent="0.3">
      <c r="A72" s="27"/>
      <c r="B72" s="8" t="s">
        <v>282</v>
      </c>
      <c r="C72" s="8" t="s">
        <v>268</v>
      </c>
      <c r="D72" s="29"/>
      <c r="E72" s="29"/>
      <c r="F72" s="8" t="s">
        <v>283</v>
      </c>
      <c r="G72" s="8" t="s">
        <v>18</v>
      </c>
      <c r="H72" s="8" t="s">
        <v>216</v>
      </c>
      <c r="I72" s="8" t="s">
        <v>217</v>
      </c>
      <c r="J72" s="4">
        <v>2</v>
      </c>
      <c r="K72" s="4">
        <v>50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2</v>
      </c>
      <c r="W72" s="4">
        <v>0</v>
      </c>
      <c r="X72" s="4">
        <v>0</v>
      </c>
      <c r="Y72" s="4">
        <v>0</v>
      </c>
      <c r="Z72" s="4">
        <v>0</v>
      </c>
      <c r="AA72" s="4">
        <v>2</v>
      </c>
      <c r="AB72" s="4">
        <v>0</v>
      </c>
      <c r="AC72" s="4">
        <v>0</v>
      </c>
      <c r="AD72" s="27"/>
      <c r="AE72" s="31"/>
      <c r="AF72" s="27"/>
      <c r="AG72" s="31"/>
      <c r="AH72" s="31"/>
    </row>
    <row r="73" spans="1:34" ht="28.8" x14ac:dyDescent="0.3">
      <c r="A73" s="33"/>
      <c r="B73" s="34" t="s">
        <v>284</v>
      </c>
      <c r="C73" s="34" t="s">
        <v>285</v>
      </c>
      <c r="D73" s="35"/>
      <c r="E73" s="35"/>
      <c r="F73" s="34" t="s">
        <v>286</v>
      </c>
      <c r="G73" s="34" t="s">
        <v>27</v>
      </c>
      <c r="H73" s="34" t="s">
        <v>28</v>
      </c>
      <c r="I73" s="34" t="s">
        <v>76</v>
      </c>
      <c r="J73" s="36">
        <v>2</v>
      </c>
      <c r="K73" s="36">
        <v>0</v>
      </c>
      <c r="L73" s="36">
        <v>0</v>
      </c>
      <c r="M73" s="36">
        <v>2</v>
      </c>
      <c r="N73" s="36">
        <v>0</v>
      </c>
      <c r="O73" s="36">
        <v>0</v>
      </c>
      <c r="P73" s="36">
        <v>2</v>
      </c>
      <c r="Q73" s="36">
        <v>0</v>
      </c>
      <c r="R73" s="36">
        <v>0</v>
      </c>
      <c r="S73" s="36">
        <v>2</v>
      </c>
      <c r="T73" s="36">
        <v>2</v>
      </c>
      <c r="U73" s="36">
        <v>0</v>
      </c>
      <c r="V73" s="36">
        <v>0</v>
      </c>
      <c r="W73" s="36">
        <v>0</v>
      </c>
      <c r="X73" s="36">
        <v>0</v>
      </c>
      <c r="Y73" s="36">
        <v>0</v>
      </c>
      <c r="Z73" s="36">
        <v>0</v>
      </c>
      <c r="AA73" s="36">
        <v>2</v>
      </c>
      <c r="AB73" s="36">
        <v>0</v>
      </c>
      <c r="AC73" s="36">
        <v>0</v>
      </c>
      <c r="AD73" s="33"/>
      <c r="AE73" s="37"/>
      <c r="AF73" s="33"/>
      <c r="AG73" s="37"/>
      <c r="AH73" s="37"/>
    </row>
    <row r="74" spans="1:34" ht="57.6" x14ac:dyDescent="0.3">
      <c r="A74" s="26">
        <v>5</v>
      </c>
      <c r="B74" s="32" t="s">
        <v>292</v>
      </c>
      <c r="C74" s="32" t="s">
        <v>293</v>
      </c>
      <c r="D74" s="28">
        <v>2003</v>
      </c>
      <c r="E74" s="28">
        <v>2001</v>
      </c>
      <c r="F74" s="32" t="s">
        <v>294</v>
      </c>
      <c r="G74" s="32" t="s">
        <v>34</v>
      </c>
      <c r="H74" s="32" t="s">
        <v>35</v>
      </c>
      <c r="I74" s="32" t="s">
        <v>232</v>
      </c>
      <c r="J74" s="2">
        <v>2</v>
      </c>
      <c r="K74" s="2">
        <v>2</v>
      </c>
      <c r="L74" s="2">
        <v>0</v>
      </c>
      <c r="M74" s="2">
        <v>0</v>
      </c>
      <c r="N74" s="2">
        <v>0</v>
      </c>
      <c r="O74" s="2">
        <v>0</v>
      </c>
      <c r="P74" s="2">
        <v>2</v>
      </c>
      <c r="Q74" s="2">
        <v>0</v>
      </c>
      <c r="R74" s="2">
        <v>0</v>
      </c>
      <c r="S74" s="2">
        <v>2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6"/>
      <c r="AE74" s="30" t="s">
        <v>265</v>
      </c>
      <c r="AF74" s="26">
        <f t="shared" ref="AF74:AF76" si="58">SUM(J74:AD76)</f>
        <v>70</v>
      </c>
      <c r="AG74" s="30">
        <v>999</v>
      </c>
      <c r="AH74" s="30">
        <f t="shared" ref="AH74:AH76" si="59">IF( AND(ISNUMBER(AG$74),ISNUMBER(AG74)),(AG74-AG$74)/AG$74*100,"")</f>
        <v>0</v>
      </c>
    </row>
    <row r="75" spans="1:34" ht="28.8" x14ac:dyDescent="0.3">
      <c r="A75" s="27"/>
      <c r="B75" s="8" t="s">
        <v>296</v>
      </c>
      <c r="C75" s="8" t="s">
        <v>297</v>
      </c>
      <c r="D75" s="29"/>
      <c r="E75" s="29"/>
      <c r="F75" s="8" t="s">
        <v>298</v>
      </c>
      <c r="G75" s="8" t="s">
        <v>34</v>
      </c>
      <c r="H75" s="8" t="s">
        <v>35</v>
      </c>
      <c r="I75" s="8" t="s">
        <v>55</v>
      </c>
      <c r="J75" s="4">
        <v>2</v>
      </c>
      <c r="K75" s="4">
        <v>0</v>
      </c>
      <c r="L75" s="4">
        <v>0</v>
      </c>
      <c r="M75" s="4">
        <v>2</v>
      </c>
      <c r="N75" s="4">
        <v>0</v>
      </c>
      <c r="O75" s="4">
        <v>0</v>
      </c>
      <c r="P75" s="4">
        <v>0</v>
      </c>
      <c r="Q75" s="4">
        <v>2</v>
      </c>
      <c r="R75" s="4">
        <v>2</v>
      </c>
      <c r="S75" s="4">
        <v>50</v>
      </c>
      <c r="T75" s="4"/>
      <c r="U75" s="4"/>
      <c r="V75" s="4"/>
      <c r="W75" s="4"/>
      <c r="X75" s="4"/>
      <c r="Y75" s="4"/>
      <c r="Z75" s="4"/>
      <c r="AA75" s="4"/>
      <c r="AB75" s="4"/>
      <c r="AC75" s="4"/>
      <c r="AD75" s="27"/>
      <c r="AE75" s="31"/>
      <c r="AF75" s="27"/>
      <c r="AG75" s="31"/>
      <c r="AH75" s="31"/>
    </row>
    <row r="76" spans="1:34" ht="28.8" x14ac:dyDescent="0.3">
      <c r="A76" s="33"/>
      <c r="B76" s="34" t="s">
        <v>299</v>
      </c>
      <c r="C76" s="34" t="s">
        <v>285</v>
      </c>
      <c r="D76" s="35"/>
      <c r="E76" s="35"/>
      <c r="F76" s="34" t="s">
        <v>298</v>
      </c>
      <c r="G76" s="34" t="s">
        <v>34</v>
      </c>
      <c r="H76" s="34" t="s">
        <v>35</v>
      </c>
      <c r="I76" s="34" t="s">
        <v>55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2</v>
      </c>
      <c r="P76" s="36">
        <v>2</v>
      </c>
      <c r="Q76" s="36">
        <v>0</v>
      </c>
      <c r="R76" s="36">
        <v>0</v>
      </c>
      <c r="S76" s="36">
        <v>0</v>
      </c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3"/>
      <c r="AE76" s="37"/>
      <c r="AF76" s="33"/>
      <c r="AG76" s="37"/>
      <c r="AH76" s="37"/>
    </row>
    <row r="78" spans="1:34" ht="18" x14ac:dyDescent="0.3">
      <c r="A78" s="11" t="s">
        <v>310</v>
      </c>
      <c r="B78" s="11"/>
      <c r="C78" s="11"/>
      <c r="D78" s="11"/>
      <c r="E78" s="11"/>
      <c r="F78" s="11"/>
      <c r="G78" s="11"/>
      <c r="H78" s="11"/>
      <c r="I78" s="11"/>
      <c r="J78" s="11"/>
    </row>
    <row r="79" spans="1:34" x14ac:dyDescent="0.3">
      <c r="A79" s="16" t="s">
        <v>255</v>
      </c>
      <c r="B79" s="16" t="s">
        <v>1</v>
      </c>
      <c r="C79" s="16" t="s">
        <v>2</v>
      </c>
      <c r="D79" s="16" t="s">
        <v>185</v>
      </c>
      <c r="E79" s="16" t="s">
        <v>186</v>
      </c>
      <c r="F79" s="16" t="s">
        <v>3</v>
      </c>
      <c r="G79" s="16" t="s">
        <v>4</v>
      </c>
      <c r="H79" s="16" t="s">
        <v>5</v>
      </c>
      <c r="I79" s="16" t="s">
        <v>6</v>
      </c>
      <c r="J79" s="16">
        <v>1</v>
      </c>
      <c r="K79" s="16">
        <v>2</v>
      </c>
      <c r="L79" s="16">
        <v>3</v>
      </c>
      <c r="M79" s="16">
        <v>4</v>
      </c>
      <c r="N79" s="16">
        <v>5</v>
      </c>
      <c r="O79" s="16">
        <v>6</v>
      </c>
      <c r="P79" s="16">
        <v>7</v>
      </c>
      <c r="Q79" s="16">
        <v>8</v>
      </c>
      <c r="R79" s="16">
        <v>9</v>
      </c>
      <c r="S79" s="16">
        <v>10</v>
      </c>
      <c r="T79" s="16">
        <v>11</v>
      </c>
      <c r="U79" s="16">
        <v>12</v>
      </c>
      <c r="V79" s="16">
        <v>13</v>
      </c>
      <c r="W79" s="16">
        <v>14</v>
      </c>
      <c r="X79" s="16">
        <v>15</v>
      </c>
      <c r="Y79" s="16">
        <v>16</v>
      </c>
      <c r="Z79" s="16">
        <v>17</v>
      </c>
      <c r="AA79" s="16">
        <v>18</v>
      </c>
      <c r="AB79" s="16">
        <v>19</v>
      </c>
      <c r="AC79" s="16">
        <v>20</v>
      </c>
      <c r="AD79" s="16" t="s">
        <v>494</v>
      </c>
      <c r="AE79" s="16" t="s">
        <v>258</v>
      </c>
      <c r="AF79" s="16" t="s">
        <v>259</v>
      </c>
      <c r="AG79" s="16" t="s">
        <v>260</v>
      </c>
      <c r="AH79" s="16" t="s">
        <v>263</v>
      </c>
    </row>
    <row r="80" spans="1:34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</row>
    <row r="81" spans="1:34" ht="72" x14ac:dyDescent="0.3">
      <c r="A81" s="26">
        <v>1</v>
      </c>
      <c r="B81" s="23" t="s">
        <v>172</v>
      </c>
      <c r="C81" s="23">
        <v>2000</v>
      </c>
      <c r="D81" s="28">
        <v>2003</v>
      </c>
      <c r="E81" s="28">
        <v>2000</v>
      </c>
      <c r="F81" s="23" t="s">
        <v>173</v>
      </c>
      <c r="G81" s="23" t="s">
        <v>174</v>
      </c>
      <c r="H81" s="23" t="s">
        <v>175</v>
      </c>
      <c r="I81" s="23" t="s">
        <v>176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6"/>
      <c r="AE81" s="30">
        <v>118.27999877929687</v>
      </c>
      <c r="AF81" s="26">
        <f t="shared" ref="AF81:AF83" si="60">SUM(J81:AD83)</f>
        <v>2</v>
      </c>
      <c r="AG81" s="30">
        <f t="shared" ref="AG81:AG83" si="61">AE81+AF81</f>
        <v>120.27999877929687</v>
      </c>
      <c r="AH81" s="30">
        <f t="shared" ref="AH81:AH83" si="62">IF( AND(ISNUMBER(AG$81),ISNUMBER(AG81)),(AG81-AG$81)/AG$81*100,"")</f>
        <v>0</v>
      </c>
    </row>
    <row r="82" spans="1:34" ht="43.2" x14ac:dyDescent="0.3">
      <c r="A82" s="27"/>
      <c r="B82" s="8" t="s">
        <v>161</v>
      </c>
      <c r="C82" s="8">
        <v>2001</v>
      </c>
      <c r="D82" s="29"/>
      <c r="E82" s="29"/>
      <c r="F82" s="8">
        <v>1</v>
      </c>
      <c r="G82" s="8" t="s">
        <v>162</v>
      </c>
      <c r="H82" s="8" t="s">
        <v>163</v>
      </c>
      <c r="I82" s="8" t="s">
        <v>164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27"/>
      <c r="AE82" s="31"/>
      <c r="AF82" s="27"/>
      <c r="AG82" s="31"/>
      <c r="AH82" s="31"/>
    </row>
    <row r="83" spans="1:34" ht="43.2" x14ac:dyDescent="0.3">
      <c r="A83" s="33"/>
      <c r="B83" s="34" t="s">
        <v>128</v>
      </c>
      <c r="C83" s="34">
        <v>2003</v>
      </c>
      <c r="D83" s="35"/>
      <c r="E83" s="35"/>
      <c r="F83" s="34">
        <v>1</v>
      </c>
      <c r="G83" s="34" t="s">
        <v>100</v>
      </c>
      <c r="H83" s="34" t="s">
        <v>101</v>
      </c>
      <c r="I83" s="34" t="s">
        <v>109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  <c r="R83" s="36">
        <v>2</v>
      </c>
      <c r="S83" s="36">
        <v>0</v>
      </c>
      <c r="T83" s="36">
        <v>0</v>
      </c>
      <c r="U83" s="36">
        <v>0</v>
      </c>
      <c r="V83" s="36">
        <v>0</v>
      </c>
      <c r="W83" s="36">
        <v>0</v>
      </c>
      <c r="X83" s="36">
        <v>0</v>
      </c>
      <c r="Y83" s="36">
        <v>0</v>
      </c>
      <c r="Z83" s="36">
        <v>0</v>
      </c>
      <c r="AA83" s="36">
        <v>0</v>
      </c>
      <c r="AB83" s="36">
        <v>0</v>
      </c>
      <c r="AC83" s="36">
        <v>0</v>
      </c>
      <c r="AD83" s="33"/>
      <c r="AE83" s="37"/>
      <c r="AF83" s="33"/>
      <c r="AG83" s="37"/>
      <c r="AH83" s="37"/>
    </row>
    <row r="84" spans="1:34" ht="72" x14ac:dyDescent="0.3">
      <c r="A84" s="26">
        <v>2</v>
      </c>
      <c r="B84" s="32" t="s">
        <v>131</v>
      </c>
      <c r="C84" s="32">
        <v>2001</v>
      </c>
      <c r="D84" s="28">
        <v>2001</v>
      </c>
      <c r="E84" s="28">
        <v>2001</v>
      </c>
      <c r="F84" s="32">
        <v>1</v>
      </c>
      <c r="G84" s="32" t="s">
        <v>22</v>
      </c>
      <c r="H84" s="32" t="s">
        <v>132</v>
      </c>
      <c r="I84" s="32" t="s">
        <v>133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6"/>
      <c r="AE84" s="30">
        <v>137.16000366210937</v>
      </c>
      <c r="AF84" s="26">
        <f t="shared" ref="AF84:AF86" si="63">SUM(J84:AD86)</f>
        <v>4</v>
      </c>
      <c r="AG84" s="30">
        <f t="shared" ref="AG84:AG86" si="64">AE84+AF84</f>
        <v>141.16000366210937</v>
      </c>
      <c r="AH84" s="30">
        <f t="shared" ref="AH84:AH86" si="65">IF( AND(ISNUMBER(AG$84),ISNUMBER(AG84)),(AG84-AG$84)/AG$84*100,"")</f>
        <v>0</v>
      </c>
    </row>
    <row r="85" spans="1:34" ht="43.2" x14ac:dyDescent="0.3">
      <c r="A85" s="27"/>
      <c r="B85" s="8" t="s">
        <v>181</v>
      </c>
      <c r="C85" s="8">
        <v>2001</v>
      </c>
      <c r="D85" s="29"/>
      <c r="E85" s="29"/>
      <c r="F85" s="8">
        <v>1</v>
      </c>
      <c r="G85" s="8" t="s">
        <v>100</v>
      </c>
      <c r="H85" s="8" t="s">
        <v>182</v>
      </c>
      <c r="I85" s="8" t="s">
        <v>109</v>
      </c>
      <c r="J85" s="4">
        <v>0</v>
      </c>
      <c r="K85" s="4">
        <v>2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2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27"/>
      <c r="AE85" s="31"/>
      <c r="AF85" s="27"/>
      <c r="AG85" s="31"/>
      <c r="AH85" s="31"/>
    </row>
    <row r="86" spans="1:34" ht="43.2" x14ac:dyDescent="0.3">
      <c r="A86" s="33"/>
      <c r="B86" s="34" t="s">
        <v>179</v>
      </c>
      <c r="C86" s="34">
        <v>2001</v>
      </c>
      <c r="D86" s="35"/>
      <c r="E86" s="35"/>
      <c r="F86" s="34" t="s">
        <v>15</v>
      </c>
      <c r="G86" s="34" t="s">
        <v>22</v>
      </c>
      <c r="H86" s="34" t="s">
        <v>31</v>
      </c>
      <c r="I86" s="34" t="s">
        <v>32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0</v>
      </c>
      <c r="S86" s="36">
        <v>0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  <c r="Y86" s="36">
        <v>0</v>
      </c>
      <c r="Z86" s="36">
        <v>0</v>
      </c>
      <c r="AA86" s="36">
        <v>0</v>
      </c>
      <c r="AB86" s="36">
        <v>0</v>
      </c>
      <c r="AC86" s="36">
        <v>0</v>
      </c>
      <c r="AD86" s="33"/>
      <c r="AE86" s="37"/>
      <c r="AF86" s="33"/>
      <c r="AG86" s="37"/>
      <c r="AH86" s="37"/>
    </row>
    <row r="87" spans="1:34" ht="57.6" x14ac:dyDescent="0.3">
      <c r="A87" s="26">
        <v>3</v>
      </c>
      <c r="B87" s="32" t="s">
        <v>85</v>
      </c>
      <c r="C87" s="32">
        <v>2001</v>
      </c>
      <c r="D87" s="28">
        <v>2001</v>
      </c>
      <c r="E87" s="28">
        <v>2000</v>
      </c>
      <c r="F87" s="32" t="s">
        <v>15</v>
      </c>
      <c r="G87" s="32" t="s">
        <v>86</v>
      </c>
      <c r="H87" s="32" t="s">
        <v>87</v>
      </c>
      <c r="I87" s="32" t="s">
        <v>88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2</v>
      </c>
      <c r="R87" s="2">
        <v>0</v>
      </c>
      <c r="S87" s="2">
        <v>2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6"/>
      <c r="AE87" s="30">
        <v>156.71000671386719</v>
      </c>
      <c r="AF87" s="26">
        <f t="shared" ref="AF87:AF89" si="66">SUM(J87:AD89)</f>
        <v>12</v>
      </c>
      <c r="AG87" s="30">
        <f t="shared" ref="AG87:AG89" si="67">AE87+AF87</f>
        <v>168.71000671386719</v>
      </c>
      <c r="AH87" s="30">
        <f t="shared" ref="AH87:AH89" si="68">IF( AND(ISNUMBER(AG$87),ISNUMBER(AG87)),(AG87-AG$87)/AG$87*100,"")</f>
        <v>0</v>
      </c>
    </row>
    <row r="88" spans="1:34" ht="43.2" x14ac:dyDescent="0.3">
      <c r="A88" s="27"/>
      <c r="B88" s="8" t="s">
        <v>65</v>
      </c>
      <c r="C88" s="8">
        <v>2001</v>
      </c>
      <c r="D88" s="29"/>
      <c r="E88" s="29"/>
      <c r="F88" s="8">
        <v>2</v>
      </c>
      <c r="G88" s="8" t="s">
        <v>18</v>
      </c>
      <c r="H88" s="8" t="s">
        <v>66</v>
      </c>
      <c r="I88" s="8" t="s">
        <v>67</v>
      </c>
      <c r="J88" s="4">
        <v>0</v>
      </c>
      <c r="K88" s="4">
        <v>2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2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27"/>
      <c r="AE88" s="31"/>
      <c r="AF88" s="27"/>
      <c r="AG88" s="31"/>
      <c r="AH88" s="31"/>
    </row>
    <row r="89" spans="1:34" ht="28.8" x14ac:dyDescent="0.3">
      <c r="A89" s="33"/>
      <c r="B89" s="34" t="s">
        <v>130</v>
      </c>
      <c r="C89" s="34">
        <v>2000</v>
      </c>
      <c r="D89" s="35"/>
      <c r="E89" s="35"/>
      <c r="F89" s="34">
        <v>2</v>
      </c>
      <c r="G89" s="34" t="s">
        <v>27</v>
      </c>
      <c r="H89" s="34" t="s">
        <v>28</v>
      </c>
      <c r="I89" s="34" t="s">
        <v>76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>
        <v>2</v>
      </c>
      <c r="T89" s="36">
        <v>0</v>
      </c>
      <c r="U89" s="36">
        <v>0</v>
      </c>
      <c r="V89" s="36">
        <v>0</v>
      </c>
      <c r="W89" s="36">
        <v>2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3"/>
      <c r="AE89" s="37"/>
      <c r="AF89" s="33"/>
      <c r="AG89" s="37"/>
      <c r="AH89" s="37"/>
    </row>
    <row r="90" spans="1:34" ht="57.6" x14ac:dyDescent="0.3">
      <c r="A90" s="26">
        <v>4</v>
      </c>
      <c r="B90" s="32" t="s">
        <v>17</v>
      </c>
      <c r="C90" s="32">
        <v>2000</v>
      </c>
      <c r="D90" s="28">
        <v>2004</v>
      </c>
      <c r="E90" s="28">
        <v>2000</v>
      </c>
      <c r="F90" s="32" t="s">
        <v>9</v>
      </c>
      <c r="G90" s="32" t="s">
        <v>18</v>
      </c>
      <c r="H90" s="32" t="s">
        <v>19</v>
      </c>
      <c r="I90" s="32" t="s">
        <v>20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6"/>
      <c r="AE90" s="30">
        <v>180.58000183105469</v>
      </c>
      <c r="AF90" s="26">
        <f t="shared" ref="AF90:AF92" si="69">SUM(J90:AD92)</f>
        <v>8</v>
      </c>
      <c r="AG90" s="30">
        <f t="shared" ref="AG90:AG92" si="70">AE90+AF90</f>
        <v>188.58000183105469</v>
      </c>
      <c r="AH90" s="30">
        <f t="shared" ref="AH90:AH92" si="71">IF( AND(ISNUMBER(AG$90),ISNUMBER(AG90)),(AG90-AG$90)/AG$90*100,"")</f>
        <v>0</v>
      </c>
    </row>
    <row r="91" spans="1:34" ht="57.6" x14ac:dyDescent="0.3">
      <c r="A91" s="27"/>
      <c r="B91" s="8" t="s">
        <v>63</v>
      </c>
      <c r="C91" s="8">
        <v>2004</v>
      </c>
      <c r="D91" s="29"/>
      <c r="E91" s="29"/>
      <c r="F91" s="8" t="s">
        <v>9</v>
      </c>
      <c r="G91" s="8" t="s">
        <v>18</v>
      </c>
      <c r="H91" s="8" t="s">
        <v>19</v>
      </c>
      <c r="I91" s="8" t="s">
        <v>64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2</v>
      </c>
      <c r="R91" s="4">
        <v>0</v>
      </c>
      <c r="S91" s="4">
        <v>2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2</v>
      </c>
      <c r="AA91" s="4">
        <v>0</v>
      </c>
      <c r="AB91" s="4">
        <v>0</v>
      </c>
      <c r="AC91" s="4">
        <v>0</v>
      </c>
      <c r="AD91" s="27"/>
      <c r="AE91" s="31"/>
      <c r="AF91" s="27"/>
      <c r="AG91" s="31"/>
      <c r="AH91" s="31"/>
    </row>
    <row r="92" spans="1:34" ht="28.8" x14ac:dyDescent="0.3">
      <c r="A92" s="33"/>
      <c r="B92" s="34" t="s">
        <v>157</v>
      </c>
      <c r="C92" s="34">
        <v>2001</v>
      </c>
      <c r="D92" s="35"/>
      <c r="E92" s="35"/>
      <c r="F92" s="34" t="s">
        <v>9</v>
      </c>
      <c r="G92" s="34" t="s">
        <v>27</v>
      </c>
      <c r="H92" s="34" t="s">
        <v>28</v>
      </c>
      <c r="I92" s="34" t="s">
        <v>76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2</v>
      </c>
      <c r="R92" s="36">
        <v>0</v>
      </c>
      <c r="S92" s="36">
        <v>0</v>
      </c>
      <c r="T92" s="36">
        <v>0</v>
      </c>
      <c r="U92" s="36">
        <v>0</v>
      </c>
      <c r="V92" s="36">
        <v>0</v>
      </c>
      <c r="W92" s="36">
        <v>0</v>
      </c>
      <c r="X92" s="36">
        <v>0</v>
      </c>
      <c r="Y92" s="36">
        <v>0</v>
      </c>
      <c r="Z92" s="36">
        <v>0</v>
      </c>
      <c r="AA92" s="36">
        <v>0</v>
      </c>
      <c r="AB92" s="36">
        <v>0</v>
      </c>
      <c r="AC92" s="36">
        <v>0</v>
      </c>
      <c r="AD92" s="33"/>
      <c r="AE92" s="37"/>
      <c r="AF92" s="33"/>
      <c r="AG92" s="37"/>
      <c r="AH92" s="37"/>
    </row>
    <row r="93" spans="1:34" ht="43.2" x14ac:dyDescent="0.3">
      <c r="A93" s="26">
        <v>5</v>
      </c>
      <c r="B93" s="32" t="s">
        <v>147</v>
      </c>
      <c r="C93" s="32">
        <v>2001</v>
      </c>
      <c r="D93" s="28">
        <v>2002</v>
      </c>
      <c r="E93" s="28">
        <v>2001</v>
      </c>
      <c r="F93" s="32" t="s">
        <v>15</v>
      </c>
      <c r="G93" s="32" t="s">
        <v>41</v>
      </c>
      <c r="H93" s="32" t="s">
        <v>148</v>
      </c>
      <c r="I93" s="32" t="s">
        <v>48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2</v>
      </c>
      <c r="V93" s="2">
        <v>2</v>
      </c>
      <c r="W93" s="2">
        <v>2</v>
      </c>
      <c r="X93" s="2">
        <v>2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6"/>
      <c r="AE93" s="30">
        <v>164.97000122070313</v>
      </c>
      <c r="AF93" s="26">
        <f t="shared" ref="AF93:AF95" si="72">SUM(J93:AD95)</f>
        <v>116</v>
      </c>
      <c r="AG93" s="30">
        <f t="shared" ref="AG93:AG95" si="73">AE93+AF93</f>
        <v>280.97000122070313</v>
      </c>
      <c r="AH93" s="30">
        <f t="shared" ref="AH93:AH95" si="74">IF( AND(ISNUMBER(AG$93),ISNUMBER(AG93)),(AG93-AG$93)/AG$93*100,"")</f>
        <v>0</v>
      </c>
    </row>
    <row r="94" spans="1:34" x14ac:dyDescent="0.3">
      <c r="A94" s="27"/>
      <c r="B94" s="8" t="s">
        <v>68</v>
      </c>
      <c r="C94" s="8">
        <v>2002</v>
      </c>
      <c r="D94" s="29"/>
      <c r="E94" s="29"/>
      <c r="F94" s="8" t="s">
        <v>15</v>
      </c>
      <c r="G94" s="8" t="s">
        <v>41</v>
      </c>
      <c r="H94" s="8"/>
      <c r="I94" s="8" t="s">
        <v>48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2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2</v>
      </c>
      <c r="AC94" s="4">
        <v>0</v>
      </c>
      <c r="AD94" s="27"/>
      <c r="AE94" s="31"/>
      <c r="AF94" s="27"/>
      <c r="AG94" s="31"/>
      <c r="AH94" s="31"/>
    </row>
    <row r="95" spans="1:34" x14ac:dyDescent="0.3">
      <c r="A95" s="33"/>
      <c r="B95" s="34" t="s">
        <v>98</v>
      </c>
      <c r="C95" s="34">
        <v>2002</v>
      </c>
      <c r="D95" s="35"/>
      <c r="E95" s="35"/>
      <c r="F95" s="34" t="s">
        <v>9</v>
      </c>
      <c r="G95" s="34" t="s">
        <v>41</v>
      </c>
      <c r="H95" s="34"/>
      <c r="I95" s="34" t="s">
        <v>48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2</v>
      </c>
      <c r="P95" s="36">
        <v>0</v>
      </c>
      <c r="Q95" s="36">
        <v>0</v>
      </c>
      <c r="R95" s="36">
        <v>0</v>
      </c>
      <c r="S95" s="36">
        <v>2</v>
      </c>
      <c r="T95" s="36">
        <v>0</v>
      </c>
      <c r="U95" s="36">
        <v>0</v>
      </c>
      <c r="V95" s="36">
        <v>0</v>
      </c>
      <c r="W95" s="36">
        <v>50</v>
      </c>
      <c r="X95" s="36">
        <v>0</v>
      </c>
      <c r="Y95" s="36">
        <v>0</v>
      </c>
      <c r="Z95" s="36">
        <v>0</v>
      </c>
      <c r="AA95" s="36">
        <v>50</v>
      </c>
      <c r="AB95" s="36">
        <v>0</v>
      </c>
      <c r="AC95" s="36">
        <v>0</v>
      </c>
      <c r="AD95" s="33"/>
      <c r="AE95" s="37"/>
      <c r="AF95" s="33"/>
      <c r="AG95" s="37"/>
      <c r="AH95" s="37"/>
    </row>
    <row r="96" spans="1:34" x14ac:dyDescent="0.3">
      <c r="A96" s="26">
        <v>6</v>
      </c>
      <c r="B96" s="32" t="s">
        <v>171</v>
      </c>
      <c r="C96" s="32">
        <v>2002</v>
      </c>
      <c r="D96" s="28">
        <v>2003</v>
      </c>
      <c r="E96" s="28">
        <v>2002</v>
      </c>
      <c r="F96" s="32" t="s">
        <v>15</v>
      </c>
      <c r="G96" s="32" t="s">
        <v>38</v>
      </c>
      <c r="H96" s="32"/>
      <c r="I96" s="32" t="s">
        <v>39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2</v>
      </c>
      <c r="AB96" s="2">
        <v>0</v>
      </c>
      <c r="AC96" s="2">
        <v>0</v>
      </c>
      <c r="AD96" s="26"/>
      <c r="AE96" s="30">
        <v>241.88999938964844</v>
      </c>
      <c r="AF96" s="26">
        <f t="shared" ref="AF96:AF98" si="75">SUM(J96:AD98)</f>
        <v>260</v>
      </c>
      <c r="AG96" s="30">
        <f t="shared" ref="AG96:AG98" si="76">AE96+AF96</f>
        <v>501.88999938964844</v>
      </c>
      <c r="AH96" s="30">
        <f t="shared" ref="AH96:AH98" si="77">IF( AND(ISNUMBER(AG$96),ISNUMBER(AG96)),(AG96-AG$96)/AG$96*100,"")</f>
        <v>0</v>
      </c>
    </row>
    <row r="97" spans="1:34" x14ac:dyDescent="0.3">
      <c r="A97" s="27"/>
      <c r="B97" s="8" t="s">
        <v>47</v>
      </c>
      <c r="C97" s="8">
        <v>2002</v>
      </c>
      <c r="D97" s="29"/>
      <c r="E97" s="29"/>
      <c r="F97" s="8" t="s">
        <v>9</v>
      </c>
      <c r="G97" s="8" t="s">
        <v>41</v>
      </c>
      <c r="H97" s="8"/>
      <c r="I97" s="8" t="s">
        <v>48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2</v>
      </c>
      <c r="P97" s="4">
        <v>0</v>
      </c>
      <c r="Q97" s="4">
        <v>0</v>
      </c>
      <c r="R97" s="4">
        <v>0</v>
      </c>
      <c r="S97" s="4">
        <v>0</v>
      </c>
      <c r="T97" s="4">
        <v>50</v>
      </c>
      <c r="U97" s="4">
        <v>0</v>
      </c>
      <c r="V97" s="4">
        <v>0</v>
      </c>
      <c r="W97" s="4">
        <v>0</v>
      </c>
      <c r="X97" s="4">
        <v>0</v>
      </c>
      <c r="Y97" s="4">
        <v>50</v>
      </c>
      <c r="Z97" s="4">
        <v>50</v>
      </c>
      <c r="AA97" s="4">
        <v>0</v>
      </c>
      <c r="AB97" s="4">
        <v>0</v>
      </c>
      <c r="AC97" s="4">
        <v>0</v>
      </c>
      <c r="AD97" s="27"/>
      <c r="AE97" s="31"/>
      <c r="AF97" s="27"/>
      <c r="AG97" s="31"/>
      <c r="AH97" s="31"/>
    </row>
    <row r="98" spans="1:34" x14ac:dyDescent="0.3">
      <c r="A98" s="33"/>
      <c r="B98" s="34" t="s">
        <v>33</v>
      </c>
      <c r="C98" s="34">
        <v>2003</v>
      </c>
      <c r="D98" s="35"/>
      <c r="E98" s="35"/>
      <c r="F98" s="34" t="s">
        <v>9</v>
      </c>
      <c r="G98" s="34" t="s">
        <v>34</v>
      </c>
      <c r="H98" s="34" t="s">
        <v>35</v>
      </c>
      <c r="I98" s="34" t="s">
        <v>36</v>
      </c>
      <c r="J98" s="36">
        <v>0</v>
      </c>
      <c r="K98" s="36">
        <v>2</v>
      </c>
      <c r="L98" s="36">
        <v>2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v>50</v>
      </c>
      <c r="U98" s="36">
        <v>0</v>
      </c>
      <c r="V98" s="36">
        <v>0</v>
      </c>
      <c r="W98" s="36">
        <v>0</v>
      </c>
      <c r="X98" s="36">
        <v>0</v>
      </c>
      <c r="Y98" s="36">
        <v>2</v>
      </c>
      <c r="Z98" s="36">
        <v>50</v>
      </c>
      <c r="AA98" s="36">
        <v>0</v>
      </c>
      <c r="AB98" s="36">
        <v>0</v>
      </c>
      <c r="AC98" s="36">
        <v>0</v>
      </c>
      <c r="AD98" s="33"/>
      <c r="AE98" s="37"/>
      <c r="AF98" s="33"/>
      <c r="AG98" s="37"/>
      <c r="AH98" s="37"/>
    </row>
    <row r="99" spans="1:34" x14ac:dyDescent="0.3">
      <c r="A99" s="26">
        <v>7</v>
      </c>
      <c r="B99" s="32" t="s">
        <v>160</v>
      </c>
      <c r="C99" s="32">
        <v>2002</v>
      </c>
      <c r="D99" s="28">
        <v>2002</v>
      </c>
      <c r="E99" s="28">
        <v>2000</v>
      </c>
      <c r="F99" s="32" t="s">
        <v>9</v>
      </c>
      <c r="G99" s="32" t="s">
        <v>82</v>
      </c>
      <c r="H99" s="32" t="s">
        <v>83</v>
      </c>
      <c r="I99" s="32" t="s">
        <v>84</v>
      </c>
      <c r="J99" s="2">
        <v>0</v>
      </c>
      <c r="K99" s="2">
        <v>2</v>
      </c>
      <c r="L99" s="2">
        <v>0</v>
      </c>
      <c r="M99" s="2">
        <v>0</v>
      </c>
      <c r="N99" s="2">
        <v>2</v>
      </c>
      <c r="O99" s="2">
        <v>0</v>
      </c>
      <c r="P99" s="2">
        <v>0</v>
      </c>
      <c r="Q99" s="2">
        <v>50</v>
      </c>
      <c r="R99" s="2">
        <v>0</v>
      </c>
      <c r="S99" s="2">
        <v>50</v>
      </c>
      <c r="T99" s="2">
        <v>50</v>
      </c>
      <c r="U99" s="2">
        <v>0</v>
      </c>
      <c r="V99" s="2">
        <v>2</v>
      </c>
      <c r="W99" s="2">
        <v>50</v>
      </c>
      <c r="X99" s="2">
        <v>0</v>
      </c>
      <c r="Y99" s="2">
        <v>2</v>
      </c>
      <c r="Z99" s="2">
        <v>50</v>
      </c>
      <c r="AA99" s="2">
        <v>0</v>
      </c>
      <c r="AB99" s="2">
        <v>0</v>
      </c>
      <c r="AC99" s="2">
        <v>0</v>
      </c>
      <c r="AD99" s="26"/>
      <c r="AE99" s="30">
        <v>217.96000671386719</v>
      </c>
      <c r="AF99" s="26">
        <f t="shared" ref="AF99:AF101" si="78">SUM(J99:AD101)</f>
        <v>814</v>
      </c>
      <c r="AG99" s="30">
        <f t="shared" ref="AG99:AG101" si="79">AE99+AF99</f>
        <v>1031.9600067138672</v>
      </c>
      <c r="AH99" s="30">
        <f t="shared" ref="AH99:AH101" si="80">IF( AND(ISNUMBER(AG$99),ISNUMBER(AG99)),(AG99-AG$99)/AG$99*100,"")</f>
        <v>0</v>
      </c>
    </row>
    <row r="100" spans="1:34" x14ac:dyDescent="0.3">
      <c r="A100" s="27"/>
      <c r="B100" s="8" t="s">
        <v>111</v>
      </c>
      <c r="C100" s="8">
        <v>2002</v>
      </c>
      <c r="D100" s="29"/>
      <c r="E100" s="29"/>
      <c r="F100" s="8" t="s">
        <v>15</v>
      </c>
      <c r="G100" s="8" t="s">
        <v>82</v>
      </c>
      <c r="H100" s="8" t="s">
        <v>83</v>
      </c>
      <c r="I100" s="8" t="s">
        <v>84</v>
      </c>
      <c r="J100" s="4">
        <v>0</v>
      </c>
      <c r="K100" s="4">
        <v>2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50</v>
      </c>
      <c r="R100" s="4">
        <v>2</v>
      </c>
      <c r="S100" s="4">
        <v>50</v>
      </c>
      <c r="T100" s="4">
        <v>50</v>
      </c>
      <c r="U100" s="4">
        <v>0</v>
      </c>
      <c r="V100" s="4">
        <v>50</v>
      </c>
      <c r="W100" s="4">
        <v>50</v>
      </c>
      <c r="X100" s="4">
        <v>0</v>
      </c>
      <c r="Y100" s="4">
        <v>50</v>
      </c>
      <c r="Z100" s="4">
        <v>0</v>
      </c>
      <c r="AA100" s="4">
        <v>50</v>
      </c>
      <c r="AB100" s="4">
        <v>0</v>
      </c>
      <c r="AC100" s="4">
        <v>0</v>
      </c>
      <c r="AD100" s="27"/>
      <c r="AE100" s="31"/>
      <c r="AF100" s="27"/>
      <c r="AG100" s="31"/>
      <c r="AH100" s="31"/>
    </row>
    <row r="101" spans="1:34" x14ac:dyDescent="0.3">
      <c r="A101" s="33"/>
      <c r="B101" s="34" t="s">
        <v>153</v>
      </c>
      <c r="C101" s="34">
        <v>2000</v>
      </c>
      <c r="D101" s="35"/>
      <c r="E101" s="35"/>
      <c r="F101" s="34" t="s">
        <v>9</v>
      </c>
      <c r="G101" s="34" t="s">
        <v>41</v>
      </c>
      <c r="H101" s="34"/>
      <c r="I101" s="34" t="s">
        <v>48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36">
        <v>50</v>
      </c>
      <c r="U101" s="36">
        <v>0</v>
      </c>
      <c r="V101" s="36">
        <v>0</v>
      </c>
      <c r="W101" s="36">
        <v>50</v>
      </c>
      <c r="X101" s="36">
        <v>0</v>
      </c>
      <c r="Y101" s="36">
        <v>2</v>
      </c>
      <c r="Z101" s="36">
        <v>50</v>
      </c>
      <c r="AA101" s="36">
        <v>50</v>
      </c>
      <c r="AB101" s="36">
        <v>0</v>
      </c>
      <c r="AC101" s="36">
        <v>0</v>
      </c>
      <c r="AD101" s="33"/>
      <c r="AE101" s="37"/>
      <c r="AF101" s="33"/>
      <c r="AG101" s="37"/>
      <c r="AH101" s="37"/>
    </row>
    <row r="103" spans="1:34" ht="18" x14ac:dyDescent="0.3">
      <c r="A103" s="11" t="s">
        <v>311</v>
      </c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34" x14ac:dyDescent="0.3">
      <c r="A104" s="16" t="s">
        <v>255</v>
      </c>
      <c r="B104" s="16" t="s">
        <v>1</v>
      </c>
      <c r="C104" s="16" t="s">
        <v>2</v>
      </c>
      <c r="D104" s="16" t="s">
        <v>185</v>
      </c>
      <c r="E104" s="16" t="s">
        <v>186</v>
      </c>
      <c r="F104" s="16" t="s">
        <v>3</v>
      </c>
      <c r="G104" s="16" t="s">
        <v>4</v>
      </c>
      <c r="H104" s="16" t="s">
        <v>5</v>
      </c>
      <c r="I104" s="16" t="s">
        <v>6</v>
      </c>
      <c r="J104" s="16">
        <v>1</v>
      </c>
      <c r="K104" s="16">
        <v>2</v>
      </c>
      <c r="L104" s="16">
        <v>3</v>
      </c>
      <c r="M104" s="16">
        <v>4</v>
      </c>
      <c r="N104" s="16">
        <v>5</v>
      </c>
      <c r="O104" s="16">
        <v>6</v>
      </c>
      <c r="P104" s="16">
        <v>7</v>
      </c>
      <c r="Q104" s="16">
        <v>8</v>
      </c>
      <c r="R104" s="16">
        <v>9</v>
      </c>
      <c r="S104" s="16">
        <v>10</v>
      </c>
      <c r="T104" s="16">
        <v>11</v>
      </c>
      <c r="U104" s="16">
        <v>12</v>
      </c>
      <c r="V104" s="16">
        <v>13</v>
      </c>
      <c r="W104" s="16">
        <v>14</v>
      </c>
      <c r="X104" s="16">
        <v>15</v>
      </c>
      <c r="Y104" s="16">
        <v>16</v>
      </c>
      <c r="Z104" s="16">
        <v>17</v>
      </c>
      <c r="AA104" s="16">
        <v>18</v>
      </c>
      <c r="AB104" s="16">
        <v>19</v>
      </c>
      <c r="AC104" s="16">
        <v>20</v>
      </c>
      <c r="AD104" s="16" t="s">
        <v>494</v>
      </c>
      <c r="AE104" s="16" t="s">
        <v>258</v>
      </c>
      <c r="AF104" s="16" t="s">
        <v>259</v>
      </c>
      <c r="AG104" s="16" t="s">
        <v>260</v>
      </c>
      <c r="AH104" s="16" t="s">
        <v>263</v>
      </c>
    </row>
    <row r="105" spans="1:34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</row>
    <row r="106" spans="1:34" ht="57.6" x14ac:dyDescent="0.3">
      <c r="A106" s="26">
        <v>1</v>
      </c>
      <c r="B106" s="23" t="s">
        <v>105</v>
      </c>
      <c r="C106" s="23">
        <v>2000</v>
      </c>
      <c r="D106" s="28">
        <v>2000</v>
      </c>
      <c r="E106" s="28">
        <v>2000</v>
      </c>
      <c r="F106" s="23">
        <v>2</v>
      </c>
      <c r="G106" s="23" t="s">
        <v>18</v>
      </c>
      <c r="H106" s="23" t="s">
        <v>19</v>
      </c>
      <c r="I106" s="23" t="s">
        <v>106</v>
      </c>
      <c r="J106" s="22">
        <v>2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2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v>2</v>
      </c>
      <c r="AB106" s="22">
        <v>0</v>
      </c>
      <c r="AC106" s="22">
        <v>0</v>
      </c>
      <c r="AD106" s="26"/>
      <c r="AE106" s="30">
        <v>118.23999786376953</v>
      </c>
      <c r="AF106" s="26">
        <f t="shared" ref="AF106:AF108" si="81">SUM(J106:AD108)</f>
        <v>10</v>
      </c>
      <c r="AG106" s="30">
        <f t="shared" ref="AG106:AG108" si="82">AE106+AF106</f>
        <v>128.23999786376953</v>
      </c>
      <c r="AH106" s="30">
        <f t="shared" ref="AH106:AH108" si="83">IF( AND(ISNUMBER(AG$106),ISNUMBER(AG106)),(AG106-AG$106)/AG$106*100,"")</f>
        <v>0</v>
      </c>
    </row>
    <row r="107" spans="1:34" ht="28.8" x14ac:dyDescent="0.3">
      <c r="A107" s="27"/>
      <c r="B107" s="8" t="s">
        <v>121</v>
      </c>
      <c r="C107" s="8">
        <v>2000</v>
      </c>
      <c r="D107" s="29"/>
      <c r="E107" s="29"/>
      <c r="F107" s="8">
        <v>1</v>
      </c>
      <c r="G107" s="8" t="s">
        <v>122</v>
      </c>
      <c r="H107" s="8" t="s">
        <v>123</v>
      </c>
      <c r="I107" s="8" t="s">
        <v>124</v>
      </c>
      <c r="J107" s="4">
        <v>0</v>
      </c>
      <c r="K107" s="4">
        <v>0</v>
      </c>
      <c r="L107" s="4">
        <v>0</v>
      </c>
      <c r="M107" s="4">
        <v>0</v>
      </c>
      <c r="N107" s="4">
        <v>2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27"/>
      <c r="AE107" s="31"/>
      <c r="AF107" s="27"/>
      <c r="AG107" s="31"/>
      <c r="AH107" s="31"/>
    </row>
    <row r="108" spans="1:34" ht="43.2" x14ac:dyDescent="0.3">
      <c r="A108" s="33"/>
      <c r="B108" s="34" t="s">
        <v>137</v>
      </c>
      <c r="C108" s="34">
        <v>2000</v>
      </c>
      <c r="D108" s="35"/>
      <c r="E108" s="35"/>
      <c r="F108" s="34">
        <v>1</v>
      </c>
      <c r="G108" s="34" t="s">
        <v>10</v>
      </c>
      <c r="H108" s="34" t="s">
        <v>58</v>
      </c>
      <c r="I108" s="34" t="s">
        <v>59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v>0</v>
      </c>
      <c r="V108" s="36">
        <v>0</v>
      </c>
      <c r="W108" s="36">
        <v>0</v>
      </c>
      <c r="X108" s="36">
        <v>0</v>
      </c>
      <c r="Y108" s="36">
        <v>0</v>
      </c>
      <c r="Z108" s="36">
        <v>0</v>
      </c>
      <c r="AA108" s="36">
        <v>2</v>
      </c>
      <c r="AB108" s="36">
        <v>0</v>
      </c>
      <c r="AC108" s="36">
        <v>0</v>
      </c>
      <c r="AD108" s="33"/>
      <c r="AE108" s="37"/>
      <c r="AF108" s="33"/>
      <c r="AG108" s="37"/>
      <c r="AH108" s="37"/>
    </row>
    <row r="109" spans="1:34" ht="57.6" x14ac:dyDescent="0.3">
      <c r="A109" s="26">
        <v>2</v>
      </c>
      <c r="B109" s="32" t="s">
        <v>151</v>
      </c>
      <c r="C109" s="32">
        <v>2001</v>
      </c>
      <c r="D109" s="28">
        <v>2001</v>
      </c>
      <c r="E109" s="28">
        <v>2000</v>
      </c>
      <c r="F109" s="32">
        <v>2</v>
      </c>
      <c r="G109" s="32" t="s">
        <v>86</v>
      </c>
      <c r="H109" s="32" t="s">
        <v>152</v>
      </c>
      <c r="I109" s="32" t="s">
        <v>88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6"/>
      <c r="AE109" s="30">
        <v>128.92999267578125</v>
      </c>
      <c r="AF109" s="26">
        <f t="shared" ref="AF109:AF111" si="84">SUM(J109:AD111)</f>
        <v>0</v>
      </c>
      <c r="AG109" s="30">
        <f t="shared" ref="AG109:AG111" si="85">AE109+AF109</f>
        <v>128.92999267578125</v>
      </c>
      <c r="AH109" s="30">
        <f t="shared" ref="AH109:AH111" si="86">IF( AND(ISNUMBER(AG$109),ISNUMBER(AG109)),(AG109-AG$109)/AG$109*100,"")</f>
        <v>0</v>
      </c>
    </row>
    <row r="110" spans="1:34" ht="28.8" x14ac:dyDescent="0.3">
      <c r="A110" s="27"/>
      <c r="B110" s="8" t="s">
        <v>159</v>
      </c>
      <c r="C110" s="8">
        <v>2000</v>
      </c>
      <c r="D110" s="29"/>
      <c r="E110" s="29"/>
      <c r="F110" s="8">
        <v>1</v>
      </c>
      <c r="G110" s="8" t="s">
        <v>27</v>
      </c>
      <c r="H110" s="8" t="s">
        <v>28</v>
      </c>
      <c r="I110" s="8" t="s">
        <v>29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27"/>
      <c r="AE110" s="31"/>
      <c r="AF110" s="27"/>
      <c r="AG110" s="31"/>
      <c r="AH110" s="31"/>
    </row>
    <row r="111" spans="1:34" ht="43.2" x14ac:dyDescent="0.3">
      <c r="A111" s="33"/>
      <c r="B111" s="34" t="s">
        <v>103</v>
      </c>
      <c r="C111" s="34">
        <v>2000</v>
      </c>
      <c r="D111" s="35"/>
      <c r="E111" s="35"/>
      <c r="F111" s="34">
        <v>1</v>
      </c>
      <c r="G111" s="34" t="s">
        <v>10</v>
      </c>
      <c r="H111" s="34" t="s">
        <v>58</v>
      </c>
      <c r="I111" s="34" t="s">
        <v>104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6">
        <v>0</v>
      </c>
      <c r="AB111" s="36">
        <v>0</v>
      </c>
      <c r="AC111" s="36">
        <v>0</v>
      </c>
      <c r="AD111" s="33"/>
      <c r="AE111" s="37"/>
      <c r="AF111" s="33"/>
      <c r="AG111" s="37"/>
      <c r="AH111" s="37"/>
    </row>
    <row r="112" spans="1:34" x14ac:dyDescent="0.3">
      <c r="A112" s="26">
        <v>3</v>
      </c>
      <c r="B112" s="32" t="s">
        <v>78</v>
      </c>
      <c r="C112" s="32">
        <v>2000</v>
      </c>
      <c r="D112" s="28">
        <v>2000</v>
      </c>
      <c r="E112" s="28">
        <v>2000</v>
      </c>
      <c r="F112" s="32">
        <v>2</v>
      </c>
      <c r="G112" s="32" t="s">
        <v>22</v>
      </c>
      <c r="H112" s="32" t="s">
        <v>79</v>
      </c>
      <c r="I112" s="32" t="s">
        <v>80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6"/>
      <c r="AE112" s="30">
        <v>130.38999938964844</v>
      </c>
      <c r="AF112" s="26">
        <f t="shared" ref="AF112:AF114" si="87">SUM(J112:AD114)</f>
        <v>4</v>
      </c>
      <c r="AG112" s="30">
        <f t="shared" ref="AG112:AG114" si="88">AE112+AF112</f>
        <v>134.38999938964844</v>
      </c>
      <c r="AH112" s="30">
        <f t="shared" ref="AH112:AH114" si="89">IF( AND(ISNUMBER(AG$112),ISNUMBER(AG112)),(AG112-AG$112)/AG$112*100,"")</f>
        <v>0</v>
      </c>
    </row>
    <row r="113" spans="1:34" x14ac:dyDescent="0.3">
      <c r="A113" s="27"/>
      <c r="B113" s="8" t="s">
        <v>110</v>
      </c>
      <c r="C113" s="8">
        <v>2000</v>
      </c>
      <c r="D113" s="29"/>
      <c r="E113" s="29"/>
      <c r="F113" s="8">
        <v>2</v>
      </c>
      <c r="G113" s="8" t="s">
        <v>22</v>
      </c>
      <c r="H113" s="8" t="s">
        <v>79</v>
      </c>
      <c r="I113" s="8" t="s">
        <v>80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27"/>
      <c r="AE113" s="31"/>
      <c r="AF113" s="27"/>
      <c r="AG113" s="31"/>
      <c r="AH113" s="31"/>
    </row>
    <row r="114" spans="1:34" x14ac:dyDescent="0.3">
      <c r="A114" s="33"/>
      <c r="B114" s="34" t="s">
        <v>92</v>
      </c>
      <c r="C114" s="34">
        <v>2000</v>
      </c>
      <c r="D114" s="35"/>
      <c r="E114" s="35"/>
      <c r="F114" s="34">
        <v>2</v>
      </c>
      <c r="G114" s="34" t="s">
        <v>22</v>
      </c>
      <c r="H114" s="34" t="s">
        <v>79</v>
      </c>
      <c r="I114" s="34" t="s">
        <v>80</v>
      </c>
      <c r="J114" s="36">
        <v>0</v>
      </c>
      <c r="K114" s="36">
        <v>0</v>
      </c>
      <c r="L114" s="36">
        <v>0</v>
      </c>
      <c r="M114" s="36">
        <v>2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0</v>
      </c>
      <c r="U114" s="36">
        <v>0</v>
      </c>
      <c r="V114" s="36">
        <v>0</v>
      </c>
      <c r="W114" s="36">
        <v>0</v>
      </c>
      <c r="X114" s="36">
        <v>0</v>
      </c>
      <c r="Y114" s="36">
        <v>0</v>
      </c>
      <c r="Z114" s="36">
        <v>2</v>
      </c>
      <c r="AA114" s="36">
        <v>0</v>
      </c>
      <c r="AB114" s="36">
        <v>0</v>
      </c>
      <c r="AC114" s="36">
        <v>0</v>
      </c>
      <c r="AD114" s="33"/>
      <c r="AE114" s="37"/>
      <c r="AF114" s="33"/>
      <c r="AG114" s="37"/>
      <c r="AH114" s="37"/>
    </row>
    <row r="115" spans="1:34" ht="43.2" x14ac:dyDescent="0.3">
      <c r="A115" s="26">
        <v>4</v>
      </c>
      <c r="B115" s="32" t="s">
        <v>149</v>
      </c>
      <c r="C115" s="32">
        <v>2003</v>
      </c>
      <c r="D115" s="28">
        <v>2003</v>
      </c>
      <c r="E115" s="28">
        <v>2000</v>
      </c>
      <c r="F115" s="32">
        <v>3</v>
      </c>
      <c r="G115" s="32" t="s">
        <v>34</v>
      </c>
      <c r="H115" s="32" t="s">
        <v>35</v>
      </c>
      <c r="I115" s="32" t="s">
        <v>150</v>
      </c>
      <c r="J115" s="2">
        <v>2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2</v>
      </c>
      <c r="U115" s="2">
        <v>2</v>
      </c>
      <c r="V115" s="2">
        <v>2</v>
      </c>
      <c r="W115" s="2">
        <v>0</v>
      </c>
      <c r="X115" s="2">
        <v>0</v>
      </c>
      <c r="Y115" s="2">
        <v>2</v>
      </c>
      <c r="Z115" s="2">
        <v>0</v>
      </c>
      <c r="AA115" s="2">
        <v>0</v>
      </c>
      <c r="AB115" s="2">
        <v>0</v>
      </c>
      <c r="AC115" s="2">
        <v>0</v>
      </c>
      <c r="AD115" s="26"/>
      <c r="AE115" s="30">
        <v>142.53999328613281</v>
      </c>
      <c r="AF115" s="26">
        <f t="shared" ref="AF115:AF117" si="90">SUM(J115:AD117)</f>
        <v>16</v>
      </c>
      <c r="AG115" s="30">
        <f t="shared" ref="AG115:AG117" si="91">AE115+AF115</f>
        <v>158.53999328613281</v>
      </c>
      <c r="AH115" s="30">
        <f t="shared" ref="AH115:AH117" si="92">IF( AND(ISNUMBER(AG$115),ISNUMBER(AG115)),(AG115-AG$115)/AG$115*100,"")</f>
        <v>0</v>
      </c>
    </row>
    <row r="116" spans="1:34" ht="43.2" x14ac:dyDescent="0.3">
      <c r="A116" s="27"/>
      <c r="B116" s="8" t="s">
        <v>90</v>
      </c>
      <c r="C116" s="8">
        <v>2000</v>
      </c>
      <c r="D116" s="29"/>
      <c r="E116" s="29"/>
      <c r="F116" s="8">
        <v>3</v>
      </c>
      <c r="G116" s="8" t="s">
        <v>18</v>
      </c>
      <c r="H116" s="8" t="s">
        <v>66</v>
      </c>
      <c r="I116" s="8" t="s">
        <v>20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2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2</v>
      </c>
      <c r="AA116" s="4">
        <v>2</v>
      </c>
      <c r="AB116" s="4">
        <v>0</v>
      </c>
      <c r="AC116" s="4">
        <v>0</v>
      </c>
      <c r="AD116" s="27"/>
      <c r="AE116" s="31"/>
      <c r="AF116" s="27"/>
      <c r="AG116" s="31"/>
      <c r="AH116" s="31"/>
    </row>
    <row r="117" spans="1:34" ht="43.2" x14ac:dyDescent="0.3">
      <c r="A117" s="33"/>
      <c r="B117" s="34" t="s">
        <v>61</v>
      </c>
      <c r="C117" s="34">
        <v>2000</v>
      </c>
      <c r="D117" s="35"/>
      <c r="E117" s="35"/>
      <c r="F117" s="34">
        <v>1</v>
      </c>
      <c r="G117" s="34" t="s">
        <v>10</v>
      </c>
      <c r="H117" s="34" t="s">
        <v>58</v>
      </c>
      <c r="I117" s="34" t="s">
        <v>59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3"/>
      <c r="AE117" s="37"/>
      <c r="AF117" s="33"/>
      <c r="AG117" s="37"/>
      <c r="AH117" s="37"/>
    </row>
    <row r="118" spans="1:34" ht="43.2" x14ac:dyDescent="0.3">
      <c r="A118" s="26">
        <v>5</v>
      </c>
      <c r="B118" s="32" t="s">
        <v>53</v>
      </c>
      <c r="C118" s="32">
        <v>2000</v>
      </c>
      <c r="D118" s="28">
        <v>2002</v>
      </c>
      <c r="E118" s="28">
        <v>2000</v>
      </c>
      <c r="F118" s="32">
        <v>2</v>
      </c>
      <c r="G118" s="32" t="s">
        <v>22</v>
      </c>
      <c r="H118" s="32" t="s">
        <v>31</v>
      </c>
      <c r="I118" s="32" t="s">
        <v>32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6"/>
      <c r="AE118" s="30">
        <v>199.11000061035156</v>
      </c>
      <c r="AF118" s="26">
        <f t="shared" ref="AF118:AF120" si="93">SUM(J118:AD120)</f>
        <v>10</v>
      </c>
      <c r="AG118" s="30">
        <f t="shared" ref="AG118:AG120" si="94">AE118+AF118</f>
        <v>209.11000061035156</v>
      </c>
      <c r="AH118" s="30">
        <f t="shared" ref="AH118:AH120" si="95">IF( AND(ISNUMBER(AG$118),ISNUMBER(AG118)),(AG118-AG$118)/AG$118*100,"")</f>
        <v>0</v>
      </c>
    </row>
    <row r="119" spans="1:34" x14ac:dyDescent="0.3">
      <c r="A119" s="27"/>
      <c r="B119" s="8" t="s">
        <v>126</v>
      </c>
      <c r="C119" s="8">
        <v>2002</v>
      </c>
      <c r="D119" s="29"/>
      <c r="E119" s="29"/>
      <c r="F119" s="8">
        <v>3</v>
      </c>
      <c r="G119" s="8" t="s">
        <v>22</v>
      </c>
      <c r="H119" s="8" t="s">
        <v>79</v>
      </c>
      <c r="I119" s="8" t="s">
        <v>80</v>
      </c>
      <c r="J119" s="4">
        <v>0</v>
      </c>
      <c r="K119" s="4">
        <v>0</v>
      </c>
      <c r="L119" s="4">
        <v>0</v>
      </c>
      <c r="M119" s="4">
        <v>2</v>
      </c>
      <c r="N119" s="4">
        <v>2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27"/>
      <c r="AE119" s="31"/>
      <c r="AF119" s="27"/>
      <c r="AG119" s="31"/>
      <c r="AH119" s="31"/>
    </row>
    <row r="120" spans="1:34" ht="57.6" x14ac:dyDescent="0.3">
      <c r="A120" s="33"/>
      <c r="B120" s="34" t="s">
        <v>77</v>
      </c>
      <c r="C120" s="34">
        <v>2002</v>
      </c>
      <c r="D120" s="35"/>
      <c r="E120" s="35"/>
      <c r="F120" s="34" t="s">
        <v>15</v>
      </c>
      <c r="G120" s="34" t="s">
        <v>18</v>
      </c>
      <c r="H120" s="34" t="s">
        <v>19</v>
      </c>
      <c r="I120" s="34" t="s">
        <v>64</v>
      </c>
      <c r="J120" s="36">
        <v>0</v>
      </c>
      <c r="K120" s="36">
        <v>0</v>
      </c>
      <c r="L120" s="36">
        <v>0</v>
      </c>
      <c r="M120" s="36">
        <v>2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36">
        <v>0</v>
      </c>
      <c r="U120" s="36">
        <v>2</v>
      </c>
      <c r="V120" s="36">
        <v>0</v>
      </c>
      <c r="W120" s="36">
        <v>0</v>
      </c>
      <c r="X120" s="36">
        <v>2</v>
      </c>
      <c r="Y120" s="36">
        <v>0</v>
      </c>
      <c r="Z120" s="36">
        <v>0</v>
      </c>
      <c r="AA120" s="36">
        <v>0</v>
      </c>
      <c r="AB120" s="36">
        <v>0</v>
      </c>
      <c r="AC120" s="36">
        <v>0</v>
      </c>
      <c r="AD120" s="33"/>
      <c r="AE120" s="37"/>
      <c r="AF120" s="33"/>
      <c r="AG120" s="37"/>
      <c r="AH120" s="37"/>
    </row>
    <row r="121" spans="1:34" ht="57.6" x14ac:dyDescent="0.3">
      <c r="A121" s="26">
        <v>6</v>
      </c>
      <c r="B121" s="32" t="s">
        <v>112</v>
      </c>
      <c r="C121" s="32">
        <v>2001</v>
      </c>
      <c r="D121" s="28">
        <v>2001</v>
      </c>
      <c r="E121" s="28">
        <v>2001</v>
      </c>
      <c r="F121" s="32">
        <v>3</v>
      </c>
      <c r="G121" s="32" t="s">
        <v>18</v>
      </c>
      <c r="H121" s="32" t="s">
        <v>19</v>
      </c>
      <c r="I121" s="32" t="s">
        <v>20</v>
      </c>
      <c r="J121" s="2">
        <v>0</v>
      </c>
      <c r="K121" s="2">
        <v>0</v>
      </c>
      <c r="L121" s="2">
        <v>0</v>
      </c>
      <c r="M121" s="2">
        <v>2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6"/>
      <c r="AE121" s="30">
        <v>219.72000122070312</v>
      </c>
      <c r="AF121" s="26">
        <f t="shared" ref="AF121:AF123" si="96">SUM(J121:AD123)</f>
        <v>8</v>
      </c>
      <c r="AG121" s="30">
        <f t="shared" ref="AG121:AG123" si="97">AE121+AF121</f>
        <v>227.72000122070312</v>
      </c>
      <c r="AH121" s="30">
        <f t="shared" ref="AH121:AH123" si="98">IF( AND(ISNUMBER(AG$121),ISNUMBER(AG121)),(AG121-AG$121)/AG$121*100,"")</f>
        <v>0</v>
      </c>
    </row>
    <row r="122" spans="1:34" ht="57.6" x14ac:dyDescent="0.3">
      <c r="A122" s="27"/>
      <c r="B122" s="8" t="s">
        <v>183</v>
      </c>
      <c r="C122" s="8">
        <v>2001</v>
      </c>
      <c r="D122" s="29"/>
      <c r="E122" s="29"/>
      <c r="F122" s="8">
        <v>2</v>
      </c>
      <c r="G122" s="8" t="s">
        <v>18</v>
      </c>
      <c r="H122" s="8" t="s">
        <v>19</v>
      </c>
      <c r="I122" s="8" t="s">
        <v>64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2</v>
      </c>
      <c r="P122" s="4">
        <v>0</v>
      </c>
      <c r="Q122" s="4">
        <v>0</v>
      </c>
      <c r="R122" s="4">
        <v>0</v>
      </c>
      <c r="S122" s="4">
        <v>0</v>
      </c>
      <c r="T122" s="4">
        <v>2</v>
      </c>
      <c r="U122" s="4">
        <v>0</v>
      </c>
      <c r="V122" s="4">
        <v>2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27"/>
      <c r="AE122" s="31"/>
      <c r="AF122" s="27"/>
      <c r="AG122" s="31"/>
      <c r="AH122" s="31"/>
    </row>
    <row r="123" spans="1:34" ht="57.6" x14ac:dyDescent="0.3">
      <c r="A123" s="33"/>
      <c r="B123" s="34" t="s">
        <v>170</v>
      </c>
      <c r="C123" s="34">
        <v>2001</v>
      </c>
      <c r="D123" s="35"/>
      <c r="E123" s="35"/>
      <c r="F123" s="34">
        <v>3</v>
      </c>
      <c r="G123" s="34" t="s">
        <v>18</v>
      </c>
      <c r="H123" s="34" t="s">
        <v>19</v>
      </c>
      <c r="I123" s="34" t="s">
        <v>67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  <c r="R123" s="36">
        <v>0</v>
      </c>
      <c r="S123" s="36">
        <v>0</v>
      </c>
      <c r="T123" s="36">
        <v>0</v>
      </c>
      <c r="U123" s="36">
        <v>0</v>
      </c>
      <c r="V123" s="36">
        <v>0</v>
      </c>
      <c r="W123" s="36">
        <v>0</v>
      </c>
      <c r="X123" s="36">
        <v>0</v>
      </c>
      <c r="Y123" s="36">
        <v>0</v>
      </c>
      <c r="Z123" s="36">
        <v>0</v>
      </c>
      <c r="AA123" s="36">
        <v>0</v>
      </c>
      <c r="AB123" s="36">
        <v>0</v>
      </c>
      <c r="AC123" s="36">
        <v>0</v>
      </c>
      <c r="AD123" s="33"/>
      <c r="AE123" s="37"/>
      <c r="AF123" s="33"/>
      <c r="AG123" s="37"/>
      <c r="AH123" s="37"/>
    </row>
    <row r="124" spans="1:34" x14ac:dyDescent="0.3">
      <c r="A124" s="26">
        <v>7</v>
      </c>
      <c r="B124" s="32" t="s">
        <v>180</v>
      </c>
      <c r="C124" s="32">
        <v>2000</v>
      </c>
      <c r="D124" s="28">
        <v>2002</v>
      </c>
      <c r="E124" s="28">
        <v>2000</v>
      </c>
      <c r="F124" s="32" t="s">
        <v>9</v>
      </c>
      <c r="G124" s="32" t="s">
        <v>41</v>
      </c>
      <c r="H124" s="32"/>
      <c r="I124" s="32" t="s">
        <v>48</v>
      </c>
      <c r="J124" s="2">
        <v>0</v>
      </c>
      <c r="K124" s="2">
        <v>0</v>
      </c>
      <c r="L124" s="2">
        <v>0</v>
      </c>
      <c r="M124" s="2">
        <v>2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2</v>
      </c>
      <c r="U124" s="2">
        <v>0</v>
      </c>
      <c r="V124" s="2">
        <v>0</v>
      </c>
      <c r="W124" s="2">
        <v>0</v>
      </c>
      <c r="X124" s="2">
        <v>2</v>
      </c>
      <c r="Y124" s="2">
        <v>0</v>
      </c>
      <c r="Z124" s="2">
        <v>0</v>
      </c>
      <c r="AA124" s="2">
        <v>2</v>
      </c>
      <c r="AB124" s="2">
        <v>0</v>
      </c>
      <c r="AC124" s="2">
        <v>0</v>
      </c>
      <c r="AD124" s="26"/>
      <c r="AE124" s="30">
        <v>192.91999816894531</v>
      </c>
      <c r="AF124" s="26">
        <f t="shared" ref="AF124:AF126" si="99">SUM(J124:AD126)</f>
        <v>116</v>
      </c>
      <c r="AG124" s="30">
        <f t="shared" ref="AG124:AG126" si="100">AE124+AF124</f>
        <v>308.91999816894531</v>
      </c>
      <c r="AH124" s="30">
        <f t="shared" ref="AH124:AH126" si="101">IF( AND(ISNUMBER(AG$124),ISNUMBER(AG124)),(AG124-AG$124)/AG$124*100,"")</f>
        <v>0</v>
      </c>
    </row>
    <row r="125" spans="1:34" x14ac:dyDescent="0.3">
      <c r="A125" s="27"/>
      <c r="B125" s="8" t="s">
        <v>95</v>
      </c>
      <c r="C125" s="8">
        <v>2002</v>
      </c>
      <c r="D125" s="29"/>
      <c r="E125" s="29"/>
      <c r="F125" s="8" t="s">
        <v>9</v>
      </c>
      <c r="G125" s="8" t="s">
        <v>41</v>
      </c>
      <c r="H125" s="8"/>
      <c r="I125" s="8" t="s">
        <v>96</v>
      </c>
      <c r="J125" s="4">
        <v>0</v>
      </c>
      <c r="K125" s="4">
        <v>2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50</v>
      </c>
      <c r="V125" s="4">
        <v>0</v>
      </c>
      <c r="W125" s="4">
        <v>2</v>
      </c>
      <c r="X125" s="4">
        <v>0</v>
      </c>
      <c r="Y125" s="4">
        <v>50</v>
      </c>
      <c r="Z125" s="4">
        <v>0</v>
      </c>
      <c r="AA125" s="4">
        <v>2</v>
      </c>
      <c r="AB125" s="4">
        <v>0</v>
      </c>
      <c r="AC125" s="4">
        <v>0</v>
      </c>
      <c r="AD125" s="27"/>
      <c r="AE125" s="31"/>
      <c r="AF125" s="27"/>
      <c r="AG125" s="31"/>
      <c r="AH125" s="31"/>
    </row>
    <row r="126" spans="1:34" x14ac:dyDescent="0.3">
      <c r="A126" s="33"/>
      <c r="B126" s="34" t="s">
        <v>93</v>
      </c>
      <c r="C126" s="34">
        <v>2001</v>
      </c>
      <c r="D126" s="35"/>
      <c r="E126" s="35"/>
      <c r="F126" s="34">
        <v>3</v>
      </c>
      <c r="G126" s="34" t="s">
        <v>41</v>
      </c>
      <c r="H126" s="34"/>
      <c r="I126" s="34" t="s">
        <v>48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>
        <v>0</v>
      </c>
      <c r="T126" s="36">
        <v>2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3"/>
      <c r="AE126" s="37"/>
      <c r="AF126" s="33"/>
      <c r="AG126" s="37"/>
      <c r="AH126" s="37"/>
    </row>
    <row r="128" spans="1:34" ht="18" x14ac:dyDescent="0.3">
      <c r="A128" s="11" t="s">
        <v>312</v>
      </c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34" x14ac:dyDescent="0.3">
      <c r="A129" s="16" t="s">
        <v>255</v>
      </c>
      <c r="B129" s="16" t="s">
        <v>1</v>
      </c>
      <c r="C129" s="16" t="s">
        <v>2</v>
      </c>
      <c r="D129" s="16" t="s">
        <v>185</v>
      </c>
      <c r="E129" s="16" t="s">
        <v>186</v>
      </c>
      <c r="F129" s="16" t="s">
        <v>3</v>
      </c>
      <c r="G129" s="16" t="s">
        <v>4</v>
      </c>
      <c r="H129" s="16" t="s">
        <v>5</v>
      </c>
      <c r="I129" s="16" t="s">
        <v>6</v>
      </c>
      <c r="J129" s="16">
        <v>1</v>
      </c>
      <c r="K129" s="16">
        <v>2</v>
      </c>
      <c r="L129" s="16">
        <v>3</v>
      </c>
      <c r="M129" s="16">
        <v>4</v>
      </c>
      <c r="N129" s="16">
        <v>5</v>
      </c>
      <c r="O129" s="16">
        <v>6</v>
      </c>
      <c r="P129" s="16">
        <v>7</v>
      </c>
      <c r="Q129" s="16">
        <v>8</v>
      </c>
      <c r="R129" s="16">
        <v>9</v>
      </c>
      <c r="S129" s="16">
        <v>10</v>
      </c>
      <c r="T129" s="16">
        <v>11</v>
      </c>
      <c r="U129" s="16">
        <v>12</v>
      </c>
      <c r="V129" s="16">
        <v>13</v>
      </c>
      <c r="W129" s="16">
        <v>14</v>
      </c>
      <c r="X129" s="16">
        <v>15</v>
      </c>
      <c r="Y129" s="16">
        <v>16</v>
      </c>
      <c r="Z129" s="16">
        <v>17</v>
      </c>
      <c r="AA129" s="16">
        <v>18</v>
      </c>
      <c r="AB129" s="16">
        <v>19</v>
      </c>
      <c r="AC129" s="16">
        <v>20</v>
      </c>
      <c r="AD129" s="16" t="s">
        <v>494</v>
      </c>
      <c r="AE129" s="16" t="s">
        <v>258</v>
      </c>
      <c r="AF129" s="16" t="s">
        <v>259</v>
      </c>
      <c r="AG129" s="16" t="s">
        <v>260</v>
      </c>
      <c r="AH129" s="16" t="s">
        <v>263</v>
      </c>
    </row>
    <row r="130" spans="1:34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</row>
    <row r="131" spans="1:34" ht="72" x14ac:dyDescent="0.3">
      <c r="A131" s="26">
        <v>1</v>
      </c>
      <c r="B131" s="23" t="s">
        <v>172</v>
      </c>
      <c r="C131" s="23">
        <v>2000</v>
      </c>
      <c r="D131" s="28">
        <v>2001</v>
      </c>
      <c r="E131" s="28">
        <v>2000</v>
      </c>
      <c r="F131" s="23" t="s">
        <v>173</v>
      </c>
      <c r="G131" s="23" t="s">
        <v>174</v>
      </c>
      <c r="H131" s="23" t="s">
        <v>175</v>
      </c>
      <c r="I131" s="23" t="s">
        <v>176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6"/>
      <c r="AE131" s="30">
        <v>127.62000274658203</v>
      </c>
      <c r="AF131" s="26">
        <f t="shared" ref="AF131:AF133" si="102">SUM(J131:AD133)</f>
        <v>0</v>
      </c>
      <c r="AG131" s="30">
        <f t="shared" ref="AG131:AG133" si="103">AE131+AF131</f>
        <v>127.62000274658203</v>
      </c>
      <c r="AH131" s="30">
        <f t="shared" ref="AH131:AH133" si="104">IF( AND(ISNUMBER(AG$131),ISNUMBER(AG131)),(AG131-AG$131)/AG$131*100,"")</f>
        <v>0</v>
      </c>
    </row>
    <row r="132" spans="1:34" ht="72" x14ac:dyDescent="0.3">
      <c r="A132" s="27"/>
      <c r="B132" s="8" t="s">
        <v>131</v>
      </c>
      <c r="C132" s="8">
        <v>2001</v>
      </c>
      <c r="D132" s="29"/>
      <c r="E132" s="29"/>
      <c r="F132" s="8">
        <v>1</v>
      </c>
      <c r="G132" s="8" t="s">
        <v>22</v>
      </c>
      <c r="H132" s="8" t="s">
        <v>132</v>
      </c>
      <c r="I132" s="8" t="s">
        <v>133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27"/>
      <c r="AE132" s="31"/>
      <c r="AF132" s="27"/>
      <c r="AG132" s="31"/>
      <c r="AH132" s="31"/>
    </row>
    <row r="133" spans="1:34" ht="43.2" x14ac:dyDescent="0.3">
      <c r="A133" s="33"/>
      <c r="B133" s="34" t="s">
        <v>161</v>
      </c>
      <c r="C133" s="34">
        <v>2001</v>
      </c>
      <c r="D133" s="35"/>
      <c r="E133" s="35"/>
      <c r="F133" s="34">
        <v>1</v>
      </c>
      <c r="G133" s="34" t="s">
        <v>162</v>
      </c>
      <c r="H133" s="34" t="s">
        <v>163</v>
      </c>
      <c r="I133" s="34" t="s">
        <v>164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0</v>
      </c>
      <c r="V133" s="36">
        <v>0</v>
      </c>
      <c r="W133" s="36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0</v>
      </c>
      <c r="AC133" s="36">
        <v>0</v>
      </c>
      <c r="AD133" s="33"/>
      <c r="AE133" s="37"/>
      <c r="AF133" s="33"/>
      <c r="AG133" s="37"/>
      <c r="AH133" s="37"/>
    </row>
    <row r="134" spans="1:34" ht="43.2" x14ac:dyDescent="0.3">
      <c r="A134" s="26">
        <v>2</v>
      </c>
      <c r="B134" s="32" t="s">
        <v>128</v>
      </c>
      <c r="C134" s="32">
        <v>2003</v>
      </c>
      <c r="D134" s="28">
        <v>2003</v>
      </c>
      <c r="E134" s="28">
        <v>2001</v>
      </c>
      <c r="F134" s="32">
        <v>1</v>
      </c>
      <c r="G134" s="32" t="s">
        <v>100</v>
      </c>
      <c r="H134" s="32" t="s">
        <v>101</v>
      </c>
      <c r="I134" s="32" t="s">
        <v>109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6"/>
      <c r="AE134" s="30">
        <v>254.57000732421875</v>
      </c>
      <c r="AF134" s="26">
        <f t="shared" ref="AF134:AF136" si="105">SUM(J134:AD136)</f>
        <v>58</v>
      </c>
      <c r="AG134" s="30">
        <f t="shared" ref="AG134:AG136" si="106">AE134+AF134</f>
        <v>312.57000732421875</v>
      </c>
      <c r="AH134" s="30">
        <f t="shared" ref="AH134:AH136" si="107">IF( AND(ISNUMBER(AG$134),ISNUMBER(AG134)),(AG134-AG$134)/AG$134*100,"")</f>
        <v>0</v>
      </c>
    </row>
    <row r="135" spans="1:34" ht="43.2" x14ac:dyDescent="0.3">
      <c r="A135" s="27"/>
      <c r="B135" s="8" t="s">
        <v>181</v>
      </c>
      <c r="C135" s="8">
        <v>2001</v>
      </c>
      <c r="D135" s="29"/>
      <c r="E135" s="29"/>
      <c r="F135" s="8">
        <v>1</v>
      </c>
      <c r="G135" s="8" t="s">
        <v>100</v>
      </c>
      <c r="H135" s="8" t="s">
        <v>182</v>
      </c>
      <c r="I135" s="8" t="s">
        <v>109</v>
      </c>
      <c r="J135" s="4">
        <v>0</v>
      </c>
      <c r="K135" s="4">
        <v>2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27"/>
      <c r="AE135" s="31"/>
      <c r="AF135" s="27"/>
      <c r="AG135" s="31"/>
      <c r="AH135" s="31"/>
    </row>
    <row r="136" spans="1:34" ht="57.6" x14ac:dyDescent="0.3">
      <c r="A136" s="33"/>
      <c r="B136" s="34" t="s">
        <v>85</v>
      </c>
      <c r="C136" s="34">
        <v>2001</v>
      </c>
      <c r="D136" s="35"/>
      <c r="E136" s="35"/>
      <c r="F136" s="34" t="s">
        <v>15</v>
      </c>
      <c r="G136" s="34" t="s">
        <v>86</v>
      </c>
      <c r="H136" s="34" t="s">
        <v>87</v>
      </c>
      <c r="I136" s="34" t="s">
        <v>88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2</v>
      </c>
      <c r="U136" s="36">
        <v>2</v>
      </c>
      <c r="V136" s="36">
        <v>0</v>
      </c>
      <c r="W136" s="36">
        <v>0</v>
      </c>
      <c r="X136" s="36">
        <v>0</v>
      </c>
      <c r="Y136" s="36">
        <v>2</v>
      </c>
      <c r="Z136" s="36">
        <v>0</v>
      </c>
      <c r="AA136" s="36">
        <v>50</v>
      </c>
      <c r="AB136" s="36">
        <v>0</v>
      </c>
      <c r="AC136" s="36">
        <v>0</v>
      </c>
      <c r="AD136" s="33"/>
      <c r="AE136" s="37"/>
      <c r="AF136" s="33"/>
      <c r="AG136" s="37"/>
      <c r="AH136" s="37"/>
    </row>
    <row r="137" spans="1:34" ht="43.2" x14ac:dyDescent="0.3">
      <c r="A137" s="26">
        <v>3</v>
      </c>
      <c r="B137" s="32" t="s">
        <v>65</v>
      </c>
      <c r="C137" s="32">
        <v>2001</v>
      </c>
      <c r="D137" s="28">
        <v>2004</v>
      </c>
      <c r="E137" s="28">
        <v>2000</v>
      </c>
      <c r="F137" s="32">
        <v>2</v>
      </c>
      <c r="G137" s="32" t="s">
        <v>18</v>
      </c>
      <c r="H137" s="32" t="s">
        <v>66</v>
      </c>
      <c r="I137" s="32" t="s">
        <v>67</v>
      </c>
      <c r="J137" s="2">
        <v>0</v>
      </c>
      <c r="K137" s="2">
        <v>2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50</v>
      </c>
      <c r="S137" s="2">
        <v>2</v>
      </c>
      <c r="T137" s="2">
        <v>50</v>
      </c>
      <c r="U137" s="2">
        <v>0</v>
      </c>
      <c r="V137" s="2">
        <v>0</v>
      </c>
      <c r="W137" s="2">
        <v>0</v>
      </c>
      <c r="X137" s="2">
        <v>2</v>
      </c>
      <c r="Y137" s="2">
        <v>0</v>
      </c>
      <c r="Z137" s="2">
        <v>2</v>
      </c>
      <c r="AA137" s="2">
        <v>0</v>
      </c>
      <c r="AB137" s="2">
        <v>0</v>
      </c>
      <c r="AC137" s="2">
        <v>0</v>
      </c>
      <c r="AD137" s="26"/>
      <c r="AE137" s="30">
        <v>199.10000610351562</v>
      </c>
      <c r="AF137" s="26">
        <f t="shared" ref="AF137:AF139" si="108">SUM(J137:AD139)</f>
        <v>366</v>
      </c>
      <c r="AG137" s="30">
        <f t="shared" ref="AG137:AG139" si="109">AE137+AF137</f>
        <v>565.10000610351562</v>
      </c>
      <c r="AH137" s="30">
        <f t="shared" ref="AH137:AH139" si="110">IF( AND(ISNUMBER(AG$137),ISNUMBER(AG137)),(AG137-AG$137)/AG$137*100,"")</f>
        <v>0</v>
      </c>
    </row>
    <row r="138" spans="1:34" ht="57.6" x14ac:dyDescent="0.3">
      <c r="A138" s="27"/>
      <c r="B138" s="8" t="s">
        <v>17</v>
      </c>
      <c r="C138" s="8">
        <v>2000</v>
      </c>
      <c r="D138" s="29"/>
      <c r="E138" s="29"/>
      <c r="F138" s="8" t="s">
        <v>9</v>
      </c>
      <c r="G138" s="8" t="s">
        <v>18</v>
      </c>
      <c r="H138" s="8" t="s">
        <v>19</v>
      </c>
      <c r="I138" s="8" t="s">
        <v>20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2</v>
      </c>
      <c r="S138" s="4">
        <v>50</v>
      </c>
      <c r="T138" s="4">
        <v>50</v>
      </c>
      <c r="U138" s="4">
        <v>0</v>
      </c>
      <c r="V138" s="4">
        <v>0</v>
      </c>
      <c r="W138" s="4">
        <v>0</v>
      </c>
      <c r="X138" s="4">
        <v>2</v>
      </c>
      <c r="Y138" s="4">
        <v>2</v>
      </c>
      <c r="Z138" s="4">
        <v>0</v>
      </c>
      <c r="AA138" s="4">
        <v>0</v>
      </c>
      <c r="AB138" s="4">
        <v>0</v>
      </c>
      <c r="AC138" s="4">
        <v>0</v>
      </c>
      <c r="AD138" s="27"/>
      <c r="AE138" s="31"/>
      <c r="AF138" s="27"/>
      <c r="AG138" s="31"/>
      <c r="AH138" s="31"/>
    </row>
    <row r="139" spans="1:34" ht="57.6" x14ac:dyDescent="0.3">
      <c r="A139" s="33"/>
      <c r="B139" s="34" t="s">
        <v>63</v>
      </c>
      <c r="C139" s="34">
        <v>2004</v>
      </c>
      <c r="D139" s="35"/>
      <c r="E139" s="35"/>
      <c r="F139" s="34" t="s">
        <v>9</v>
      </c>
      <c r="G139" s="34" t="s">
        <v>18</v>
      </c>
      <c r="H139" s="34" t="s">
        <v>19</v>
      </c>
      <c r="I139" s="34" t="s">
        <v>64</v>
      </c>
      <c r="J139" s="36">
        <v>0</v>
      </c>
      <c r="K139" s="36">
        <v>0</v>
      </c>
      <c r="L139" s="36">
        <v>0</v>
      </c>
      <c r="M139" s="36">
        <v>2</v>
      </c>
      <c r="N139" s="36">
        <v>0</v>
      </c>
      <c r="O139" s="36">
        <v>0</v>
      </c>
      <c r="P139" s="36">
        <v>0</v>
      </c>
      <c r="Q139" s="36">
        <v>0</v>
      </c>
      <c r="R139" s="36">
        <v>0</v>
      </c>
      <c r="S139" s="36">
        <v>50</v>
      </c>
      <c r="T139" s="36">
        <v>50</v>
      </c>
      <c r="U139" s="36">
        <v>0</v>
      </c>
      <c r="V139" s="36">
        <v>0</v>
      </c>
      <c r="W139" s="36">
        <v>50</v>
      </c>
      <c r="X139" s="36">
        <v>0</v>
      </c>
      <c r="Y139" s="36">
        <v>0</v>
      </c>
      <c r="Z139" s="36">
        <v>0</v>
      </c>
      <c r="AA139" s="36">
        <v>0</v>
      </c>
      <c r="AB139" s="36">
        <v>0</v>
      </c>
      <c r="AC139" s="36">
        <v>0</v>
      </c>
      <c r="AD139" s="33"/>
      <c r="AE139" s="37"/>
      <c r="AF139" s="33"/>
      <c r="AG139" s="37"/>
      <c r="AH139" s="37"/>
    </row>
  </sheetData>
  <mergeCells count="485">
    <mergeCell ref="AG137:AG139"/>
    <mergeCell ref="AH137:AH139"/>
    <mergeCell ref="A137:A139"/>
    <mergeCell ref="D137:D139"/>
    <mergeCell ref="E137:E139"/>
    <mergeCell ref="AD137:AD139"/>
    <mergeCell ref="AE137:AE139"/>
    <mergeCell ref="AF137:AF139"/>
    <mergeCell ref="AH131:AH133"/>
    <mergeCell ref="A134:A136"/>
    <mergeCell ref="D134:D136"/>
    <mergeCell ref="E134:E136"/>
    <mergeCell ref="AD134:AD136"/>
    <mergeCell ref="AE134:AE136"/>
    <mergeCell ref="AF134:AF136"/>
    <mergeCell ref="AG134:AG136"/>
    <mergeCell ref="AH134:AH136"/>
    <mergeCell ref="AF129:AF130"/>
    <mergeCell ref="AG129:AG130"/>
    <mergeCell ref="AH129:AH130"/>
    <mergeCell ref="A131:A133"/>
    <mergeCell ref="D131:D133"/>
    <mergeCell ref="E131:E133"/>
    <mergeCell ref="AD131:AD133"/>
    <mergeCell ref="AE131:AE133"/>
    <mergeCell ref="AF131:AF133"/>
    <mergeCell ref="AG131:AG133"/>
    <mergeCell ref="Z129:Z130"/>
    <mergeCell ref="AA129:AA130"/>
    <mergeCell ref="AB129:AB130"/>
    <mergeCell ref="AC129:AC130"/>
    <mergeCell ref="AD129:AD130"/>
    <mergeCell ref="AE129:AE130"/>
    <mergeCell ref="T129:T130"/>
    <mergeCell ref="U129:U130"/>
    <mergeCell ref="V129:V130"/>
    <mergeCell ref="W129:W130"/>
    <mergeCell ref="X129:X130"/>
    <mergeCell ref="Y129:Y130"/>
    <mergeCell ref="N129:N130"/>
    <mergeCell ref="O129:O130"/>
    <mergeCell ref="P129:P130"/>
    <mergeCell ref="Q129:Q130"/>
    <mergeCell ref="R129:R130"/>
    <mergeCell ref="S129:S130"/>
    <mergeCell ref="I129:I130"/>
    <mergeCell ref="A128:J128"/>
    <mergeCell ref="J129:J130"/>
    <mergeCell ref="K129:K130"/>
    <mergeCell ref="L129:L130"/>
    <mergeCell ref="M129:M130"/>
    <mergeCell ref="AG124:AG126"/>
    <mergeCell ref="AH124:AH126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A124:A126"/>
    <mergeCell ref="D124:D126"/>
    <mergeCell ref="E124:E126"/>
    <mergeCell ref="AD124:AD126"/>
    <mergeCell ref="AE124:AE126"/>
    <mergeCell ref="AF124:AF126"/>
    <mergeCell ref="AG118:AG120"/>
    <mergeCell ref="AH118:AH120"/>
    <mergeCell ref="A121:A123"/>
    <mergeCell ref="D121:D123"/>
    <mergeCell ref="E121:E123"/>
    <mergeCell ref="AD121:AD123"/>
    <mergeCell ref="AE121:AE123"/>
    <mergeCell ref="AF121:AF123"/>
    <mergeCell ref="AG121:AG123"/>
    <mergeCell ref="AH121:AH123"/>
    <mergeCell ref="A118:A120"/>
    <mergeCell ref="D118:D120"/>
    <mergeCell ref="E118:E120"/>
    <mergeCell ref="AD118:AD120"/>
    <mergeCell ref="AE118:AE120"/>
    <mergeCell ref="AF118:AF120"/>
    <mergeCell ref="AG112:AG114"/>
    <mergeCell ref="AH112:AH114"/>
    <mergeCell ref="A115:A117"/>
    <mergeCell ref="D115:D117"/>
    <mergeCell ref="E115:E117"/>
    <mergeCell ref="AD115:AD117"/>
    <mergeCell ref="AE115:AE117"/>
    <mergeCell ref="AF115:AF117"/>
    <mergeCell ref="AG115:AG117"/>
    <mergeCell ref="AH115:AH117"/>
    <mergeCell ref="A112:A114"/>
    <mergeCell ref="D112:D114"/>
    <mergeCell ref="E112:E114"/>
    <mergeCell ref="AD112:AD114"/>
    <mergeCell ref="AE112:AE114"/>
    <mergeCell ref="AF112:AF114"/>
    <mergeCell ref="AH106:AH108"/>
    <mergeCell ref="A109:A111"/>
    <mergeCell ref="D109:D111"/>
    <mergeCell ref="E109:E111"/>
    <mergeCell ref="AD109:AD111"/>
    <mergeCell ref="AE109:AE111"/>
    <mergeCell ref="AF109:AF111"/>
    <mergeCell ref="AG109:AG111"/>
    <mergeCell ref="AH109:AH111"/>
    <mergeCell ref="AF104:AF105"/>
    <mergeCell ref="AG104:AG105"/>
    <mergeCell ref="AH104:AH105"/>
    <mergeCell ref="A106:A108"/>
    <mergeCell ref="D106:D108"/>
    <mergeCell ref="E106:E108"/>
    <mergeCell ref="AD106:AD108"/>
    <mergeCell ref="AE106:AE108"/>
    <mergeCell ref="AF106:AF108"/>
    <mergeCell ref="AG106:AG108"/>
    <mergeCell ref="Z104:Z105"/>
    <mergeCell ref="AA104:AA105"/>
    <mergeCell ref="AB104:AB105"/>
    <mergeCell ref="AC104:AC105"/>
    <mergeCell ref="AD104:AD105"/>
    <mergeCell ref="AE104:AE105"/>
    <mergeCell ref="T104:T105"/>
    <mergeCell ref="U104:U105"/>
    <mergeCell ref="V104:V105"/>
    <mergeCell ref="W104:W105"/>
    <mergeCell ref="X104:X105"/>
    <mergeCell ref="Y104:Y105"/>
    <mergeCell ref="N104:N105"/>
    <mergeCell ref="O104:O105"/>
    <mergeCell ref="P104:P105"/>
    <mergeCell ref="Q104:Q105"/>
    <mergeCell ref="R104:R105"/>
    <mergeCell ref="S104:S105"/>
    <mergeCell ref="I104:I105"/>
    <mergeCell ref="A103:J103"/>
    <mergeCell ref="J104:J105"/>
    <mergeCell ref="K104:K105"/>
    <mergeCell ref="L104:L105"/>
    <mergeCell ref="M104:M105"/>
    <mergeCell ref="AG99:AG101"/>
    <mergeCell ref="AH99:AH101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A99:A101"/>
    <mergeCell ref="D99:D101"/>
    <mergeCell ref="E99:E101"/>
    <mergeCell ref="AD99:AD101"/>
    <mergeCell ref="AE99:AE101"/>
    <mergeCell ref="AF99:AF101"/>
    <mergeCell ref="AG93:AG95"/>
    <mergeCell ref="AH93:AH95"/>
    <mergeCell ref="A96:A98"/>
    <mergeCell ref="D96:D98"/>
    <mergeCell ref="E96:E98"/>
    <mergeCell ref="AD96:AD98"/>
    <mergeCell ref="AE96:AE98"/>
    <mergeCell ref="AF96:AF98"/>
    <mergeCell ref="AG96:AG98"/>
    <mergeCell ref="AH96:AH98"/>
    <mergeCell ref="A93:A95"/>
    <mergeCell ref="D93:D95"/>
    <mergeCell ref="E93:E95"/>
    <mergeCell ref="AD93:AD95"/>
    <mergeCell ref="AE93:AE95"/>
    <mergeCell ref="AF93:AF95"/>
    <mergeCell ref="AG87:AG89"/>
    <mergeCell ref="AH87:AH89"/>
    <mergeCell ref="A90:A92"/>
    <mergeCell ref="D90:D92"/>
    <mergeCell ref="E90:E92"/>
    <mergeCell ref="AD90:AD92"/>
    <mergeCell ref="AE90:AE92"/>
    <mergeCell ref="AF90:AF92"/>
    <mergeCell ref="AG90:AG92"/>
    <mergeCell ref="AH90:AH92"/>
    <mergeCell ref="A87:A89"/>
    <mergeCell ref="D87:D89"/>
    <mergeCell ref="E87:E89"/>
    <mergeCell ref="AD87:AD89"/>
    <mergeCell ref="AE87:AE89"/>
    <mergeCell ref="AF87:AF89"/>
    <mergeCell ref="AH81:AH83"/>
    <mergeCell ref="A84:A86"/>
    <mergeCell ref="D84:D86"/>
    <mergeCell ref="E84:E86"/>
    <mergeCell ref="AD84:AD86"/>
    <mergeCell ref="AE84:AE86"/>
    <mergeCell ref="AF84:AF86"/>
    <mergeCell ref="AG84:AG86"/>
    <mergeCell ref="AH84:AH86"/>
    <mergeCell ref="AF79:AF80"/>
    <mergeCell ref="AG79:AG80"/>
    <mergeCell ref="AH79:AH80"/>
    <mergeCell ref="A81:A83"/>
    <mergeCell ref="D81:D83"/>
    <mergeCell ref="E81:E83"/>
    <mergeCell ref="AD81:AD83"/>
    <mergeCell ref="AE81:AE83"/>
    <mergeCell ref="AF81:AF83"/>
    <mergeCell ref="AG81:AG83"/>
    <mergeCell ref="Z79:Z80"/>
    <mergeCell ref="AA79:AA80"/>
    <mergeCell ref="AB79:AB80"/>
    <mergeCell ref="AC79:AC80"/>
    <mergeCell ref="AD79:AD80"/>
    <mergeCell ref="AE79:AE80"/>
    <mergeCell ref="T79:T80"/>
    <mergeCell ref="U79:U80"/>
    <mergeCell ref="V79:V80"/>
    <mergeCell ref="W79:W80"/>
    <mergeCell ref="X79:X80"/>
    <mergeCell ref="Y79:Y80"/>
    <mergeCell ref="N79:N80"/>
    <mergeCell ref="O79:O80"/>
    <mergeCell ref="P79:P80"/>
    <mergeCell ref="Q79:Q80"/>
    <mergeCell ref="R79:R80"/>
    <mergeCell ref="S79:S80"/>
    <mergeCell ref="I79:I80"/>
    <mergeCell ref="A78:J78"/>
    <mergeCell ref="J79:J80"/>
    <mergeCell ref="K79:K80"/>
    <mergeCell ref="L79:L80"/>
    <mergeCell ref="M79:M80"/>
    <mergeCell ref="AG74:AG76"/>
    <mergeCell ref="AH74:AH76"/>
    <mergeCell ref="A79:A80"/>
    <mergeCell ref="B79:B80"/>
    <mergeCell ref="C79:C80"/>
    <mergeCell ref="D79:D80"/>
    <mergeCell ref="E79:E80"/>
    <mergeCell ref="F79:F80"/>
    <mergeCell ref="G79:G80"/>
    <mergeCell ref="H79:H80"/>
    <mergeCell ref="A74:A76"/>
    <mergeCell ref="D74:D76"/>
    <mergeCell ref="E74:E76"/>
    <mergeCell ref="AD74:AD76"/>
    <mergeCell ref="AE74:AE76"/>
    <mergeCell ref="AF74:AF76"/>
    <mergeCell ref="AG68:AG70"/>
    <mergeCell ref="AH68:AH70"/>
    <mergeCell ref="A71:A73"/>
    <mergeCell ref="D71:D73"/>
    <mergeCell ref="E71:E73"/>
    <mergeCell ref="AD71:AD73"/>
    <mergeCell ref="AE71:AE73"/>
    <mergeCell ref="AF71:AF73"/>
    <mergeCell ref="AG71:AG73"/>
    <mergeCell ref="AH71:AH73"/>
    <mergeCell ref="A68:A70"/>
    <mergeCell ref="D68:D70"/>
    <mergeCell ref="E68:E70"/>
    <mergeCell ref="AD68:AD70"/>
    <mergeCell ref="AE68:AE70"/>
    <mergeCell ref="AF68:AF70"/>
    <mergeCell ref="AH62:AH64"/>
    <mergeCell ref="A65:A67"/>
    <mergeCell ref="D65:D67"/>
    <mergeCell ref="E65:E67"/>
    <mergeCell ref="AD65:AD67"/>
    <mergeCell ref="AE65:AE67"/>
    <mergeCell ref="AF65:AF67"/>
    <mergeCell ref="AG65:AG67"/>
    <mergeCell ref="AH65:AH67"/>
    <mergeCell ref="AF60:AF61"/>
    <mergeCell ref="AG60:AG61"/>
    <mergeCell ref="AH60:AH61"/>
    <mergeCell ref="A62:A64"/>
    <mergeCell ref="D62:D64"/>
    <mergeCell ref="E62:E64"/>
    <mergeCell ref="AD62:AD64"/>
    <mergeCell ref="AE62:AE64"/>
    <mergeCell ref="AF62:AF64"/>
    <mergeCell ref="AG62:AG64"/>
    <mergeCell ref="Z60:Z61"/>
    <mergeCell ref="AA60:AA61"/>
    <mergeCell ref="AB60:AB61"/>
    <mergeCell ref="AC60:AC61"/>
    <mergeCell ref="AD60:AD61"/>
    <mergeCell ref="AE60:AE61"/>
    <mergeCell ref="T60:T61"/>
    <mergeCell ref="U60:U61"/>
    <mergeCell ref="V60:V61"/>
    <mergeCell ref="W60:W61"/>
    <mergeCell ref="X60:X61"/>
    <mergeCell ref="Y60:Y61"/>
    <mergeCell ref="N60:N61"/>
    <mergeCell ref="O60:O61"/>
    <mergeCell ref="P60:P61"/>
    <mergeCell ref="Q60:Q61"/>
    <mergeCell ref="R60:R61"/>
    <mergeCell ref="S60:S61"/>
    <mergeCell ref="I60:I61"/>
    <mergeCell ref="A59:J59"/>
    <mergeCell ref="J60:J61"/>
    <mergeCell ref="K60:K61"/>
    <mergeCell ref="L60:L61"/>
    <mergeCell ref="M60:M61"/>
    <mergeCell ref="AG55:AG57"/>
    <mergeCell ref="AH55:AH57"/>
    <mergeCell ref="A60:A61"/>
    <mergeCell ref="B60:B61"/>
    <mergeCell ref="C60:C61"/>
    <mergeCell ref="D60:D61"/>
    <mergeCell ref="E60:E61"/>
    <mergeCell ref="F60:F61"/>
    <mergeCell ref="G60:G61"/>
    <mergeCell ref="H60:H61"/>
    <mergeCell ref="A55:A57"/>
    <mergeCell ref="D55:D57"/>
    <mergeCell ref="E55:E57"/>
    <mergeCell ref="AD55:AD57"/>
    <mergeCell ref="AE55:AE57"/>
    <mergeCell ref="AF55:AF57"/>
    <mergeCell ref="AG49:AG51"/>
    <mergeCell ref="AH49:AH51"/>
    <mergeCell ref="A52:A54"/>
    <mergeCell ref="D52:D54"/>
    <mergeCell ref="E52:E54"/>
    <mergeCell ref="AD52:AD54"/>
    <mergeCell ref="AE52:AE54"/>
    <mergeCell ref="AF52:AF54"/>
    <mergeCell ref="AG52:AG54"/>
    <mergeCell ref="AH52:AH54"/>
    <mergeCell ref="A49:A51"/>
    <mergeCell ref="D49:D51"/>
    <mergeCell ref="E49:E51"/>
    <mergeCell ref="AD49:AD51"/>
    <mergeCell ref="AE49:AE51"/>
    <mergeCell ref="AF49:AF51"/>
    <mergeCell ref="AG43:AG45"/>
    <mergeCell ref="AH43:AH45"/>
    <mergeCell ref="A46:A48"/>
    <mergeCell ref="D46:D48"/>
    <mergeCell ref="E46:E48"/>
    <mergeCell ref="AD46:AD48"/>
    <mergeCell ref="AE46:AE48"/>
    <mergeCell ref="AF46:AF48"/>
    <mergeCell ref="AG46:AG48"/>
    <mergeCell ref="AH46:AH48"/>
    <mergeCell ref="A43:A45"/>
    <mergeCell ref="D43:D45"/>
    <mergeCell ref="E43:E45"/>
    <mergeCell ref="AD43:AD45"/>
    <mergeCell ref="AE43:AE45"/>
    <mergeCell ref="AF43:AF45"/>
    <mergeCell ref="AG37:AG39"/>
    <mergeCell ref="AH37:AH39"/>
    <mergeCell ref="A40:A42"/>
    <mergeCell ref="D40:D42"/>
    <mergeCell ref="E40:E42"/>
    <mergeCell ref="AD40:AD42"/>
    <mergeCell ref="AE40:AE42"/>
    <mergeCell ref="AF40:AF42"/>
    <mergeCell ref="AG40:AG42"/>
    <mergeCell ref="AH40:AH42"/>
    <mergeCell ref="A37:A39"/>
    <mergeCell ref="D37:D39"/>
    <mergeCell ref="E37:E39"/>
    <mergeCell ref="AD37:AD39"/>
    <mergeCell ref="AE37:AE39"/>
    <mergeCell ref="AF37:AF39"/>
    <mergeCell ref="AG31:AG33"/>
    <mergeCell ref="AH31:AH33"/>
    <mergeCell ref="A34:A36"/>
    <mergeCell ref="D34:D36"/>
    <mergeCell ref="E34:E36"/>
    <mergeCell ref="AD34:AD36"/>
    <mergeCell ref="AE34:AE36"/>
    <mergeCell ref="AF34:AF36"/>
    <mergeCell ref="AG34:AG36"/>
    <mergeCell ref="AH34:AH36"/>
    <mergeCell ref="A31:A33"/>
    <mergeCell ref="D31:D33"/>
    <mergeCell ref="E31:E33"/>
    <mergeCell ref="AD31:AD33"/>
    <mergeCell ref="AE31:AE33"/>
    <mergeCell ref="AF31:AF33"/>
    <mergeCell ref="AG25:AG27"/>
    <mergeCell ref="AH25:AH27"/>
    <mergeCell ref="A28:A30"/>
    <mergeCell ref="D28:D30"/>
    <mergeCell ref="E28:E30"/>
    <mergeCell ref="AD28:AD30"/>
    <mergeCell ref="AE28:AE30"/>
    <mergeCell ref="AF28:AF30"/>
    <mergeCell ref="AG28:AG30"/>
    <mergeCell ref="AH28:AH30"/>
    <mergeCell ref="A25:A27"/>
    <mergeCell ref="D25:D27"/>
    <mergeCell ref="E25:E27"/>
    <mergeCell ref="AD25:AD27"/>
    <mergeCell ref="AE25:AE27"/>
    <mergeCell ref="AF25:AF27"/>
    <mergeCell ref="AG19:AG21"/>
    <mergeCell ref="AH19:AH21"/>
    <mergeCell ref="A22:A24"/>
    <mergeCell ref="D22:D24"/>
    <mergeCell ref="E22:E24"/>
    <mergeCell ref="AD22:AD24"/>
    <mergeCell ref="AE22:AE24"/>
    <mergeCell ref="AF22:AF24"/>
    <mergeCell ref="AG22:AG24"/>
    <mergeCell ref="AH22:AH24"/>
    <mergeCell ref="A19:A21"/>
    <mergeCell ref="D19:D21"/>
    <mergeCell ref="E19:E21"/>
    <mergeCell ref="AD19:AD21"/>
    <mergeCell ref="AE19:AE21"/>
    <mergeCell ref="AF19:AF21"/>
    <mergeCell ref="AH13:AH15"/>
    <mergeCell ref="A16:A18"/>
    <mergeCell ref="D16:D18"/>
    <mergeCell ref="E16:E18"/>
    <mergeCell ref="AD16:AD18"/>
    <mergeCell ref="AE16:AE18"/>
    <mergeCell ref="AF16:AF18"/>
    <mergeCell ref="AG16:AG18"/>
    <mergeCell ref="AH16:AH18"/>
    <mergeCell ref="AF10:AF12"/>
    <mergeCell ref="AG10:AG12"/>
    <mergeCell ref="AH10:AH12"/>
    <mergeCell ref="A13:A15"/>
    <mergeCell ref="D13:D15"/>
    <mergeCell ref="E13:E15"/>
    <mergeCell ref="AD13:AD15"/>
    <mergeCell ref="AE13:AE15"/>
    <mergeCell ref="AF13:AF15"/>
    <mergeCell ref="AG13:AG15"/>
    <mergeCell ref="AD8:AD9"/>
    <mergeCell ref="AE8:AE9"/>
    <mergeCell ref="AF8:AF9"/>
    <mergeCell ref="AG8:AG9"/>
    <mergeCell ref="AH8:AH9"/>
    <mergeCell ref="A10:A12"/>
    <mergeCell ref="D10:D12"/>
    <mergeCell ref="E10:E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249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x14ac:dyDescent="0.3">
      <c r="A2" s="11" t="s">
        <v>250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12" t="s">
        <v>251</v>
      </c>
      <c r="B3" s="12"/>
      <c r="C3" s="13" t="s">
        <v>252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3">
      <c r="A4" s="14" t="s">
        <v>317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 x14ac:dyDescent="0.3">
      <c r="A5" s="15" t="s">
        <v>254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 x14ac:dyDescent="0.3">
      <c r="A7" s="11" t="s">
        <v>256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3">
      <c r="A8" s="16" t="s">
        <v>255</v>
      </c>
      <c r="B8" s="16" t="s">
        <v>1</v>
      </c>
      <c r="C8" s="16" t="s">
        <v>2</v>
      </c>
      <c r="D8" s="16" t="s">
        <v>185</v>
      </c>
      <c r="E8" s="16" t="s">
        <v>186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258</v>
      </c>
      <c r="K8" s="16" t="s">
        <v>259</v>
      </c>
      <c r="L8" s="16" t="s">
        <v>260</v>
      </c>
      <c r="M8" s="16" t="s">
        <v>263</v>
      </c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129.6" x14ac:dyDescent="0.3">
      <c r="A10" s="22">
        <v>1</v>
      </c>
      <c r="B10" s="23" t="s">
        <v>318</v>
      </c>
      <c r="C10" s="23" t="s">
        <v>319</v>
      </c>
      <c r="D10" s="23">
        <v>2000</v>
      </c>
      <c r="E10" s="23">
        <v>2000</v>
      </c>
      <c r="F10" s="23" t="s">
        <v>320</v>
      </c>
      <c r="G10" s="23" t="s">
        <v>321</v>
      </c>
      <c r="H10" s="23" t="s">
        <v>322</v>
      </c>
      <c r="I10" s="23" t="s">
        <v>323</v>
      </c>
      <c r="J10" s="24">
        <v>104.44999694824219</v>
      </c>
      <c r="K10" s="22">
        <v>0</v>
      </c>
      <c r="L10" s="24">
        <f>J10+K10</f>
        <v>104.44999694824219</v>
      </c>
      <c r="M10" s="24">
        <f t="shared" ref="M10:M25" si="0">IF( AND(ISNUMBER(L$10),ISNUMBER(L10)),(L10-L$10)/L$10*100,"")</f>
        <v>0</v>
      </c>
    </row>
    <row r="11" spans="1:13" ht="201.6" x14ac:dyDescent="0.3">
      <c r="A11" s="4">
        <v>2</v>
      </c>
      <c r="B11" s="8" t="s">
        <v>324</v>
      </c>
      <c r="C11" s="8" t="s">
        <v>319</v>
      </c>
      <c r="D11" s="8">
        <v>2000</v>
      </c>
      <c r="E11" s="8">
        <v>2000</v>
      </c>
      <c r="F11" s="8" t="s">
        <v>325</v>
      </c>
      <c r="G11" s="8" t="s">
        <v>326</v>
      </c>
      <c r="H11" s="8" t="s">
        <v>327</v>
      </c>
      <c r="I11" s="8" t="s">
        <v>328</v>
      </c>
      <c r="J11" s="25">
        <v>111.26999664306641</v>
      </c>
      <c r="K11" s="4">
        <v>6</v>
      </c>
      <c r="L11" s="25">
        <f>J11+K11</f>
        <v>117.26999664306641</v>
      </c>
      <c r="M11" s="25">
        <f t="shared" si="0"/>
        <v>12.273815289029521</v>
      </c>
    </row>
    <row r="12" spans="1:13" ht="43.2" x14ac:dyDescent="0.3">
      <c r="A12" s="4">
        <v>3</v>
      </c>
      <c r="B12" s="8" t="s">
        <v>329</v>
      </c>
      <c r="C12" s="8" t="s">
        <v>330</v>
      </c>
      <c r="D12" s="8">
        <v>2001</v>
      </c>
      <c r="E12" s="8">
        <v>2000</v>
      </c>
      <c r="F12" s="8" t="s">
        <v>331</v>
      </c>
      <c r="G12" s="8" t="s">
        <v>72</v>
      </c>
      <c r="H12" s="8" t="s">
        <v>73</v>
      </c>
      <c r="I12" s="8" t="s">
        <v>74</v>
      </c>
      <c r="J12" s="25">
        <v>118.54000091552734</v>
      </c>
      <c r="K12" s="4">
        <v>4</v>
      </c>
      <c r="L12" s="25">
        <f>J12+K12</f>
        <v>122.54000091552734</v>
      </c>
      <c r="M12" s="25">
        <f t="shared" si="0"/>
        <v>17.319295831333768</v>
      </c>
    </row>
    <row r="13" spans="1:13" ht="129.6" x14ac:dyDescent="0.3">
      <c r="A13" s="4">
        <v>4</v>
      </c>
      <c r="B13" s="8" t="s">
        <v>332</v>
      </c>
      <c r="C13" s="8" t="s">
        <v>333</v>
      </c>
      <c r="D13" s="8">
        <v>2002</v>
      </c>
      <c r="E13" s="8">
        <v>2000</v>
      </c>
      <c r="F13" s="8" t="s">
        <v>334</v>
      </c>
      <c r="G13" s="8" t="s">
        <v>22</v>
      </c>
      <c r="H13" s="8" t="s">
        <v>335</v>
      </c>
      <c r="I13" s="8" t="s">
        <v>336</v>
      </c>
      <c r="J13" s="25">
        <v>117.86000061035156</v>
      </c>
      <c r="K13" s="4">
        <v>10</v>
      </c>
      <c r="L13" s="25">
        <f>J13+K13</f>
        <v>127.86000061035156</v>
      </c>
      <c r="M13" s="25">
        <f t="shared" si="0"/>
        <v>22.412641786585851</v>
      </c>
    </row>
    <row r="14" spans="1:13" ht="72" x14ac:dyDescent="0.3">
      <c r="A14" s="4">
        <v>5</v>
      </c>
      <c r="B14" s="8" t="s">
        <v>337</v>
      </c>
      <c r="C14" s="8" t="s">
        <v>338</v>
      </c>
      <c r="D14" s="8">
        <v>2003</v>
      </c>
      <c r="E14" s="8">
        <v>2000</v>
      </c>
      <c r="F14" s="8" t="s">
        <v>339</v>
      </c>
      <c r="G14" s="8" t="s">
        <v>10</v>
      </c>
      <c r="H14" s="8" t="s">
        <v>340</v>
      </c>
      <c r="I14" s="8" t="s">
        <v>341</v>
      </c>
      <c r="J14" s="25">
        <v>139.39999389648437</v>
      </c>
      <c r="K14" s="4">
        <v>14</v>
      </c>
      <c r="L14" s="25">
        <f>J14+K14</f>
        <v>153.39999389648437</v>
      </c>
      <c r="M14" s="25">
        <f t="shared" si="0"/>
        <v>46.864526930046956</v>
      </c>
    </row>
    <row r="15" spans="1:13" ht="100.8" x14ac:dyDescent="0.3">
      <c r="A15" s="4">
        <v>6</v>
      </c>
      <c r="B15" s="8" t="s">
        <v>342</v>
      </c>
      <c r="C15" s="8" t="s">
        <v>343</v>
      </c>
      <c r="D15" s="8">
        <v>2003</v>
      </c>
      <c r="E15" s="8">
        <v>2003</v>
      </c>
      <c r="F15" s="8" t="s">
        <v>344</v>
      </c>
      <c r="G15" s="8" t="s">
        <v>34</v>
      </c>
      <c r="H15" s="8" t="s">
        <v>35</v>
      </c>
      <c r="I15" s="8" t="s">
        <v>345</v>
      </c>
      <c r="J15" s="25">
        <v>155.82000732421875</v>
      </c>
      <c r="K15" s="4">
        <v>10</v>
      </c>
      <c r="L15" s="25">
        <f>J15+K15</f>
        <v>165.82000732421875</v>
      </c>
      <c r="M15" s="25">
        <f t="shared" si="0"/>
        <v>58.755397002440382</v>
      </c>
    </row>
    <row r="16" spans="1:13" ht="129.6" x14ac:dyDescent="0.3">
      <c r="A16" s="4">
        <v>7</v>
      </c>
      <c r="B16" s="8" t="s">
        <v>346</v>
      </c>
      <c r="C16" s="8" t="s">
        <v>347</v>
      </c>
      <c r="D16" s="8">
        <v>2003</v>
      </c>
      <c r="E16" s="8">
        <v>2000</v>
      </c>
      <c r="F16" s="8" t="s">
        <v>348</v>
      </c>
      <c r="G16" s="8" t="s">
        <v>349</v>
      </c>
      <c r="H16" s="8" t="s">
        <v>350</v>
      </c>
      <c r="I16" s="8" t="s">
        <v>351</v>
      </c>
      <c r="J16" s="25">
        <v>159.72999572753906</v>
      </c>
      <c r="K16" s="4">
        <v>14</v>
      </c>
      <c r="L16" s="25">
        <f>J16+K16</f>
        <v>173.72999572753906</v>
      </c>
      <c r="M16" s="25">
        <f t="shared" si="0"/>
        <v>66.328387557183945</v>
      </c>
    </row>
    <row r="17" spans="1:13" ht="43.2" x14ac:dyDescent="0.3">
      <c r="A17" s="4">
        <v>8</v>
      </c>
      <c r="B17" s="8" t="s">
        <v>352</v>
      </c>
      <c r="C17" s="8" t="s">
        <v>353</v>
      </c>
      <c r="D17" s="8">
        <v>2003</v>
      </c>
      <c r="E17" s="8">
        <v>2002</v>
      </c>
      <c r="F17" s="8" t="s">
        <v>354</v>
      </c>
      <c r="G17" s="8" t="s">
        <v>34</v>
      </c>
      <c r="H17" s="8" t="s">
        <v>35</v>
      </c>
      <c r="I17" s="8" t="s">
        <v>55</v>
      </c>
      <c r="J17" s="25">
        <v>176.22000122070312</v>
      </c>
      <c r="K17" s="4">
        <v>14</v>
      </c>
      <c r="L17" s="25">
        <f>J17+K17</f>
        <v>190.22000122070312</v>
      </c>
      <c r="M17" s="25">
        <f t="shared" si="0"/>
        <v>82.11585139151542</v>
      </c>
    </row>
    <row r="18" spans="1:13" ht="115.2" x14ac:dyDescent="0.3">
      <c r="A18" s="4">
        <v>9</v>
      </c>
      <c r="B18" s="8" t="s">
        <v>355</v>
      </c>
      <c r="C18" s="8" t="s">
        <v>356</v>
      </c>
      <c r="D18" s="8">
        <v>2002</v>
      </c>
      <c r="E18" s="8">
        <v>2000</v>
      </c>
      <c r="F18" s="8" t="s">
        <v>357</v>
      </c>
      <c r="G18" s="8" t="s">
        <v>358</v>
      </c>
      <c r="H18" s="8" t="s">
        <v>359</v>
      </c>
      <c r="I18" s="8" t="s">
        <v>360</v>
      </c>
      <c r="J18" s="25">
        <v>135.16000366210937</v>
      </c>
      <c r="K18" s="4">
        <v>60</v>
      </c>
      <c r="L18" s="25">
        <f>J18+K18</f>
        <v>195.16000366210937</v>
      </c>
      <c r="M18" s="25">
        <f t="shared" si="0"/>
        <v>86.845389530089179</v>
      </c>
    </row>
    <row r="19" spans="1:13" ht="43.2" x14ac:dyDescent="0.3">
      <c r="A19" s="4">
        <v>10</v>
      </c>
      <c r="B19" s="8" t="s">
        <v>361</v>
      </c>
      <c r="C19" s="8" t="s">
        <v>362</v>
      </c>
      <c r="D19" s="8">
        <v>2003</v>
      </c>
      <c r="E19" s="8">
        <v>2001</v>
      </c>
      <c r="F19" s="8" t="s">
        <v>363</v>
      </c>
      <c r="G19" s="8" t="s">
        <v>100</v>
      </c>
      <c r="H19" s="8" t="s">
        <v>101</v>
      </c>
      <c r="I19" s="8" t="s">
        <v>102</v>
      </c>
      <c r="J19" s="25">
        <v>181.92999267578125</v>
      </c>
      <c r="K19" s="4">
        <v>68</v>
      </c>
      <c r="L19" s="25">
        <f>J19+K19</f>
        <v>249.92999267578125</v>
      </c>
      <c r="M19" s="25">
        <f t="shared" si="0"/>
        <v>139.28195306662226</v>
      </c>
    </row>
    <row r="20" spans="1:13" ht="72" x14ac:dyDescent="0.3">
      <c r="A20" s="4">
        <v>11</v>
      </c>
      <c r="B20" s="8" t="s">
        <v>364</v>
      </c>
      <c r="C20" s="8" t="s">
        <v>365</v>
      </c>
      <c r="D20" s="8">
        <v>2003</v>
      </c>
      <c r="E20" s="8">
        <v>2001</v>
      </c>
      <c r="F20" s="8" t="s">
        <v>366</v>
      </c>
      <c r="G20" s="8" t="s">
        <v>367</v>
      </c>
      <c r="H20" s="8" t="s">
        <v>368</v>
      </c>
      <c r="I20" s="8" t="s">
        <v>369</v>
      </c>
      <c r="J20" s="25">
        <v>239.61000061035156</v>
      </c>
      <c r="K20" s="4">
        <v>122</v>
      </c>
      <c r="L20" s="25">
        <f>J20+K20</f>
        <v>361.61000061035156</v>
      </c>
      <c r="M20" s="25">
        <f t="shared" si="0"/>
        <v>246.20393602264934</v>
      </c>
    </row>
    <row r="21" spans="1:13" ht="43.2" x14ac:dyDescent="0.3">
      <c r="A21" s="4">
        <v>12</v>
      </c>
      <c r="B21" s="8" t="s">
        <v>370</v>
      </c>
      <c r="C21" s="8" t="s">
        <v>371</v>
      </c>
      <c r="D21" s="8">
        <v>2003</v>
      </c>
      <c r="E21" s="8">
        <v>2000</v>
      </c>
      <c r="F21" s="8" t="s">
        <v>363</v>
      </c>
      <c r="G21" s="8" t="s">
        <v>27</v>
      </c>
      <c r="H21" s="8" t="s">
        <v>28</v>
      </c>
      <c r="I21" s="8" t="s">
        <v>76</v>
      </c>
      <c r="J21" s="25">
        <v>258.48001098632812</v>
      </c>
      <c r="K21" s="4">
        <v>112</v>
      </c>
      <c r="L21" s="25">
        <f>J21+K21</f>
        <v>370.48001098632812</v>
      </c>
      <c r="M21" s="25">
        <f t="shared" si="0"/>
        <v>254.69604768864764</v>
      </c>
    </row>
    <row r="22" spans="1:13" ht="43.2" x14ac:dyDescent="0.3">
      <c r="A22" s="4">
        <v>13</v>
      </c>
      <c r="B22" s="8" t="s">
        <v>372</v>
      </c>
      <c r="C22" s="8" t="s">
        <v>373</v>
      </c>
      <c r="D22" s="8">
        <v>2003</v>
      </c>
      <c r="E22" s="8">
        <v>2002</v>
      </c>
      <c r="F22" s="8" t="s">
        <v>363</v>
      </c>
      <c r="G22" s="8" t="s">
        <v>82</v>
      </c>
      <c r="H22" s="8" t="s">
        <v>83</v>
      </c>
      <c r="I22" s="8" t="s">
        <v>84</v>
      </c>
      <c r="J22" s="25">
        <v>201.3699951171875</v>
      </c>
      <c r="K22" s="4">
        <v>172</v>
      </c>
      <c r="L22" s="25">
        <f>J22+K22</f>
        <v>373.3699951171875</v>
      </c>
      <c r="M22" s="25">
        <f t="shared" si="0"/>
        <v>257.46290667887951</v>
      </c>
    </row>
    <row r="23" spans="1:13" ht="129.6" x14ac:dyDescent="0.3">
      <c r="A23" s="4">
        <v>14</v>
      </c>
      <c r="B23" s="8" t="s">
        <v>374</v>
      </c>
      <c r="C23" s="8" t="s">
        <v>375</v>
      </c>
      <c r="D23" s="8">
        <v>2003</v>
      </c>
      <c r="E23" s="8">
        <v>2002</v>
      </c>
      <c r="F23" s="8" t="s">
        <v>376</v>
      </c>
      <c r="G23" s="8" t="s">
        <v>377</v>
      </c>
      <c r="H23" s="8" t="s">
        <v>378</v>
      </c>
      <c r="I23" s="8" t="s">
        <v>379</v>
      </c>
      <c r="J23" s="25">
        <v>258.92999267578125</v>
      </c>
      <c r="K23" s="4">
        <v>172</v>
      </c>
      <c r="L23" s="25">
        <f>J23+K23</f>
        <v>430.92999267578125</v>
      </c>
      <c r="M23" s="25">
        <f t="shared" si="0"/>
        <v>312.5706129884511</v>
      </c>
    </row>
    <row r="24" spans="1:13" ht="86.4" x14ac:dyDescent="0.3">
      <c r="A24" s="4">
        <v>15</v>
      </c>
      <c r="B24" s="8" t="s">
        <v>380</v>
      </c>
      <c r="C24" s="8" t="s">
        <v>381</v>
      </c>
      <c r="D24" s="8">
        <v>2002</v>
      </c>
      <c r="E24" s="8">
        <v>2001</v>
      </c>
      <c r="F24" s="8" t="s">
        <v>382</v>
      </c>
      <c r="G24" s="8" t="s">
        <v>383</v>
      </c>
      <c r="H24" s="8" t="s">
        <v>384</v>
      </c>
      <c r="I24" s="8" t="s">
        <v>385</v>
      </c>
      <c r="J24" s="25"/>
      <c r="K24" s="4"/>
      <c r="L24" s="25" t="s">
        <v>265</v>
      </c>
      <c r="M24" s="25" t="str">
        <f t="shared" si="0"/>
        <v/>
      </c>
    </row>
    <row r="25" spans="1:13" ht="158.4" x14ac:dyDescent="0.3">
      <c r="A25" s="4"/>
      <c r="B25" s="8" t="s">
        <v>386</v>
      </c>
      <c r="C25" s="8" t="s">
        <v>330</v>
      </c>
      <c r="D25" s="8">
        <v>2001</v>
      </c>
      <c r="E25" s="8">
        <v>2000</v>
      </c>
      <c r="F25" s="8" t="s">
        <v>387</v>
      </c>
      <c r="G25" s="8" t="s">
        <v>388</v>
      </c>
      <c r="H25" s="8" t="s">
        <v>389</v>
      </c>
      <c r="I25" s="8" t="s">
        <v>390</v>
      </c>
      <c r="J25" s="25"/>
      <c r="K25" s="4"/>
      <c r="L25" s="25" t="s">
        <v>264</v>
      </c>
      <c r="M25" s="25" t="str">
        <f t="shared" si="0"/>
        <v/>
      </c>
    </row>
    <row r="27" spans="1:13" ht="18" x14ac:dyDescent="0.3">
      <c r="A27" s="11" t="s">
        <v>266</v>
      </c>
      <c r="B27" s="11"/>
      <c r="C27" s="11"/>
      <c r="D27" s="11"/>
      <c r="E27" s="11"/>
      <c r="F27" s="11"/>
      <c r="G27" s="11"/>
      <c r="H27" s="11"/>
      <c r="I27" s="11"/>
      <c r="J27" s="11"/>
    </row>
    <row r="28" spans="1:13" x14ac:dyDescent="0.3">
      <c r="A28" s="16" t="s">
        <v>255</v>
      </c>
      <c r="B28" s="16" t="s">
        <v>1</v>
      </c>
      <c r="C28" s="16" t="s">
        <v>2</v>
      </c>
      <c r="D28" s="16" t="s">
        <v>185</v>
      </c>
      <c r="E28" s="16" t="s">
        <v>186</v>
      </c>
      <c r="F28" s="16" t="s">
        <v>3</v>
      </c>
      <c r="G28" s="16" t="s">
        <v>4</v>
      </c>
      <c r="H28" s="16" t="s">
        <v>5</v>
      </c>
      <c r="I28" s="16" t="s">
        <v>6</v>
      </c>
      <c r="J28" s="16" t="s">
        <v>258</v>
      </c>
      <c r="K28" s="16" t="s">
        <v>259</v>
      </c>
      <c r="L28" s="16" t="s">
        <v>260</v>
      </c>
      <c r="M28" s="16" t="s">
        <v>263</v>
      </c>
    </row>
    <row r="29" spans="1:13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29.6" x14ac:dyDescent="0.3">
      <c r="A30" s="22">
        <v>1</v>
      </c>
      <c r="B30" s="23" t="s">
        <v>391</v>
      </c>
      <c r="C30" s="23" t="s">
        <v>392</v>
      </c>
      <c r="D30" s="23">
        <v>2002</v>
      </c>
      <c r="E30" s="23">
        <v>2000</v>
      </c>
      <c r="F30" s="23" t="s">
        <v>393</v>
      </c>
      <c r="G30" s="23" t="s">
        <v>22</v>
      </c>
      <c r="H30" s="23" t="s">
        <v>394</v>
      </c>
      <c r="I30" s="23" t="s">
        <v>395</v>
      </c>
      <c r="J30" s="24">
        <v>143.91000366210937</v>
      </c>
      <c r="K30" s="22">
        <v>18</v>
      </c>
      <c r="L30" s="24">
        <f>J30+K30</f>
        <v>161.91000366210937</v>
      </c>
      <c r="M30" s="24">
        <f t="shared" ref="M30:M34" si="1">IF( AND(ISNUMBER(L$30),ISNUMBER(L30)),(L30-L$30)/L$30*100,"")</f>
        <v>0</v>
      </c>
    </row>
    <row r="31" spans="1:13" ht="172.8" x14ac:dyDescent="0.3">
      <c r="A31" s="4">
        <v>2</v>
      </c>
      <c r="B31" s="8" t="s">
        <v>396</v>
      </c>
      <c r="C31" s="8" t="s">
        <v>397</v>
      </c>
      <c r="D31" s="8">
        <v>2002</v>
      </c>
      <c r="E31" s="8">
        <v>2000</v>
      </c>
      <c r="F31" s="8" t="s">
        <v>398</v>
      </c>
      <c r="G31" s="8" t="s">
        <v>399</v>
      </c>
      <c r="H31" s="8" t="s">
        <v>400</v>
      </c>
      <c r="I31" s="8" t="s">
        <v>401</v>
      </c>
      <c r="J31" s="25">
        <v>152.52999877929687</v>
      </c>
      <c r="K31" s="4">
        <v>10</v>
      </c>
      <c r="L31" s="25">
        <f>J31+K31</f>
        <v>162.52999877929687</v>
      </c>
      <c r="M31" s="25">
        <f t="shared" si="1"/>
        <v>0.38292576317975402</v>
      </c>
    </row>
    <row r="32" spans="1:13" ht="158.4" x14ac:dyDescent="0.3">
      <c r="A32" s="4">
        <v>3</v>
      </c>
      <c r="B32" s="8" t="s">
        <v>402</v>
      </c>
      <c r="C32" s="8" t="s">
        <v>403</v>
      </c>
      <c r="D32" s="8">
        <v>2003</v>
      </c>
      <c r="E32" s="8">
        <v>2000</v>
      </c>
      <c r="F32" s="8" t="s">
        <v>404</v>
      </c>
      <c r="G32" s="8" t="s">
        <v>405</v>
      </c>
      <c r="H32" s="8" t="s">
        <v>406</v>
      </c>
      <c r="I32" s="8" t="s">
        <v>407</v>
      </c>
      <c r="J32" s="25">
        <v>212.47000122070312</v>
      </c>
      <c r="K32" s="4">
        <v>22</v>
      </c>
      <c r="L32" s="25">
        <f>J32+K32</f>
        <v>234.47000122070312</v>
      </c>
      <c r="M32" s="25">
        <f t="shared" si="1"/>
        <v>44.815018168994357</v>
      </c>
    </row>
    <row r="33" spans="1:13" ht="172.8" x14ac:dyDescent="0.3">
      <c r="A33" s="4">
        <v>4</v>
      </c>
      <c r="B33" s="8" t="s">
        <v>408</v>
      </c>
      <c r="C33" s="8" t="s">
        <v>409</v>
      </c>
      <c r="D33" s="8">
        <v>2003</v>
      </c>
      <c r="E33" s="8">
        <v>2000</v>
      </c>
      <c r="F33" s="8" t="s">
        <v>410</v>
      </c>
      <c r="G33" s="8" t="s">
        <v>411</v>
      </c>
      <c r="H33" s="8" t="s">
        <v>412</v>
      </c>
      <c r="I33" s="8" t="s">
        <v>413</v>
      </c>
      <c r="J33" s="25">
        <v>186.80999755859375</v>
      </c>
      <c r="K33" s="4">
        <v>72</v>
      </c>
      <c r="L33" s="25">
        <f>J33+K33</f>
        <v>258.80999755859375</v>
      </c>
      <c r="M33" s="25">
        <f t="shared" si="1"/>
        <v>59.848058615763698</v>
      </c>
    </row>
    <row r="34" spans="1:13" ht="144" x14ac:dyDescent="0.3">
      <c r="A34" s="4">
        <v>5</v>
      </c>
      <c r="B34" s="8" t="s">
        <v>414</v>
      </c>
      <c r="C34" s="8" t="s">
        <v>415</v>
      </c>
      <c r="D34" s="8">
        <v>2003</v>
      </c>
      <c r="E34" s="8">
        <v>2001</v>
      </c>
      <c r="F34" s="8" t="s">
        <v>416</v>
      </c>
      <c r="G34" s="8" t="s">
        <v>34</v>
      </c>
      <c r="H34" s="8" t="s">
        <v>35</v>
      </c>
      <c r="I34" s="8" t="s">
        <v>417</v>
      </c>
      <c r="J34" s="25"/>
      <c r="K34" s="4"/>
      <c r="L34" s="25" t="s">
        <v>265</v>
      </c>
      <c r="M34" s="25" t="str">
        <f t="shared" si="1"/>
        <v/>
      </c>
    </row>
    <row r="36" spans="1:13" ht="18" x14ac:dyDescent="0.3">
      <c r="A36" s="11" t="s">
        <v>310</v>
      </c>
      <c r="B36" s="11"/>
      <c r="C36" s="11"/>
      <c r="D36" s="11"/>
      <c r="E36" s="11"/>
      <c r="F36" s="11"/>
      <c r="G36" s="11"/>
      <c r="H36" s="11"/>
      <c r="I36" s="11"/>
      <c r="J36" s="11"/>
    </row>
    <row r="37" spans="1:13" x14ac:dyDescent="0.3">
      <c r="A37" s="16" t="s">
        <v>255</v>
      </c>
      <c r="B37" s="16" t="s">
        <v>1</v>
      </c>
      <c r="C37" s="16" t="s">
        <v>2</v>
      </c>
      <c r="D37" s="16" t="s">
        <v>185</v>
      </c>
      <c r="E37" s="16" t="s">
        <v>186</v>
      </c>
      <c r="F37" s="16" t="s">
        <v>3</v>
      </c>
      <c r="G37" s="16" t="s">
        <v>4</v>
      </c>
      <c r="H37" s="16" t="s">
        <v>5</v>
      </c>
      <c r="I37" s="16" t="s">
        <v>6</v>
      </c>
      <c r="J37" s="16" t="s">
        <v>258</v>
      </c>
      <c r="K37" s="16" t="s">
        <v>259</v>
      </c>
      <c r="L37" s="16" t="s">
        <v>260</v>
      </c>
      <c r="M37" s="16" t="s">
        <v>263</v>
      </c>
    </row>
    <row r="38" spans="1:13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158.4" x14ac:dyDescent="0.3">
      <c r="A39" s="22">
        <v>1</v>
      </c>
      <c r="B39" s="23" t="s">
        <v>418</v>
      </c>
      <c r="C39" s="23" t="s">
        <v>419</v>
      </c>
      <c r="D39" s="23">
        <v>2003</v>
      </c>
      <c r="E39" s="23">
        <v>2000</v>
      </c>
      <c r="F39" s="23" t="s">
        <v>420</v>
      </c>
      <c r="G39" s="23" t="s">
        <v>421</v>
      </c>
      <c r="H39" s="23" t="s">
        <v>422</v>
      </c>
      <c r="I39" s="23" t="s">
        <v>423</v>
      </c>
      <c r="J39" s="24">
        <v>118.27999877929687</v>
      </c>
      <c r="K39" s="22">
        <v>2</v>
      </c>
      <c r="L39" s="24">
        <f>J39+K39</f>
        <v>120.27999877929687</v>
      </c>
      <c r="M39" s="24">
        <f t="shared" ref="M39:M45" si="2">IF( AND(ISNUMBER(L$39),ISNUMBER(L39)),(L39-L$39)/L$39*100,"")</f>
        <v>0</v>
      </c>
    </row>
    <row r="40" spans="1:13" ht="158.4" x14ac:dyDescent="0.3">
      <c r="A40" s="4">
        <v>2</v>
      </c>
      <c r="B40" s="8" t="s">
        <v>424</v>
      </c>
      <c r="C40" s="8" t="s">
        <v>425</v>
      </c>
      <c r="D40" s="8">
        <v>2001</v>
      </c>
      <c r="E40" s="8">
        <v>2001</v>
      </c>
      <c r="F40" s="8" t="s">
        <v>426</v>
      </c>
      <c r="G40" s="8" t="s">
        <v>427</v>
      </c>
      <c r="H40" s="8" t="s">
        <v>428</v>
      </c>
      <c r="I40" s="8" t="s">
        <v>429</v>
      </c>
      <c r="J40" s="25">
        <v>137.16000366210937</v>
      </c>
      <c r="K40" s="4">
        <v>4</v>
      </c>
      <c r="L40" s="25">
        <f>J40+K40</f>
        <v>141.16000366210937</v>
      </c>
      <c r="M40" s="25">
        <f t="shared" si="2"/>
        <v>17.359498748520487</v>
      </c>
    </row>
    <row r="41" spans="1:13" ht="129.6" x14ac:dyDescent="0.3">
      <c r="A41" s="4">
        <v>3</v>
      </c>
      <c r="B41" s="8" t="s">
        <v>430</v>
      </c>
      <c r="C41" s="8" t="s">
        <v>431</v>
      </c>
      <c r="D41" s="8">
        <v>2001</v>
      </c>
      <c r="E41" s="8">
        <v>2000</v>
      </c>
      <c r="F41" s="8" t="s">
        <v>432</v>
      </c>
      <c r="G41" s="8" t="s">
        <v>433</v>
      </c>
      <c r="H41" s="8" t="s">
        <v>434</v>
      </c>
      <c r="I41" s="8" t="s">
        <v>435</v>
      </c>
      <c r="J41" s="25">
        <v>156.71000671386719</v>
      </c>
      <c r="K41" s="4">
        <v>12</v>
      </c>
      <c r="L41" s="25">
        <f>J41+K41</f>
        <v>168.71000671386719</v>
      </c>
      <c r="M41" s="25">
        <f t="shared" si="2"/>
        <v>40.26439011147238</v>
      </c>
    </row>
    <row r="42" spans="1:13" ht="144" x14ac:dyDescent="0.3">
      <c r="A42" s="4">
        <v>4</v>
      </c>
      <c r="B42" s="8" t="s">
        <v>436</v>
      </c>
      <c r="C42" s="8" t="s">
        <v>437</v>
      </c>
      <c r="D42" s="8">
        <v>2004</v>
      </c>
      <c r="E42" s="8">
        <v>2000</v>
      </c>
      <c r="F42" s="8" t="s">
        <v>363</v>
      </c>
      <c r="G42" s="8" t="s">
        <v>349</v>
      </c>
      <c r="H42" s="8" t="s">
        <v>438</v>
      </c>
      <c r="I42" s="8" t="s">
        <v>439</v>
      </c>
      <c r="J42" s="25">
        <v>180.58000183105469</v>
      </c>
      <c r="K42" s="4">
        <v>8</v>
      </c>
      <c r="L42" s="25">
        <f>J42+K42</f>
        <v>188.58000183105469</v>
      </c>
      <c r="M42" s="25">
        <f t="shared" si="2"/>
        <v>56.78417338287661</v>
      </c>
    </row>
    <row r="43" spans="1:13" ht="43.2" x14ac:dyDescent="0.3">
      <c r="A43" s="4">
        <v>5</v>
      </c>
      <c r="B43" s="8" t="s">
        <v>440</v>
      </c>
      <c r="C43" s="8" t="s">
        <v>441</v>
      </c>
      <c r="D43" s="8">
        <v>2002</v>
      </c>
      <c r="E43" s="8">
        <v>2001</v>
      </c>
      <c r="F43" s="8" t="s">
        <v>442</v>
      </c>
      <c r="G43" s="8" t="s">
        <v>41</v>
      </c>
      <c r="H43" s="8" t="s">
        <v>148</v>
      </c>
      <c r="I43" s="8" t="s">
        <v>48</v>
      </c>
      <c r="J43" s="25">
        <v>164.97000122070313</v>
      </c>
      <c r="K43" s="4">
        <v>116</v>
      </c>
      <c r="L43" s="25">
        <f>J43+K43</f>
        <v>280.97000122070313</v>
      </c>
      <c r="M43" s="25">
        <f t="shared" si="2"/>
        <v>133.59661130048573</v>
      </c>
    </row>
    <row r="44" spans="1:13" ht="43.2" x14ac:dyDescent="0.3">
      <c r="A44" s="4">
        <v>6</v>
      </c>
      <c r="B44" s="8" t="s">
        <v>443</v>
      </c>
      <c r="C44" s="8" t="s">
        <v>444</v>
      </c>
      <c r="D44" s="8">
        <v>2003</v>
      </c>
      <c r="E44" s="8">
        <v>2002</v>
      </c>
      <c r="F44" s="8" t="s">
        <v>445</v>
      </c>
      <c r="G44" s="8" t="s">
        <v>446</v>
      </c>
      <c r="H44" s="8"/>
      <c r="I44" s="8" t="s">
        <v>447</v>
      </c>
      <c r="J44" s="25">
        <v>241.88999938964844</v>
      </c>
      <c r="K44" s="4">
        <v>260</v>
      </c>
      <c r="L44" s="25">
        <f>J44+K44</f>
        <v>501.88999938964844</v>
      </c>
      <c r="M44" s="25">
        <f t="shared" si="2"/>
        <v>317.26804496445999</v>
      </c>
    </row>
    <row r="45" spans="1:13" ht="43.2" x14ac:dyDescent="0.3">
      <c r="A45" s="4">
        <v>7</v>
      </c>
      <c r="B45" s="8" t="s">
        <v>448</v>
      </c>
      <c r="C45" s="8" t="s">
        <v>356</v>
      </c>
      <c r="D45" s="8">
        <v>2002</v>
      </c>
      <c r="E45" s="8">
        <v>2000</v>
      </c>
      <c r="F45" s="8" t="s">
        <v>339</v>
      </c>
      <c r="G45" s="8" t="s">
        <v>449</v>
      </c>
      <c r="H45" s="8" t="s">
        <v>83</v>
      </c>
      <c r="I45" s="8" t="s">
        <v>450</v>
      </c>
      <c r="J45" s="25">
        <v>217.96000671386719</v>
      </c>
      <c r="K45" s="4">
        <v>814</v>
      </c>
      <c r="L45" s="25">
        <f>J45+K45</f>
        <v>1031.9600067138672</v>
      </c>
      <c r="M45" s="25">
        <f t="shared" si="2"/>
        <v>757.96476320840532</v>
      </c>
    </row>
    <row r="47" spans="1:13" ht="18" x14ac:dyDescent="0.3">
      <c r="A47" s="11" t="s">
        <v>311</v>
      </c>
      <c r="B47" s="11"/>
      <c r="C47" s="11"/>
      <c r="D47" s="11"/>
      <c r="E47" s="11"/>
      <c r="F47" s="11"/>
      <c r="G47" s="11"/>
      <c r="H47" s="11"/>
      <c r="I47" s="11"/>
      <c r="J47" s="11"/>
    </row>
    <row r="48" spans="1:13" x14ac:dyDescent="0.3">
      <c r="A48" s="16" t="s">
        <v>255</v>
      </c>
      <c r="B48" s="16" t="s">
        <v>1</v>
      </c>
      <c r="C48" s="16" t="s">
        <v>2</v>
      </c>
      <c r="D48" s="16" t="s">
        <v>185</v>
      </c>
      <c r="E48" s="16" t="s">
        <v>186</v>
      </c>
      <c r="F48" s="16" t="s">
        <v>3</v>
      </c>
      <c r="G48" s="16" t="s">
        <v>4</v>
      </c>
      <c r="H48" s="16" t="s">
        <v>5</v>
      </c>
      <c r="I48" s="16" t="s">
        <v>6</v>
      </c>
      <c r="J48" s="16" t="s">
        <v>258</v>
      </c>
      <c r="K48" s="16" t="s">
        <v>259</v>
      </c>
      <c r="L48" s="16" t="s">
        <v>260</v>
      </c>
      <c r="M48" s="16" t="s">
        <v>263</v>
      </c>
    </row>
    <row r="49" spans="1:13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15.2" x14ac:dyDescent="0.3">
      <c r="A50" s="22">
        <v>1</v>
      </c>
      <c r="B50" s="23" t="s">
        <v>451</v>
      </c>
      <c r="C50" s="23" t="s">
        <v>319</v>
      </c>
      <c r="D50" s="23">
        <v>2000</v>
      </c>
      <c r="E50" s="23">
        <v>2000</v>
      </c>
      <c r="F50" s="23" t="s">
        <v>452</v>
      </c>
      <c r="G50" s="23" t="s">
        <v>453</v>
      </c>
      <c r="H50" s="23" t="s">
        <v>454</v>
      </c>
      <c r="I50" s="23" t="s">
        <v>455</v>
      </c>
      <c r="J50" s="24">
        <v>118.23999786376953</v>
      </c>
      <c r="K50" s="22">
        <v>10</v>
      </c>
      <c r="L50" s="24">
        <f>J50+K50</f>
        <v>128.23999786376953</v>
      </c>
      <c r="M50" s="24">
        <f t="shared" ref="M50:M56" si="3">IF( AND(ISNUMBER(L$50),ISNUMBER(L50)),(L50-L$50)/L$50*100,"")</f>
        <v>0</v>
      </c>
    </row>
    <row r="51" spans="1:13" ht="129.6" x14ac:dyDescent="0.3">
      <c r="A51" s="4">
        <v>2</v>
      </c>
      <c r="B51" s="8" t="s">
        <v>456</v>
      </c>
      <c r="C51" s="8" t="s">
        <v>457</v>
      </c>
      <c r="D51" s="8">
        <v>2001</v>
      </c>
      <c r="E51" s="8">
        <v>2000</v>
      </c>
      <c r="F51" s="8" t="s">
        <v>452</v>
      </c>
      <c r="G51" s="8" t="s">
        <v>458</v>
      </c>
      <c r="H51" s="8" t="s">
        <v>459</v>
      </c>
      <c r="I51" s="8" t="s">
        <v>460</v>
      </c>
      <c r="J51" s="25">
        <v>128.92999267578125</v>
      </c>
      <c r="K51" s="4">
        <v>0</v>
      </c>
      <c r="L51" s="25">
        <f>J51+K51</f>
        <v>128.92999267578125</v>
      </c>
      <c r="M51" s="25">
        <f t="shared" si="3"/>
        <v>0.5380496128397525</v>
      </c>
    </row>
    <row r="52" spans="1:13" ht="43.2" x14ac:dyDescent="0.3">
      <c r="A52" s="4">
        <v>3</v>
      </c>
      <c r="B52" s="8" t="s">
        <v>461</v>
      </c>
      <c r="C52" s="8" t="s">
        <v>319</v>
      </c>
      <c r="D52" s="8">
        <v>2000</v>
      </c>
      <c r="E52" s="8">
        <v>2000</v>
      </c>
      <c r="F52" s="8" t="s">
        <v>334</v>
      </c>
      <c r="G52" s="8" t="s">
        <v>22</v>
      </c>
      <c r="H52" s="8" t="s">
        <v>79</v>
      </c>
      <c r="I52" s="8" t="s">
        <v>80</v>
      </c>
      <c r="J52" s="25">
        <v>130.38999938964844</v>
      </c>
      <c r="K52" s="4">
        <v>4</v>
      </c>
      <c r="L52" s="25">
        <f>J52+K52</f>
        <v>134.38999938964844</v>
      </c>
      <c r="M52" s="25">
        <f t="shared" si="3"/>
        <v>4.7956968405536831</v>
      </c>
    </row>
    <row r="53" spans="1:13" ht="100.8" x14ac:dyDescent="0.3">
      <c r="A53" s="4">
        <v>4</v>
      </c>
      <c r="B53" s="8" t="s">
        <v>462</v>
      </c>
      <c r="C53" s="8" t="s">
        <v>463</v>
      </c>
      <c r="D53" s="8">
        <v>2003</v>
      </c>
      <c r="E53" s="8">
        <v>2000</v>
      </c>
      <c r="F53" s="8" t="s">
        <v>357</v>
      </c>
      <c r="G53" s="8" t="s">
        <v>464</v>
      </c>
      <c r="H53" s="8" t="s">
        <v>465</v>
      </c>
      <c r="I53" s="8" t="s">
        <v>466</v>
      </c>
      <c r="J53" s="25">
        <v>142.53999328613281</v>
      </c>
      <c r="K53" s="4">
        <v>16</v>
      </c>
      <c r="L53" s="25">
        <f>J53+K53</f>
        <v>158.53999328613281</v>
      </c>
      <c r="M53" s="25">
        <f t="shared" si="3"/>
        <v>23.627570124066306</v>
      </c>
    </row>
    <row r="54" spans="1:13" ht="115.2" x14ac:dyDescent="0.3">
      <c r="A54" s="4">
        <v>5</v>
      </c>
      <c r="B54" s="8" t="s">
        <v>467</v>
      </c>
      <c r="C54" s="8" t="s">
        <v>333</v>
      </c>
      <c r="D54" s="8">
        <v>2002</v>
      </c>
      <c r="E54" s="8">
        <v>2000</v>
      </c>
      <c r="F54" s="8" t="s">
        <v>468</v>
      </c>
      <c r="G54" s="8" t="s">
        <v>469</v>
      </c>
      <c r="H54" s="8" t="s">
        <v>470</v>
      </c>
      <c r="I54" s="8" t="s">
        <v>471</v>
      </c>
      <c r="J54" s="25">
        <v>199.11000061035156</v>
      </c>
      <c r="K54" s="4">
        <v>10</v>
      </c>
      <c r="L54" s="25">
        <f>J54+K54</f>
        <v>209.11000061035156</v>
      </c>
      <c r="M54" s="25">
        <f t="shared" si="3"/>
        <v>63.061450478571388</v>
      </c>
    </row>
    <row r="55" spans="1:13" ht="57.6" x14ac:dyDescent="0.3">
      <c r="A55" s="4">
        <v>6</v>
      </c>
      <c r="B55" s="8" t="s">
        <v>472</v>
      </c>
      <c r="C55" s="8" t="s">
        <v>425</v>
      </c>
      <c r="D55" s="8">
        <v>2001</v>
      </c>
      <c r="E55" s="8">
        <v>2001</v>
      </c>
      <c r="F55" s="8" t="s">
        <v>473</v>
      </c>
      <c r="G55" s="8" t="s">
        <v>18</v>
      </c>
      <c r="H55" s="8" t="s">
        <v>19</v>
      </c>
      <c r="I55" s="8" t="s">
        <v>474</v>
      </c>
      <c r="J55" s="25">
        <v>219.72000122070312</v>
      </c>
      <c r="K55" s="4">
        <v>8</v>
      </c>
      <c r="L55" s="25">
        <f>J55+K55</f>
        <v>227.72000122070312</v>
      </c>
      <c r="M55" s="25">
        <f t="shared" si="3"/>
        <v>77.573303972300494</v>
      </c>
    </row>
    <row r="56" spans="1:13" ht="43.2" x14ac:dyDescent="0.3">
      <c r="A56" s="4">
        <v>7</v>
      </c>
      <c r="B56" s="8" t="s">
        <v>475</v>
      </c>
      <c r="C56" s="8" t="s">
        <v>476</v>
      </c>
      <c r="D56" s="8">
        <v>2002</v>
      </c>
      <c r="E56" s="8">
        <v>2000</v>
      </c>
      <c r="F56" s="8" t="s">
        <v>477</v>
      </c>
      <c r="G56" s="8" t="s">
        <v>41</v>
      </c>
      <c r="H56" s="8"/>
      <c r="I56" s="8" t="s">
        <v>478</v>
      </c>
      <c r="J56" s="25">
        <v>192.91999816894531</v>
      </c>
      <c r="K56" s="4">
        <v>166</v>
      </c>
      <c r="L56" s="25">
        <f>J56+K56</f>
        <v>358.91999816894531</v>
      </c>
      <c r="M56" s="25">
        <f t="shared" si="3"/>
        <v>179.88147547400084</v>
      </c>
    </row>
    <row r="58" spans="1:13" ht="18" x14ac:dyDescent="0.3">
      <c r="A58" s="11" t="s">
        <v>312</v>
      </c>
      <c r="B58" s="11"/>
      <c r="C58" s="11"/>
      <c r="D58" s="11"/>
      <c r="E58" s="11"/>
      <c r="F58" s="11"/>
      <c r="G58" s="11"/>
      <c r="H58" s="11"/>
      <c r="I58" s="11"/>
      <c r="J58" s="11"/>
    </row>
    <row r="59" spans="1:13" x14ac:dyDescent="0.3">
      <c r="A59" s="16" t="s">
        <v>255</v>
      </c>
      <c r="B59" s="16" t="s">
        <v>1</v>
      </c>
      <c r="C59" s="16" t="s">
        <v>2</v>
      </c>
      <c r="D59" s="16" t="s">
        <v>185</v>
      </c>
      <c r="E59" s="16" t="s">
        <v>186</v>
      </c>
      <c r="F59" s="16" t="s">
        <v>3</v>
      </c>
      <c r="G59" s="16" t="s">
        <v>4</v>
      </c>
      <c r="H59" s="16" t="s">
        <v>5</v>
      </c>
      <c r="I59" s="16" t="s">
        <v>6</v>
      </c>
      <c r="J59" s="16" t="s">
        <v>258</v>
      </c>
      <c r="K59" s="16" t="s">
        <v>259</v>
      </c>
      <c r="L59" s="16" t="s">
        <v>260</v>
      </c>
      <c r="M59" s="16" t="s">
        <v>263</v>
      </c>
    </row>
    <row r="60" spans="1:13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187.2" x14ac:dyDescent="0.3">
      <c r="A61" s="22">
        <v>1</v>
      </c>
      <c r="B61" s="23" t="s">
        <v>479</v>
      </c>
      <c r="C61" s="23" t="s">
        <v>330</v>
      </c>
      <c r="D61" s="23">
        <v>2001</v>
      </c>
      <c r="E61" s="23">
        <v>2000</v>
      </c>
      <c r="F61" s="23" t="s">
        <v>420</v>
      </c>
      <c r="G61" s="23" t="s">
        <v>480</v>
      </c>
      <c r="H61" s="23" t="s">
        <v>481</v>
      </c>
      <c r="I61" s="23" t="s">
        <v>482</v>
      </c>
      <c r="J61" s="24">
        <v>127.62000274658203</v>
      </c>
      <c r="K61" s="22">
        <v>0</v>
      </c>
      <c r="L61" s="24">
        <f>J61+K61</f>
        <v>127.62000274658203</v>
      </c>
      <c r="M61" s="24">
        <f t="shared" ref="M61:M63" si="4">IF( AND(ISNUMBER(L$61),ISNUMBER(L61)),(L61-L$61)/L$61*100,"")</f>
        <v>0</v>
      </c>
    </row>
    <row r="62" spans="1:13" ht="144" x14ac:dyDescent="0.3">
      <c r="A62" s="4">
        <v>2</v>
      </c>
      <c r="B62" s="8" t="s">
        <v>483</v>
      </c>
      <c r="C62" s="8" t="s">
        <v>484</v>
      </c>
      <c r="D62" s="8">
        <v>2003</v>
      </c>
      <c r="E62" s="8">
        <v>2001</v>
      </c>
      <c r="F62" s="8" t="s">
        <v>426</v>
      </c>
      <c r="G62" s="8" t="s">
        <v>485</v>
      </c>
      <c r="H62" s="8" t="s">
        <v>486</v>
      </c>
      <c r="I62" s="8" t="s">
        <v>487</v>
      </c>
      <c r="J62" s="25">
        <v>254.57000732421875</v>
      </c>
      <c r="K62" s="4">
        <v>58</v>
      </c>
      <c r="L62" s="25">
        <f>J62+K62</f>
        <v>312.57000732421875</v>
      </c>
      <c r="M62" s="25">
        <f t="shared" si="4"/>
        <v>144.9224264200152</v>
      </c>
    </row>
    <row r="63" spans="1:13" ht="158.4" x14ac:dyDescent="0.3">
      <c r="A63" s="4">
        <v>3</v>
      </c>
      <c r="B63" s="8" t="s">
        <v>488</v>
      </c>
      <c r="C63" s="8" t="s">
        <v>489</v>
      </c>
      <c r="D63" s="8">
        <v>2004</v>
      </c>
      <c r="E63" s="8">
        <v>2000</v>
      </c>
      <c r="F63" s="8" t="s">
        <v>490</v>
      </c>
      <c r="G63" s="8" t="s">
        <v>18</v>
      </c>
      <c r="H63" s="8" t="s">
        <v>491</v>
      </c>
      <c r="I63" s="8" t="s">
        <v>492</v>
      </c>
      <c r="J63" s="25">
        <v>199.10000610351562</v>
      </c>
      <c r="K63" s="4">
        <v>366</v>
      </c>
      <c r="L63" s="25">
        <f>J63+K63</f>
        <v>565.10000610351562</v>
      </c>
      <c r="M63" s="25">
        <f t="shared" si="4"/>
        <v>342.79892958915514</v>
      </c>
    </row>
  </sheetData>
  <mergeCells count="76">
    <mergeCell ref="L59:L60"/>
    <mergeCell ref="M59:M60"/>
    <mergeCell ref="G59:G60"/>
    <mergeCell ref="H59:H60"/>
    <mergeCell ref="I59:I60"/>
    <mergeCell ref="A58:J58"/>
    <mergeCell ref="J59:J60"/>
    <mergeCell ref="K59:K60"/>
    <mergeCell ref="A59:A60"/>
    <mergeCell ref="B59:B60"/>
    <mergeCell ref="C59:C60"/>
    <mergeCell ref="D59:D60"/>
    <mergeCell ref="E59:E60"/>
    <mergeCell ref="F59:F60"/>
    <mergeCell ref="I48:I49"/>
    <mergeCell ref="A47:J47"/>
    <mergeCell ref="J48:J49"/>
    <mergeCell ref="K48:K49"/>
    <mergeCell ref="L48:L49"/>
    <mergeCell ref="M48:M49"/>
    <mergeCell ref="L37:L38"/>
    <mergeCell ref="M37:M38"/>
    <mergeCell ref="A48:A49"/>
    <mergeCell ref="B48:B49"/>
    <mergeCell ref="C48:C49"/>
    <mergeCell ref="D48:D49"/>
    <mergeCell ref="E48:E49"/>
    <mergeCell ref="F48:F49"/>
    <mergeCell ref="G48:G49"/>
    <mergeCell ref="H48:H49"/>
    <mergeCell ref="G37:G38"/>
    <mergeCell ref="H37:H38"/>
    <mergeCell ref="I37:I38"/>
    <mergeCell ref="A36:J36"/>
    <mergeCell ref="J37:J38"/>
    <mergeCell ref="K37:K38"/>
    <mergeCell ref="A37:A38"/>
    <mergeCell ref="B37:B38"/>
    <mergeCell ref="C37:C38"/>
    <mergeCell ref="D37:D38"/>
    <mergeCell ref="E37:E38"/>
    <mergeCell ref="F37:F38"/>
    <mergeCell ref="I28:I29"/>
    <mergeCell ref="A27:J27"/>
    <mergeCell ref="J28:J29"/>
    <mergeCell ref="K28:K29"/>
    <mergeCell ref="L28:L29"/>
    <mergeCell ref="M28:M29"/>
    <mergeCell ref="L8:L9"/>
    <mergeCell ref="M8:M9"/>
    <mergeCell ref="A28:A29"/>
    <mergeCell ref="B28:B29"/>
    <mergeCell ref="C28:C29"/>
    <mergeCell ref="D28:D29"/>
    <mergeCell ref="E28:E29"/>
    <mergeCell ref="F28:F29"/>
    <mergeCell ref="G28:G29"/>
    <mergeCell ref="H28:H2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8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16384" width="8.88671875" style="1"/>
  </cols>
  <sheetData>
    <row r="1" spans="1:33" ht="15.6" x14ac:dyDescent="0.3">
      <c r="A1" s="9" t="s">
        <v>249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" x14ac:dyDescent="0.3">
      <c r="A2" s="11" t="s">
        <v>250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x14ac:dyDescent="0.3">
      <c r="A3" s="12" t="s">
        <v>251</v>
      </c>
      <c r="B3" s="12"/>
      <c r="C3" s="13" t="s">
        <v>252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21" x14ac:dyDescent="0.3">
      <c r="A4" s="14" t="s">
        <v>316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3.4" x14ac:dyDescent="0.3">
      <c r="A5" s="15" t="s">
        <v>314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7" spans="1:33" ht="18" x14ac:dyDescent="0.3">
      <c r="A7" s="11" t="s">
        <v>256</v>
      </c>
      <c r="B7" s="11"/>
      <c r="C7" s="11"/>
      <c r="D7" s="11"/>
      <c r="E7" s="11"/>
      <c r="F7" s="11"/>
      <c r="G7" s="11"/>
      <c r="H7" s="11"/>
      <c r="I7" s="11"/>
      <c r="J7" s="11"/>
    </row>
    <row r="8" spans="1:33" x14ac:dyDescent="0.3">
      <c r="A8" s="16" t="s">
        <v>255</v>
      </c>
      <c r="B8" s="16" t="s">
        <v>1</v>
      </c>
      <c r="C8" s="16" t="s">
        <v>2</v>
      </c>
      <c r="D8" s="16" t="s">
        <v>185</v>
      </c>
      <c r="E8" s="16" t="s">
        <v>186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>
        <v>19</v>
      </c>
      <c r="AC8" s="16">
        <v>20</v>
      </c>
      <c r="AD8" s="16" t="s">
        <v>258</v>
      </c>
      <c r="AE8" s="16" t="s">
        <v>259</v>
      </c>
      <c r="AF8" s="16" t="s">
        <v>260</v>
      </c>
      <c r="AG8" s="16" t="s">
        <v>263</v>
      </c>
    </row>
    <row r="9" spans="1:3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43.2" x14ac:dyDescent="0.3">
      <c r="A10" s="22">
        <v>1</v>
      </c>
      <c r="B10" s="23" t="s">
        <v>135</v>
      </c>
      <c r="C10" s="23">
        <v>2000</v>
      </c>
      <c r="D10" s="23">
        <v>2000</v>
      </c>
      <c r="E10" s="23">
        <v>2000</v>
      </c>
      <c r="F10" s="23">
        <v>1</v>
      </c>
      <c r="G10" s="23" t="s">
        <v>22</v>
      </c>
      <c r="H10" s="23" t="s">
        <v>51</v>
      </c>
      <c r="I10" s="23" t="s">
        <v>52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4">
        <v>91.239997863769531</v>
      </c>
      <c r="AE10" s="22">
        <f t="shared" ref="AE10:AE41" si="0">SUM(J10:AC10)</f>
        <v>0</v>
      </c>
      <c r="AF10" s="24">
        <f t="shared" ref="AF10:AF41" si="1">AD10+AE10</f>
        <v>91.239997863769531</v>
      </c>
      <c r="AG10" s="24">
        <f t="shared" ref="AG10:AG41" si="2">IF( AND(ISNUMBER(AF$10),ISNUMBER(AF10)),(AF10-AF$10)/AF$10*100,"")</f>
        <v>0</v>
      </c>
    </row>
    <row r="11" spans="1:33" ht="43.2" x14ac:dyDescent="0.3">
      <c r="A11" s="4">
        <v>2</v>
      </c>
      <c r="B11" s="8" t="s">
        <v>108</v>
      </c>
      <c r="C11" s="8">
        <v>2000</v>
      </c>
      <c r="D11" s="8">
        <v>2000</v>
      </c>
      <c r="E11" s="8">
        <v>2000</v>
      </c>
      <c r="F11" s="8">
        <v>2</v>
      </c>
      <c r="G11" s="8" t="s">
        <v>100</v>
      </c>
      <c r="H11" s="8" t="s">
        <v>101</v>
      </c>
      <c r="I11" s="8" t="s">
        <v>109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25">
        <v>98.389999389648438</v>
      </c>
      <c r="AE11" s="4">
        <f t="shared" si="0"/>
        <v>0</v>
      </c>
      <c r="AF11" s="25">
        <f t="shared" si="1"/>
        <v>98.389999389648438</v>
      </c>
      <c r="AG11" s="25">
        <f t="shared" si="2"/>
        <v>7.8364770860194177</v>
      </c>
    </row>
    <row r="12" spans="1:33" ht="72" x14ac:dyDescent="0.3">
      <c r="A12" s="4">
        <v>3</v>
      </c>
      <c r="B12" s="8" t="s">
        <v>115</v>
      </c>
      <c r="C12" s="8">
        <v>2000</v>
      </c>
      <c r="D12" s="8">
        <v>2000</v>
      </c>
      <c r="E12" s="8">
        <v>2000</v>
      </c>
      <c r="F12" s="8">
        <v>2</v>
      </c>
      <c r="G12" s="8" t="s">
        <v>34</v>
      </c>
      <c r="H12" s="8" t="s">
        <v>116</v>
      </c>
      <c r="I12" s="8" t="s">
        <v>117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25">
        <v>99.430000305175781</v>
      </c>
      <c r="AE12" s="4">
        <f t="shared" si="0"/>
        <v>0</v>
      </c>
      <c r="AF12" s="25">
        <f t="shared" si="1"/>
        <v>99.430000305175781</v>
      </c>
      <c r="AG12" s="25">
        <f t="shared" si="2"/>
        <v>8.9763290587037776</v>
      </c>
    </row>
    <row r="13" spans="1:33" ht="43.2" x14ac:dyDescent="0.3">
      <c r="A13" s="4">
        <v>4</v>
      </c>
      <c r="B13" s="8" t="s">
        <v>144</v>
      </c>
      <c r="C13" s="8">
        <v>2000</v>
      </c>
      <c r="D13" s="8">
        <v>2000</v>
      </c>
      <c r="E13" s="8">
        <v>2000</v>
      </c>
      <c r="F13" s="8">
        <v>1</v>
      </c>
      <c r="G13" s="8" t="s">
        <v>22</v>
      </c>
      <c r="H13" s="8" t="s">
        <v>51</v>
      </c>
      <c r="I13" s="8" t="s">
        <v>32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2</v>
      </c>
      <c r="Y13" s="4">
        <v>2</v>
      </c>
      <c r="Z13" s="4">
        <v>0</v>
      </c>
      <c r="AA13" s="4">
        <v>0</v>
      </c>
      <c r="AB13" s="4">
        <v>0</v>
      </c>
      <c r="AC13" s="4">
        <v>0</v>
      </c>
      <c r="AD13" s="25">
        <v>95.919998168945313</v>
      </c>
      <c r="AE13" s="4">
        <f t="shared" si="0"/>
        <v>4</v>
      </c>
      <c r="AF13" s="25">
        <f t="shared" si="1"/>
        <v>99.919998168945313</v>
      </c>
      <c r="AG13" s="25">
        <f t="shared" si="2"/>
        <v>9.5133718855801526</v>
      </c>
    </row>
    <row r="14" spans="1:33" ht="72" x14ac:dyDescent="0.3">
      <c r="A14" s="4">
        <v>5</v>
      </c>
      <c r="B14" s="8" t="s">
        <v>118</v>
      </c>
      <c r="C14" s="8">
        <v>2000</v>
      </c>
      <c r="D14" s="8">
        <v>2000</v>
      </c>
      <c r="E14" s="8">
        <v>2000</v>
      </c>
      <c r="F14" s="8">
        <v>1</v>
      </c>
      <c r="G14" s="8" t="s">
        <v>34</v>
      </c>
      <c r="H14" s="8" t="s">
        <v>116</v>
      </c>
      <c r="I14" s="8" t="s">
        <v>117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2</v>
      </c>
      <c r="AA14" s="4">
        <v>0</v>
      </c>
      <c r="AB14" s="4">
        <v>0</v>
      </c>
      <c r="AC14" s="4">
        <v>0</v>
      </c>
      <c r="AD14" s="25">
        <v>100.62000274658203</v>
      </c>
      <c r="AE14" s="4">
        <f t="shared" si="0"/>
        <v>2</v>
      </c>
      <c r="AF14" s="25">
        <f t="shared" si="1"/>
        <v>102.62000274658203</v>
      </c>
      <c r="AG14" s="25">
        <f t="shared" si="2"/>
        <v>12.472605380596335</v>
      </c>
    </row>
    <row r="15" spans="1:33" ht="43.2" x14ac:dyDescent="0.3">
      <c r="A15" s="4">
        <v>6</v>
      </c>
      <c r="B15" s="8" t="s">
        <v>40</v>
      </c>
      <c r="C15" s="8">
        <v>2002</v>
      </c>
      <c r="D15" s="8">
        <v>2002</v>
      </c>
      <c r="E15" s="8">
        <v>2002</v>
      </c>
      <c r="F15" s="8">
        <v>3</v>
      </c>
      <c r="G15" s="8" t="s">
        <v>41</v>
      </c>
      <c r="H15" s="8" t="s">
        <v>42</v>
      </c>
      <c r="I15" s="8" t="s">
        <v>43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2</v>
      </c>
      <c r="AB15" s="4">
        <v>0</v>
      </c>
      <c r="AC15" s="4">
        <v>0</v>
      </c>
      <c r="AD15" s="25">
        <v>100.65000152587891</v>
      </c>
      <c r="AE15" s="4">
        <f t="shared" si="0"/>
        <v>2</v>
      </c>
      <c r="AF15" s="25">
        <f t="shared" si="1"/>
        <v>102.65000152587891</v>
      </c>
      <c r="AG15" s="25">
        <f t="shared" si="2"/>
        <v>12.505484359113703</v>
      </c>
    </row>
    <row r="16" spans="1:33" ht="57.6" x14ac:dyDescent="0.3">
      <c r="A16" s="4">
        <v>7</v>
      </c>
      <c r="B16" s="8" t="s">
        <v>105</v>
      </c>
      <c r="C16" s="8">
        <v>2000</v>
      </c>
      <c r="D16" s="8">
        <v>2000</v>
      </c>
      <c r="E16" s="8">
        <v>2000</v>
      </c>
      <c r="F16" s="8">
        <v>2</v>
      </c>
      <c r="G16" s="8" t="s">
        <v>18</v>
      </c>
      <c r="H16" s="8" t="s">
        <v>19</v>
      </c>
      <c r="I16" s="8" t="s">
        <v>106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2</v>
      </c>
      <c r="AA16" s="4">
        <v>2</v>
      </c>
      <c r="AB16" s="4">
        <v>0</v>
      </c>
      <c r="AC16" s="4">
        <v>0</v>
      </c>
      <c r="AD16" s="25">
        <v>98.709999084472656</v>
      </c>
      <c r="AE16" s="4">
        <f t="shared" si="0"/>
        <v>4</v>
      </c>
      <c r="AF16" s="25">
        <f t="shared" si="1"/>
        <v>102.70999908447266</v>
      </c>
      <c r="AG16" s="25">
        <f t="shared" si="2"/>
        <v>12.571242316148437</v>
      </c>
    </row>
    <row r="17" spans="1:33" ht="28.8" x14ac:dyDescent="0.3">
      <c r="A17" s="4">
        <v>8</v>
      </c>
      <c r="B17" s="8" t="s">
        <v>25</v>
      </c>
      <c r="C17" s="8">
        <v>2002</v>
      </c>
      <c r="D17" s="8">
        <v>2002</v>
      </c>
      <c r="E17" s="8">
        <v>2002</v>
      </c>
      <c r="F17" s="8">
        <v>3</v>
      </c>
      <c r="G17" s="8" t="s">
        <v>27</v>
      </c>
      <c r="H17" s="8" t="s">
        <v>28</v>
      </c>
      <c r="I17" s="8" t="s">
        <v>29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2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5">
        <v>101.08000183105469</v>
      </c>
      <c r="AE17" s="4">
        <f t="shared" si="0"/>
        <v>2</v>
      </c>
      <c r="AF17" s="25">
        <f t="shared" si="1"/>
        <v>103.08000183105469</v>
      </c>
      <c r="AG17" s="25">
        <f t="shared" si="2"/>
        <v>12.976769228955343</v>
      </c>
    </row>
    <row r="18" spans="1:33" x14ac:dyDescent="0.3">
      <c r="A18" s="4">
        <v>9</v>
      </c>
      <c r="B18" s="8" t="s">
        <v>146</v>
      </c>
      <c r="C18" s="8">
        <v>2000</v>
      </c>
      <c r="D18" s="8">
        <v>2000</v>
      </c>
      <c r="E18" s="8">
        <v>2000</v>
      </c>
      <c r="F18" s="8">
        <v>3</v>
      </c>
      <c r="G18" s="8" t="s">
        <v>72</v>
      </c>
      <c r="H18" s="8" t="s">
        <v>73</v>
      </c>
      <c r="I18" s="8" t="s">
        <v>74</v>
      </c>
      <c r="J18" s="4">
        <v>0</v>
      </c>
      <c r="K18" s="4">
        <v>0</v>
      </c>
      <c r="L18" s="4">
        <v>0</v>
      </c>
      <c r="M18" s="4">
        <v>0</v>
      </c>
      <c r="N18" s="4">
        <v>2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2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25">
        <v>99.930000305175781</v>
      </c>
      <c r="AE18" s="4">
        <f t="shared" si="0"/>
        <v>4</v>
      </c>
      <c r="AF18" s="25">
        <f t="shared" si="1"/>
        <v>103.93000030517578</v>
      </c>
      <c r="AG18" s="25">
        <f t="shared" si="2"/>
        <v>13.908376521833873</v>
      </c>
    </row>
    <row r="19" spans="1:33" ht="43.2" x14ac:dyDescent="0.3">
      <c r="A19" s="4">
        <v>10</v>
      </c>
      <c r="B19" s="8" t="s">
        <v>138</v>
      </c>
      <c r="C19" s="8">
        <v>2000</v>
      </c>
      <c r="D19" s="8">
        <v>2000</v>
      </c>
      <c r="E19" s="8">
        <v>2000</v>
      </c>
      <c r="F19" s="8">
        <v>1</v>
      </c>
      <c r="G19" s="8" t="s">
        <v>10</v>
      </c>
      <c r="H19" s="8" t="s">
        <v>58</v>
      </c>
      <c r="I19" s="8" t="s">
        <v>139</v>
      </c>
      <c r="J19" s="4">
        <v>0</v>
      </c>
      <c r="K19" s="4">
        <v>0</v>
      </c>
      <c r="L19" s="4">
        <v>0</v>
      </c>
      <c r="M19" s="4">
        <v>0</v>
      </c>
      <c r="N19" s="4">
        <v>2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25">
        <v>101.94999694824219</v>
      </c>
      <c r="AE19" s="4">
        <f t="shared" si="0"/>
        <v>2</v>
      </c>
      <c r="AF19" s="25">
        <f t="shared" si="1"/>
        <v>103.94999694824219</v>
      </c>
      <c r="AG19" s="25">
        <f t="shared" si="2"/>
        <v>13.930293053546494</v>
      </c>
    </row>
    <row r="20" spans="1:33" ht="43.2" x14ac:dyDescent="0.3">
      <c r="A20" s="4">
        <v>11</v>
      </c>
      <c r="B20" s="8" t="s">
        <v>53</v>
      </c>
      <c r="C20" s="8">
        <v>2000</v>
      </c>
      <c r="D20" s="8">
        <v>2000</v>
      </c>
      <c r="E20" s="8">
        <v>2000</v>
      </c>
      <c r="F20" s="8">
        <v>2</v>
      </c>
      <c r="G20" s="8" t="s">
        <v>22</v>
      </c>
      <c r="H20" s="8" t="s">
        <v>31</v>
      </c>
      <c r="I20" s="8" t="s">
        <v>32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5">
        <v>104.62000274658203</v>
      </c>
      <c r="AE20" s="4">
        <f t="shared" si="0"/>
        <v>0</v>
      </c>
      <c r="AF20" s="25">
        <f t="shared" si="1"/>
        <v>104.62000274658203</v>
      </c>
      <c r="AG20" s="25">
        <f t="shared" si="2"/>
        <v>14.664626475320821</v>
      </c>
    </row>
    <row r="21" spans="1:33" ht="43.2" x14ac:dyDescent="0.3">
      <c r="A21" s="4">
        <v>12</v>
      </c>
      <c r="B21" s="8" t="s">
        <v>49</v>
      </c>
      <c r="C21" s="8">
        <v>2002</v>
      </c>
      <c r="D21" s="8">
        <v>2002</v>
      </c>
      <c r="E21" s="8">
        <v>2002</v>
      </c>
      <c r="F21" s="8">
        <v>2</v>
      </c>
      <c r="G21" s="8" t="s">
        <v>22</v>
      </c>
      <c r="H21" s="8" t="s">
        <v>51</v>
      </c>
      <c r="I21" s="8" t="s">
        <v>52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2</v>
      </c>
      <c r="AC21" s="4">
        <v>0</v>
      </c>
      <c r="AD21" s="25">
        <v>106.59999847412109</v>
      </c>
      <c r="AE21" s="4">
        <f t="shared" si="0"/>
        <v>2</v>
      </c>
      <c r="AF21" s="25">
        <f t="shared" si="1"/>
        <v>108.59999847412109</v>
      </c>
      <c r="AG21" s="25">
        <f t="shared" si="2"/>
        <v>19.026743771160305</v>
      </c>
    </row>
    <row r="22" spans="1:33" ht="43.2" x14ac:dyDescent="0.3">
      <c r="A22" s="4">
        <v>13</v>
      </c>
      <c r="B22" s="8" t="s">
        <v>149</v>
      </c>
      <c r="C22" s="8">
        <v>2003</v>
      </c>
      <c r="D22" s="8">
        <v>2003</v>
      </c>
      <c r="E22" s="8">
        <v>2003</v>
      </c>
      <c r="F22" s="8">
        <v>3</v>
      </c>
      <c r="G22" s="8" t="s">
        <v>34</v>
      </c>
      <c r="H22" s="8" t="s">
        <v>35</v>
      </c>
      <c r="I22" s="8" t="s">
        <v>150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2</v>
      </c>
      <c r="AC22" s="4">
        <v>0</v>
      </c>
      <c r="AD22" s="25">
        <v>108.48999786376953</v>
      </c>
      <c r="AE22" s="4">
        <f t="shared" si="0"/>
        <v>2</v>
      </c>
      <c r="AF22" s="25">
        <f t="shared" si="1"/>
        <v>110.48999786376953</v>
      </c>
      <c r="AG22" s="25">
        <f t="shared" si="2"/>
        <v>21.098203036723191</v>
      </c>
    </row>
    <row r="23" spans="1:33" ht="43.2" x14ac:dyDescent="0.3">
      <c r="A23" s="4">
        <v>14</v>
      </c>
      <c r="B23" s="8" t="s">
        <v>137</v>
      </c>
      <c r="C23" s="8">
        <v>2000</v>
      </c>
      <c r="D23" s="8">
        <v>2000</v>
      </c>
      <c r="E23" s="8">
        <v>2000</v>
      </c>
      <c r="F23" s="8">
        <v>1</v>
      </c>
      <c r="G23" s="8" t="s">
        <v>10</v>
      </c>
      <c r="H23" s="8" t="s">
        <v>58</v>
      </c>
      <c r="I23" s="8" t="s">
        <v>59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25">
        <v>114.73000335693359</v>
      </c>
      <c r="AE23" s="4">
        <f t="shared" si="0"/>
        <v>0</v>
      </c>
      <c r="AF23" s="25">
        <f t="shared" si="1"/>
        <v>114.73000335693359</v>
      </c>
      <c r="AG23" s="25">
        <f t="shared" si="2"/>
        <v>25.745293778104859</v>
      </c>
    </row>
    <row r="24" spans="1:33" x14ac:dyDescent="0.3">
      <c r="A24" s="4">
        <v>15</v>
      </c>
      <c r="B24" s="8" t="s">
        <v>8</v>
      </c>
      <c r="C24" s="8">
        <v>2000</v>
      </c>
      <c r="D24" s="8">
        <v>2000</v>
      </c>
      <c r="E24" s="8">
        <v>2000</v>
      </c>
      <c r="F24" s="8" t="s">
        <v>9</v>
      </c>
      <c r="G24" s="8" t="s">
        <v>10</v>
      </c>
      <c r="H24" s="8" t="s">
        <v>11</v>
      </c>
      <c r="I24" s="8" t="s">
        <v>12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2</v>
      </c>
      <c r="Z24" s="4">
        <v>0</v>
      </c>
      <c r="AA24" s="4">
        <v>2</v>
      </c>
      <c r="AB24" s="4">
        <v>0</v>
      </c>
      <c r="AC24" s="4">
        <v>0</v>
      </c>
      <c r="AD24" s="25">
        <v>117.95999908447266</v>
      </c>
      <c r="AE24" s="4">
        <f t="shared" si="0"/>
        <v>4</v>
      </c>
      <c r="AF24" s="25">
        <f t="shared" si="1"/>
        <v>121.95999908447266</v>
      </c>
      <c r="AG24" s="25">
        <f t="shared" si="2"/>
        <v>33.669445352871627</v>
      </c>
    </row>
    <row r="25" spans="1:33" ht="43.2" x14ac:dyDescent="0.3">
      <c r="A25" s="4">
        <v>16</v>
      </c>
      <c r="B25" s="8" t="s">
        <v>90</v>
      </c>
      <c r="C25" s="8">
        <v>2000</v>
      </c>
      <c r="D25" s="8">
        <v>2000</v>
      </c>
      <c r="E25" s="8">
        <v>2000</v>
      </c>
      <c r="F25" s="8">
        <v>3</v>
      </c>
      <c r="G25" s="8" t="s">
        <v>18</v>
      </c>
      <c r="H25" s="8" t="s">
        <v>66</v>
      </c>
      <c r="I25" s="8" t="s">
        <v>20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25">
        <v>125.87999725341797</v>
      </c>
      <c r="AE25" s="4">
        <f t="shared" si="0"/>
        <v>0</v>
      </c>
      <c r="AF25" s="25">
        <f t="shared" si="1"/>
        <v>125.87999725341797</v>
      </c>
      <c r="AG25" s="25">
        <f t="shared" si="2"/>
        <v>37.965804691676375</v>
      </c>
    </row>
    <row r="26" spans="1:33" x14ac:dyDescent="0.3">
      <c r="A26" s="4">
        <v>17</v>
      </c>
      <c r="B26" s="8" t="s">
        <v>129</v>
      </c>
      <c r="C26" s="8">
        <v>2002</v>
      </c>
      <c r="D26" s="8">
        <v>2002</v>
      </c>
      <c r="E26" s="8">
        <v>2002</v>
      </c>
      <c r="F26" s="8" t="s">
        <v>9</v>
      </c>
      <c r="G26" s="8" t="s">
        <v>10</v>
      </c>
      <c r="H26" s="8" t="s">
        <v>11</v>
      </c>
      <c r="I26" s="8" t="s">
        <v>12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25">
        <v>126.76000213623047</v>
      </c>
      <c r="AE26" s="4">
        <f t="shared" si="0"/>
        <v>0</v>
      </c>
      <c r="AF26" s="25">
        <f t="shared" si="1"/>
        <v>126.76000213623047</v>
      </c>
      <c r="AG26" s="25">
        <f t="shared" si="2"/>
        <v>38.930299324969155</v>
      </c>
    </row>
    <row r="27" spans="1:33" ht="28.8" x14ac:dyDescent="0.3">
      <c r="A27" s="4">
        <v>18</v>
      </c>
      <c r="B27" s="8" t="s">
        <v>119</v>
      </c>
      <c r="C27" s="8">
        <v>2003</v>
      </c>
      <c r="D27" s="8">
        <v>2003</v>
      </c>
      <c r="E27" s="8">
        <v>2003</v>
      </c>
      <c r="F27" s="8" t="s">
        <v>9</v>
      </c>
      <c r="G27" s="8" t="s">
        <v>27</v>
      </c>
      <c r="H27" s="8" t="s">
        <v>28</v>
      </c>
      <c r="I27" s="8" t="s">
        <v>76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2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2</v>
      </c>
      <c r="AB27" s="4">
        <v>0</v>
      </c>
      <c r="AC27" s="4">
        <v>0</v>
      </c>
      <c r="AD27" s="25">
        <v>122.77999877929687</v>
      </c>
      <c r="AE27" s="4">
        <f t="shared" si="0"/>
        <v>4</v>
      </c>
      <c r="AF27" s="25">
        <f t="shared" si="1"/>
        <v>126.77999877929687</v>
      </c>
      <c r="AG27" s="25">
        <f t="shared" si="2"/>
        <v>38.952215856681768</v>
      </c>
    </row>
    <row r="28" spans="1:33" ht="43.2" x14ac:dyDescent="0.3">
      <c r="A28" s="4">
        <v>19</v>
      </c>
      <c r="B28" s="8" t="s">
        <v>61</v>
      </c>
      <c r="C28" s="8">
        <v>2000</v>
      </c>
      <c r="D28" s="8">
        <v>2000</v>
      </c>
      <c r="E28" s="8">
        <v>2000</v>
      </c>
      <c r="F28" s="8">
        <v>1</v>
      </c>
      <c r="G28" s="8" t="s">
        <v>10</v>
      </c>
      <c r="H28" s="8" t="s">
        <v>58</v>
      </c>
      <c r="I28" s="8" t="s">
        <v>59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2</v>
      </c>
      <c r="P28" s="4">
        <v>0</v>
      </c>
      <c r="Q28" s="4">
        <v>2</v>
      </c>
      <c r="R28" s="4">
        <v>0</v>
      </c>
      <c r="S28" s="4">
        <v>2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25">
        <v>122.06999969482422</v>
      </c>
      <c r="AE28" s="4">
        <f t="shared" si="0"/>
        <v>6</v>
      </c>
      <c r="AF28" s="25">
        <f t="shared" si="1"/>
        <v>128.06999969482422</v>
      </c>
      <c r="AG28" s="25">
        <f t="shared" si="2"/>
        <v>40.366070466206686</v>
      </c>
    </row>
    <row r="29" spans="1:33" ht="57.6" x14ac:dyDescent="0.3">
      <c r="A29" s="4">
        <v>20</v>
      </c>
      <c r="B29" s="8" t="s">
        <v>112</v>
      </c>
      <c r="C29" s="8">
        <v>2001</v>
      </c>
      <c r="D29" s="8">
        <v>2001</v>
      </c>
      <c r="E29" s="8">
        <v>2001</v>
      </c>
      <c r="F29" s="8">
        <v>3</v>
      </c>
      <c r="G29" s="8" t="s">
        <v>18</v>
      </c>
      <c r="H29" s="8" t="s">
        <v>19</v>
      </c>
      <c r="I29" s="8" t="s">
        <v>20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2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25">
        <v>127.94000244140625</v>
      </c>
      <c r="AE29" s="4">
        <f t="shared" si="0"/>
        <v>2</v>
      </c>
      <c r="AF29" s="25">
        <f t="shared" si="1"/>
        <v>129.94000244140625</v>
      </c>
      <c r="AG29" s="25">
        <f t="shared" si="2"/>
        <v>42.41561320005696</v>
      </c>
    </row>
    <row r="30" spans="1:33" x14ac:dyDescent="0.3">
      <c r="A30" s="4">
        <v>21</v>
      </c>
      <c r="B30" s="8" t="s">
        <v>71</v>
      </c>
      <c r="C30" s="8">
        <v>2001</v>
      </c>
      <c r="D30" s="8">
        <v>2001</v>
      </c>
      <c r="E30" s="8">
        <v>2001</v>
      </c>
      <c r="F30" s="8" t="s">
        <v>15</v>
      </c>
      <c r="G30" s="8" t="s">
        <v>72</v>
      </c>
      <c r="H30" s="8" t="s">
        <v>73</v>
      </c>
      <c r="I30" s="8" t="s">
        <v>74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2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25">
        <v>128.27000427246094</v>
      </c>
      <c r="AE30" s="4">
        <f t="shared" si="0"/>
        <v>2</v>
      </c>
      <c r="AF30" s="25">
        <f t="shared" si="1"/>
        <v>130.27000427246094</v>
      </c>
      <c r="AG30" s="25">
        <f t="shared" si="2"/>
        <v>42.777298687541752</v>
      </c>
    </row>
    <row r="31" spans="1:33" ht="43.2" x14ac:dyDescent="0.3">
      <c r="A31" s="4">
        <v>22</v>
      </c>
      <c r="B31" s="8" t="s">
        <v>57</v>
      </c>
      <c r="C31" s="8">
        <v>2003</v>
      </c>
      <c r="D31" s="8">
        <v>2003</v>
      </c>
      <c r="E31" s="8">
        <v>2003</v>
      </c>
      <c r="F31" s="8" t="s">
        <v>15</v>
      </c>
      <c r="G31" s="8" t="s">
        <v>10</v>
      </c>
      <c r="H31" s="8" t="s">
        <v>58</v>
      </c>
      <c r="I31" s="8" t="s">
        <v>59</v>
      </c>
      <c r="J31" s="4">
        <v>2</v>
      </c>
      <c r="K31" s="4">
        <v>0</v>
      </c>
      <c r="L31" s="4">
        <v>0</v>
      </c>
      <c r="M31" s="4">
        <v>0</v>
      </c>
      <c r="N31" s="4">
        <v>0</v>
      </c>
      <c r="O31" s="4">
        <v>2</v>
      </c>
      <c r="P31" s="4">
        <v>0</v>
      </c>
      <c r="Q31" s="4">
        <v>0</v>
      </c>
      <c r="R31" s="4">
        <v>0</v>
      </c>
      <c r="S31" s="4">
        <v>2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25">
        <v>126</v>
      </c>
      <c r="AE31" s="4">
        <f t="shared" si="0"/>
        <v>6</v>
      </c>
      <c r="AF31" s="25">
        <f t="shared" si="1"/>
        <v>132</v>
      </c>
      <c r="AG31" s="25">
        <f t="shared" si="2"/>
        <v>44.673392251816182</v>
      </c>
    </row>
    <row r="32" spans="1:33" ht="28.8" x14ac:dyDescent="0.3">
      <c r="A32" s="4">
        <v>23</v>
      </c>
      <c r="B32" s="8" t="s">
        <v>155</v>
      </c>
      <c r="C32" s="8">
        <v>2003</v>
      </c>
      <c r="D32" s="8">
        <v>2003</v>
      </c>
      <c r="E32" s="8">
        <v>2003</v>
      </c>
      <c r="F32" s="8">
        <v>3</v>
      </c>
      <c r="G32" s="8" t="s">
        <v>34</v>
      </c>
      <c r="H32" s="8" t="s">
        <v>35</v>
      </c>
      <c r="I32" s="8" t="s">
        <v>55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</v>
      </c>
      <c r="R32" s="4">
        <v>2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2</v>
      </c>
      <c r="Z32" s="4">
        <v>0</v>
      </c>
      <c r="AA32" s="4">
        <v>0</v>
      </c>
      <c r="AB32" s="4">
        <v>0</v>
      </c>
      <c r="AC32" s="4">
        <v>0</v>
      </c>
      <c r="AD32" s="25">
        <v>128.50999450683594</v>
      </c>
      <c r="AE32" s="4">
        <f t="shared" si="0"/>
        <v>6</v>
      </c>
      <c r="AF32" s="25">
        <f t="shared" si="1"/>
        <v>134.50999450683594</v>
      </c>
      <c r="AG32" s="25">
        <f t="shared" si="2"/>
        <v>47.424372705129663</v>
      </c>
    </row>
    <row r="33" spans="1:33" ht="43.2" x14ac:dyDescent="0.3">
      <c r="A33" s="4">
        <v>24</v>
      </c>
      <c r="B33" s="8" t="s">
        <v>103</v>
      </c>
      <c r="C33" s="8">
        <v>2000</v>
      </c>
      <c r="D33" s="8">
        <v>2000</v>
      </c>
      <c r="E33" s="8">
        <v>2000</v>
      </c>
      <c r="F33" s="8">
        <v>1</v>
      </c>
      <c r="G33" s="8" t="s">
        <v>10</v>
      </c>
      <c r="H33" s="8" t="s">
        <v>58</v>
      </c>
      <c r="I33" s="8" t="s">
        <v>104</v>
      </c>
      <c r="J33" s="4">
        <v>0</v>
      </c>
      <c r="K33" s="4">
        <v>0</v>
      </c>
      <c r="L33" s="4">
        <v>0</v>
      </c>
      <c r="M33" s="4">
        <v>2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25">
        <v>133.52000427246094</v>
      </c>
      <c r="AE33" s="4">
        <f t="shared" si="0"/>
        <v>2</v>
      </c>
      <c r="AF33" s="25">
        <f t="shared" si="1"/>
        <v>135.52000427246094</v>
      </c>
      <c r="AG33" s="25">
        <f t="shared" si="2"/>
        <v>48.531354061193532</v>
      </c>
    </row>
    <row r="34" spans="1:33" ht="28.8" x14ac:dyDescent="0.3">
      <c r="A34" s="4">
        <v>25</v>
      </c>
      <c r="B34" s="8" t="s">
        <v>166</v>
      </c>
      <c r="C34" s="8">
        <v>2002</v>
      </c>
      <c r="D34" s="8">
        <v>2002</v>
      </c>
      <c r="E34" s="8">
        <v>2002</v>
      </c>
      <c r="F34" s="8">
        <v>3</v>
      </c>
      <c r="G34" s="8" t="s">
        <v>27</v>
      </c>
      <c r="H34" s="8" t="s">
        <v>28</v>
      </c>
      <c r="I34" s="8" t="s">
        <v>29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2</v>
      </c>
      <c r="X34" s="4">
        <v>0</v>
      </c>
      <c r="Y34" s="4">
        <v>0</v>
      </c>
      <c r="Z34" s="4">
        <v>2</v>
      </c>
      <c r="AA34" s="4">
        <v>0</v>
      </c>
      <c r="AB34" s="4">
        <v>2</v>
      </c>
      <c r="AC34" s="4">
        <v>0</v>
      </c>
      <c r="AD34" s="25">
        <v>131.22999572753906</v>
      </c>
      <c r="AE34" s="4">
        <f t="shared" si="0"/>
        <v>6</v>
      </c>
      <c r="AF34" s="25">
        <f t="shared" si="1"/>
        <v>137.22999572753906</v>
      </c>
      <c r="AG34" s="25">
        <f t="shared" si="2"/>
        <v>50.405522731858468</v>
      </c>
    </row>
    <row r="35" spans="1:33" ht="28.8" x14ac:dyDescent="0.3">
      <c r="A35" s="4">
        <v>26</v>
      </c>
      <c r="B35" s="8" t="s">
        <v>54</v>
      </c>
      <c r="C35" s="8">
        <v>2002</v>
      </c>
      <c r="D35" s="8">
        <v>2002</v>
      </c>
      <c r="E35" s="8">
        <v>2002</v>
      </c>
      <c r="F35" s="8">
        <v>3</v>
      </c>
      <c r="G35" s="8" t="s">
        <v>34</v>
      </c>
      <c r="H35" s="8" t="s">
        <v>35</v>
      </c>
      <c r="I35" s="8" t="s">
        <v>55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2</v>
      </c>
      <c r="R35" s="4">
        <v>0</v>
      </c>
      <c r="S35" s="4">
        <v>2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25">
        <v>142.74000549316406</v>
      </c>
      <c r="AE35" s="4">
        <f t="shared" si="0"/>
        <v>4</v>
      </c>
      <c r="AF35" s="25">
        <f t="shared" si="1"/>
        <v>146.74000549316406</v>
      </c>
      <c r="AG35" s="25">
        <f t="shared" si="2"/>
        <v>60.828593740501411</v>
      </c>
    </row>
    <row r="36" spans="1:33" ht="57.6" x14ac:dyDescent="0.3">
      <c r="A36" s="4">
        <v>27</v>
      </c>
      <c r="B36" s="8" t="s">
        <v>170</v>
      </c>
      <c r="C36" s="8">
        <v>2001</v>
      </c>
      <c r="D36" s="8">
        <v>2001</v>
      </c>
      <c r="E36" s="8">
        <v>2001</v>
      </c>
      <c r="F36" s="8">
        <v>3</v>
      </c>
      <c r="G36" s="8" t="s">
        <v>18</v>
      </c>
      <c r="H36" s="8" t="s">
        <v>19</v>
      </c>
      <c r="I36" s="8" t="s">
        <v>67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25">
        <v>157.80000305175781</v>
      </c>
      <c r="AE36" s="4">
        <f t="shared" si="0"/>
        <v>0</v>
      </c>
      <c r="AF36" s="25">
        <f t="shared" si="1"/>
        <v>157.80000305175781</v>
      </c>
      <c r="AG36" s="25">
        <f t="shared" si="2"/>
        <v>72.950467718520827</v>
      </c>
    </row>
    <row r="37" spans="1:33" ht="43.2" x14ac:dyDescent="0.3">
      <c r="A37" s="4">
        <v>28</v>
      </c>
      <c r="B37" s="8" t="s">
        <v>145</v>
      </c>
      <c r="C37" s="8">
        <v>2002</v>
      </c>
      <c r="D37" s="8">
        <v>2002</v>
      </c>
      <c r="E37" s="8">
        <v>2002</v>
      </c>
      <c r="F37" s="8">
        <v>2</v>
      </c>
      <c r="G37" s="8" t="s">
        <v>22</v>
      </c>
      <c r="H37" s="8" t="s">
        <v>51</v>
      </c>
      <c r="I37" s="8" t="s">
        <v>52</v>
      </c>
      <c r="J37" s="4">
        <v>0</v>
      </c>
      <c r="K37" s="4">
        <v>0</v>
      </c>
      <c r="L37" s="4">
        <v>0</v>
      </c>
      <c r="M37" s="4">
        <v>0</v>
      </c>
      <c r="N37" s="4">
        <v>2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50</v>
      </c>
      <c r="AA37" s="4">
        <v>0</v>
      </c>
      <c r="AB37" s="4">
        <v>0</v>
      </c>
      <c r="AC37" s="4">
        <v>0</v>
      </c>
      <c r="AD37" s="25">
        <v>107.41999816894531</v>
      </c>
      <c r="AE37" s="4">
        <f t="shared" si="0"/>
        <v>52</v>
      </c>
      <c r="AF37" s="25">
        <f t="shared" si="1"/>
        <v>159.41999816894531</v>
      </c>
      <c r="AG37" s="25">
        <f t="shared" si="2"/>
        <v>74.725999453633662</v>
      </c>
    </row>
    <row r="38" spans="1:33" x14ac:dyDescent="0.3">
      <c r="A38" s="4">
        <v>29</v>
      </c>
      <c r="B38" s="8" t="s">
        <v>125</v>
      </c>
      <c r="C38" s="8">
        <v>2001</v>
      </c>
      <c r="D38" s="8">
        <v>2001</v>
      </c>
      <c r="E38" s="8">
        <v>2001</v>
      </c>
      <c r="F38" s="8" t="s">
        <v>15</v>
      </c>
      <c r="G38" s="8" t="s">
        <v>72</v>
      </c>
      <c r="H38" s="8" t="s">
        <v>73</v>
      </c>
      <c r="I38" s="8" t="s">
        <v>74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2</v>
      </c>
      <c r="X38" s="4">
        <v>2</v>
      </c>
      <c r="Y38" s="4">
        <v>0</v>
      </c>
      <c r="Z38" s="4">
        <v>0</v>
      </c>
      <c r="AA38" s="4">
        <v>2</v>
      </c>
      <c r="AB38" s="4">
        <v>0</v>
      </c>
      <c r="AC38" s="4">
        <v>0</v>
      </c>
      <c r="AD38" s="25">
        <v>153.88999938964844</v>
      </c>
      <c r="AE38" s="4">
        <f t="shared" si="0"/>
        <v>6</v>
      </c>
      <c r="AF38" s="25">
        <f t="shared" si="1"/>
        <v>159.88999938964844</v>
      </c>
      <c r="AG38" s="25">
        <f t="shared" si="2"/>
        <v>75.241125748797415</v>
      </c>
    </row>
    <row r="39" spans="1:33" ht="28.8" x14ac:dyDescent="0.3">
      <c r="A39" s="4">
        <v>30</v>
      </c>
      <c r="B39" s="8" t="s">
        <v>69</v>
      </c>
      <c r="C39" s="8">
        <v>2002</v>
      </c>
      <c r="D39" s="8">
        <v>2002</v>
      </c>
      <c r="E39" s="8">
        <v>2002</v>
      </c>
      <c r="F39" s="8" t="s">
        <v>15</v>
      </c>
      <c r="G39" s="8" t="s">
        <v>10</v>
      </c>
      <c r="H39" s="8" t="s">
        <v>70</v>
      </c>
      <c r="I39" s="8" t="s">
        <v>59</v>
      </c>
      <c r="J39" s="4">
        <v>2</v>
      </c>
      <c r="K39" s="4">
        <v>2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2</v>
      </c>
      <c r="R39" s="4">
        <v>0</v>
      </c>
      <c r="S39" s="4">
        <v>0</v>
      </c>
      <c r="T39" s="4">
        <v>2</v>
      </c>
      <c r="U39" s="4">
        <v>0</v>
      </c>
      <c r="V39" s="4">
        <v>0</v>
      </c>
      <c r="W39" s="4">
        <v>2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25">
        <v>151.97000122070312</v>
      </c>
      <c r="AE39" s="4">
        <f t="shared" si="0"/>
        <v>10</v>
      </c>
      <c r="AF39" s="25">
        <f t="shared" si="1"/>
        <v>161.97000122070312</v>
      </c>
      <c r="AG39" s="25">
        <f t="shared" si="2"/>
        <v>77.520829694166125</v>
      </c>
    </row>
    <row r="40" spans="1:33" ht="57.6" x14ac:dyDescent="0.3">
      <c r="A40" s="4">
        <v>31</v>
      </c>
      <c r="B40" s="8" t="s">
        <v>77</v>
      </c>
      <c r="C40" s="8">
        <v>2002</v>
      </c>
      <c r="D40" s="8">
        <v>2002</v>
      </c>
      <c r="E40" s="8">
        <v>2002</v>
      </c>
      <c r="F40" s="8" t="s">
        <v>15</v>
      </c>
      <c r="G40" s="8" t="s">
        <v>18</v>
      </c>
      <c r="H40" s="8" t="s">
        <v>19</v>
      </c>
      <c r="I40" s="8" t="s">
        <v>64</v>
      </c>
      <c r="J40" s="4">
        <v>0</v>
      </c>
      <c r="K40" s="4">
        <v>0</v>
      </c>
      <c r="L40" s="4">
        <v>0</v>
      </c>
      <c r="M40" s="4">
        <v>2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2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25">
        <v>162.21000671386719</v>
      </c>
      <c r="AE40" s="4">
        <f t="shared" si="0"/>
        <v>4</v>
      </c>
      <c r="AF40" s="25">
        <f t="shared" si="1"/>
        <v>166.21000671386719</v>
      </c>
      <c r="AG40" s="25">
        <f t="shared" si="2"/>
        <v>82.167920435547785</v>
      </c>
    </row>
    <row r="41" spans="1:33" ht="43.2" x14ac:dyDescent="0.3">
      <c r="A41" s="4">
        <v>32</v>
      </c>
      <c r="B41" s="8" t="s">
        <v>177</v>
      </c>
      <c r="C41" s="8">
        <v>2003</v>
      </c>
      <c r="D41" s="8">
        <v>2003</v>
      </c>
      <c r="E41" s="8">
        <v>2003</v>
      </c>
      <c r="F41" s="8" t="s">
        <v>9</v>
      </c>
      <c r="G41" s="8" t="s">
        <v>100</v>
      </c>
      <c r="H41" s="8" t="s">
        <v>101</v>
      </c>
      <c r="I41" s="8" t="s">
        <v>102</v>
      </c>
      <c r="J41" s="4">
        <v>0</v>
      </c>
      <c r="K41" s="4">
        <v>0</v>
      </c>
      <c r="L41" s="4">
        <v>0</v>
      </c>
      <c r="M41" s="4">
        <v>0</v>
      </c>
      <c r="N41" s="4">
        <v>2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2</v>
      </c>
      <c r="X41" s="4">
        <v>0</v>
      </c>
      <c r="Y41" s="4">
        <v>2</v>
      </c>
      <c r="Z41" s="4">
        <v>0</v>
      </c>
      <c r="AA41" s="4">
        <v>0</v>
      </c>
      <c r="AB41" s="4">
        <v>0</v>
      </c>
      <c r="AC41" s="4">
        <v>0</v>
      </c>
      <c r="AD41" s="25">
        <v>161.05999755859375</v>
      </c>
      <c r="AE41" s="4">
        <f t="shared" si="0"/>
        <v>6</v>
      </c>
      <c r="AF41" s="25">
        <f t="shared" si="1"/>
        <v>167.05999755859375</v>
      </c>
      <c r="AG41" s="25">
        <f t="shared" si="2"/>
        <v>83.099519366529449</v>
      </c>
    </row>
    <row r="42" spans="1:33" x14ac:dyDescent="0.3">
      <c r="A42" s="4">
        <v>33</v>
      </c>
      <c r="B42" s="8" t="s">
        <v>81</v>
      </c>
      <c r="C42" s="8">
        <v>2003</v>
      </c>
      <c r="D42" s="8">
        <v>2003</v>
      </c>
      <c r="E42" s="8">
        <v>2003</v>
      </c>
      <c r="F42" s="8" t="s">
        <v>9</v>
      </c>
      <c r="G42" s="8" t="s">
        <v>82</v>
      </c>
      <c r="H42" s="8" t="s">
        <v>83</v>
      </c>
      <c r="I42" s="8" t="s">
        <v>84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2</v>
      </c>
      <c r="W42" s="4">
        <v>2</v>
      </c>
      <c r="X42" s="4">
        <v>2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25">
        <v>162.64999389648437</v>
      </c>
      <c r="AE42" s="4">
        <f t="shared" ref="AE42:AE58" si="3">SUM(J42:AC42)</f>
        <v>6</v>
      </c>
      <c r="AF42" s="25">
        <f t="shared" ref="AF42:AF73" si="4">AD42+AE42</f>
        <v>168.64999389648437</v>
      </c>
      <c r="AG42" s="25">
        <f t="shared" ref="AG42:AG73" si="5">IF( AND(ISNUMBER(AF$10),ISNUMBER(AF42)),(AF42-AF$10)/AF$10*100,"")</f>
        <v>84.842172123124911</v>
      </c>
    </row>
    <row r="43" spans="1:33" ht="28.8" x14ac:dyDescent="0.3">
      <c r="A43" s="4">
        <v>34</v>
      </c>
      <c r="B43" s="8" t="s">
        <v>89</v>
      </c>
      <c r="C43" s="8">
        <v>2003</v>
      </c>
      <c r="D43" s="8">
        <v>2003</v>
      </c>
      <c r="E43" s="8">
        <v>2003</v>
      </c>
      <c r="F43" s="8">
        <v>3</v>
      </c>
      <c r="G43" s="8" t="s">
        <v>34</v>
      </c>
      <c r="H43" s="8" t="s">
        <v>35</v>
      </c>
      <c r="I43" s="8" t="s">
        <v>55</v>
      </c>
      <c r="J43" s="4">
        <v>2</v>
      </c>
      <c r="K43" s="4">
        <v>0</v>
      </c>
      <c r="L43" s="4">
        <v>2</v>
      </c>
      <c r="M43" s="4">
        <v>0</v>
      </c>
      <c r="N43" s="4">
        <v>0</v>
      </c>
      <c r="O43" s="4">
        <v>0</v>
      </c>
      <c r="P43" s="4">
        <v>0</v>
      </c>
      <c r="Q43" s="4">
        <v>2</v>
      </c>
      <c r="R43" s="4">
        <v>0</v>
      </c>
      <c r="S43" s="4">
        <v>0</v>
      </c>
      <c r="T43" s="4">
        <v>2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2</v>
      </c>
      <c r="AA43" s="4">
        <v>0</v>
      </c>
      <c r="AB43" s="4">
        <v>0</v>
      </c>
      <c r="AC43" s="4">
        <v>0</v>
      </c>
      <c r="AD43" s="25">
        <v>159.60000610351562</v>
      </c>
      <c r="AE43" s="4">
        <f t="shared" si="3"/>
        <v>10</v>
      </c>
      <c r="AF43" s="25">
        <f t="shared" si="4"/>
        <v>169.60000610351562</v>
      </c>
      <c r="AG43" s="25">
        <f t="shared" si="5"/>
        <v>85.883395522154046</v>
      </c>
    </row>
    <row r="44" spans="1:33" x14ac:dyDescent="0.3">
      <c r="A44" s="4">
        <v>35</v>
      </c>
      <c r="B44" s="8" t="s">
        <v>91</v>
      </c>
      <c r="C44" s="8">
        <v>2002</v>
      </c>
      <c r="D44" s="8">
        <v>2002</v>
      </c>
      <c r="E44" s="8">
        <v>2002</v>
      </c>
      <c r="F44" s="8" t="s">
        <v>9</v>
      </c>
      <c r="G44" s="8" t="s">
        <v>82</v>
      </c>
      <c r="H44" s="8" t="s">
        <v>83</v>
      </c>
      <c r="I44" s="8" t="s">
        <v>84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2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25">
        <v>172.10000610351562</v>
      </c>
      <c r="AE44" s="4">
        <f t="shared" si="3"/>
        <v>2</v>
      </c>
      <c r="AF44" s="25">
        <f t="shared" si="4"/>
        <v>174.10000610351562</v>
      </c>
      <c r="AG44" s="25">
        <f t="shared" si="5"/>
        <v>90.81544298528415</v>
      </c>
    </row>
    <row r="45" spans="1:33" ht="43.2" x14ac:dyDescent="0.3">
      <c r="A45" s="4">
        <v>36</v>
      </c>
      <c r="B45" s="8" t="s">
        <v>141</v>
      </c>
      <c r="C45" s="8">
        <v>2002</v>
      </c>
      <c r="D45" s="8">
        <v>2002</v>
      </c>
      <c r="E45" s="8">
        <v>2002</v>
      </c>
      <c r="F45" s="8" t="s">
        <v>9</v>
      </c>
      <c r="G45" s="8" t="s">
        <v>100</v>
      </c>
      <c r="H45" s="8" t="s">
        <v>101</v>
      </c>
      <c r="I45" s="8" t="s">
        <v>102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2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2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25">
        <v>172.19999694824219</v>
      </c>
      <c r="AE45" s="4">
        <f t="shared" si="3"/>
        <v>4</v>
      </c>
      <c r="AF45" s="25">
        <f t="shared" si="4"/>
        <v>176.19999694824219</v>
      </c>
      <c r="AG45" s="25">
        <f t="shared" si="5"/>
        <v>93.117055100468605</v>
      </c>
    </row>
    <row r="46" spans="1:33" ht="28.8" x14ac:dyDescent="0.3">
      <c r="A46" s="4">
        <v>37</v>
      </c>
      <c r="B46" s="8" t="s">
        <v>158</v>
      </c>
      <c r="C46" s="8">
        <v>2003</v>
      </c>
      <c r="D46" s="8">
        <v>2003</v>
      </c>
      <c r="E46" s="8">
        <v>2003</v>
      </c>
      <c r="F46" s="8">
        <v>1</v>
      </c>
      <c r="G46" s="8" t="s">
        <v>34</v>
      </c>
      <c r="H46" s="8" t="s">
        <v>35</v>
      </c>
      <c r="I46" s="8" t="s">
        <v>55</v>
      </c>
      <c r="J46" s="4">
        <v>0</v>
      </c>
      <c r="K46" s="4">
        <v>2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2</v>
      </c>
      <c r="X46" s="4">
        <v>0</v>
      </c>
      <c r="Y46" s="4">
        <v>0</v>
      </c>
      <c r="Z46" s="4">
        <v>0</v>
      </c>
      <c r="AA46" s="4">
        <v>0</v>
      </c>
      <c r="AB46" s="4">
        <v>2</v>
      </c>
      <c r="AC46" s="4">
        <v>0</v>
      </c>
      <c r="AD46" s="25">
        <v>170.69999694824219</v>
      </c>
      <c r="AE46" s="4">
        <f t="shared" si="3"/>
        <v>6</v>
      </c>
      <c r="AF46" s="25">
        <f t="shared" si="4"/>
        <v>176.69999694824219</v>
      </c>
      <c r="AG46" s="25">
        <f t="shared" si="5"/>
        <v>93.665060374149732</v>
      </c>
    </row>
    <row r="47" spans="1:33" ht="28.8" x14ac:dyDescent="0.3">
      <c r="A47" s="4">
        <v>38</v>
      </c>
      <c r="B47" s="8" t="s">
        <v>169</v>
      </c>
      <c r="C47" s="8">
        <v>2003</v>
      </c>
      <c r="D47" s="8">
        <v>2003</v>
      </c>
      <c r="E47" s="8">
        <v>2003</v>
      </c>
      <c r="F47" s="8" t="s">
        <v>9</v>
      </c>
      <c r="G47" s="8" t="s">
        <v>27</v>
      </c>
      <c r="H47" s="8" t="s">
        <v>28</v>
      </c>
      <c r="I47" s="8" t="s">
        <v>76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25">
        <v>204.83000183105469</v>
      </c>
      <c r="AE47" s="4">
        <f t="shared" si="3"/>
        <v>0</v>
      </c>
      <c r="AF47" s="25">
        <f t="shared" si="4"/>
        <v>204.83000183105469</v>
      </c>
      <c r="AG47" s="25">
        <f t="shared" si="5"/>
        <v>124.49584242306364</v>
      </c>
    </row>
    <row r="48" spans="1:33" ht="28.8" x14ac:dyDescent="0.3">
      <c r="A48" s="4">
        <v>39</v>
      </c>
      <c r="B48" s="8" t="s">
        <v>140</v>
      </c>
      <c r="C48" s="8">
        <v>2003</v>
      </c>
      <c r="D48" s="8">
        <v>2003</v>
      </c>
      <c r="E48" s="8">
        <v>2003</v>
      </c>
      <c r="F48" s="8">
        <v>3</v>
      </c>
      <c r="G48" s="8" t="s">
        <v>34</v>
      </c>
      <c r="H48" s="8" t="s">
        <v>35</v>
      </c>
      <c r="I48" s="8" t="s">
        <v>55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2</v>
      </c>
      <c r="X48" s="4">
        <v>0</v>
      </c>
      <c r="Y48" s="4">
        <v>0</v>
      </c>
      <c r="Z48" s="4">
        <v>0</v>
      </c>
      <c r="AA48" s="4">
        <v>2</v>
      </c>
      <c r="AB48" s="4">
        <v>0</v>
      </c>
      <c r="AC48" s="4">
        <v>0</v>
      </c>
      <c r="AD48" s="25">
        <v>235.6300048828125</v>
      </c>
      <c r="AE48" s="4">
        <f t="shared" si="3"/>
        <v>4</v>
      </c>
      <c r="AF48" s="25">
        <f t="shared" si="4"/>
        <v>239.6300048828125</v>
      </c>
      <c r="AG48" s="25">
        <f t="shared" si="5"/>
        <v>162.63701281602849</v>
      </c>
    </row>
    <row r="49" spans="1:33" ht="28.8" x14ac:dyDescent="0.3">
      <c r="A49" s="4">
        <v>40</v>
      </c>
      <c r="B49" s="8" t="s">
        <v>156</v>
      </c>
      <c r="C49" s="8">
        <v>2001</v>
      </c>
      <c r="D49" s="8">
        <v>2001</v>
      </c>
      <c r="E49" s="8">
        <v>2001</v>
      </c>
      <c r="F49" s="8" t="s">
        <v>9</v>
      </c>
      <c r="G49" s="8" t="s">
        <v>27</v>
      </c>
      <c r="H49" s="8" t="s">
        <v>28</v>
      </c>
      <c r="I49" s="8" t="s">
        <v>76</v>
      </c>
      <c r="J49" s="4">
        <v>0</v>
      </c>
      <c r="K49" s="4">
        <v>2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50</v>
      </c>
      <c r="U49" s="4">
        <v>0</v>
      </c>
      <c r="V49" s="4">
        <v>2</v>
      </c>
      <c r="W49" s="4">
        <v>2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25">
        <v>209.07000732421875</v>
      </c>
      <c r="AE49" s="4">
        <f t="shared" si="3"/>
        <v>56</v>
      </c>
      <c r="AF49" s="25">
        <f t="shared" si="4"/>
        <v>265.07000732421875</v>
      </c>
      <c r="AG49" s="25">
        <f t="shared" si="5"/>
        <v>190.51952381673095</v>
      </c>
    </row>
    <row r="50" spans="1:33" ht="43.2" x14ac:dyDescent="0.3">
      <c r="A50" s="4">
        <v>41</v>
      </c>
      <c r="B50" s="8" t="s">
        <v>178</v>
      </c>
      <c r="C50" s="8">
        <v>2003</v>
      </c>
      <c r="D50" s="8">
        <v>2003</v>
      </c>
      <c r="E50" s="8">
        <v>2003</v>
      </c>
      <c r="F50" s="8" t="s">
        <v>9</v>
      </c>
      <c r="G50" s="8" t="s">
        <v>100</v>
      </c>
      <c r="H50" s="8" t="s">
        <v>101</v>
      </c>
      <c r="I50" s="8" t="s">
        <v>102</v>
      </c>
      <c r="J50" s="4">
        <v>0</v>
      </c>
      <c r="K50" s="4">
        <v>2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2</v>
      </c>
      <c r="T50" s="4">
        <v>50</v>
      </c>
      <c r="U50" s="4">
        <v>0</v>
      </c>
      <c r="V50" s="4">
        <v>0</v>
      </c>
      <c r="W50" s="4">
        <v>50</v>
      </c>
      <c r="X50" s="4">
        <v>2</v>
      </c>
      <c r="Y50" s="4">
        <v>0</v>
      </c>
      <c r="Z50" s="4">
        <v>0</v>
      </c>
      <c r="AA50" s="4">
        <v>2</v>
      </c>
      <c r="AB50" s="4">
        <v>0</v>
      </c>
      <c r="AC50" s="4">
        <v>0</v>
      </c>
      <c r="AD50" s="25">
        <v>229.53999328613281</v>
      </c>
      <c r="AE50" s="4">
        <f t="shared" si="3"/>
        <v>108</v>
      </c>
      <c r="AF50" s="25">
        <f t="shared" si="4"/>
        <v>337.53999328613281</v>
      </c>
      <c r="AG50" s="25">
        <f t="shared" si="5"/>
        <v>269.94739279818253</v>
      </c>
    </row>
    <row r="51" spans="1:33" ht="43.2" x14ac:dyDescent="0.3">
      <c r="A51" s="4">
        <v>42</v>
      </c>
      <c r="B51" s="8" t="s">
        <v>99</v>
      </c>
      <c r="C51" s="8">
        <v>2001</v>
      </c>
      <c r="D51" s="8">
        <v>2001</v>
      </c>
      <c r="E51" s="8">
        <v>2001</v>
      </c>
      <c r="F51" s="8" t="s">
        <v>9</v>
      </c>
      <c r="G51" s="8" t="s">
        <v>100</v>
      </c>
      <c r="H51" s="8" t="s">
        <v>101</v>
      </c>
      <c r="I51" s="8" t="s">
        <v>102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2</v>
      </c>
      <c r="T51" s="4">
        <v>0</v>
      </c>
      <c r="U51" s="4">
        <v>0</v>
      </c>
      <c r="V51" s="4">
        <v>0</v>
      </c>
      <c r="W51" s="4">
        <v>50</v>
      </c>
      <c r="X51" s="4">
        <v>50</v>
      </c>
      <c r="Y51" s="4">
        <v>50</v>
      </c>
      <c r="Z51" s="4">
        <v>0</v>
      </c>
      <c r="AA51" s="4">
        <v>50</v>
      </c>
      <c r="AB51" s="4">
        <v>0</v>
      </c>
      <c r="AC51" s="4">
        <v>0</v>
      </c>
      <c r="AD51" s="25">
        <v>166.28999328613281</v>
      </c>
      <c r="AE51" s="4">
        <f t="shared" si="3"/>
        <v>202</v>
      </c>
      <c r="AF51" s="25">
        <f t="shared" si="4"/>
        <v>368.28999328613281</v>
      </c>
      <c r="AG51" s="25">
        <f t="shared" si="5"/>
        <v>303.64971712957151</v>
      </c>
    </row>
    <row r="52" spans="1:33" x14ac:dyDescent="0.3">
      <c r="A52" s="4">
        <v>43</v>
      </c>
      <c r="B52" s="8" t="s">
        <v>120</v>
      </c>
      <c r="C52" s="8">
        <v>2002</v>
      </c>
      <c r="D52" s="8">
        <v>2002</v>
      </c>
      <c r="E52" s="8">
        <v>2002</v>
      </c>
      <c r="F52" s="8" t="s">
        <v>9</v>
      </c>
      <c r="G52" s="8" t="s">
        <v>38</v>
      </c>
      <c r="H52" s="8"/>
      <c r="I52" s="8" t="s">
        <v>39</v>
      </c>
      <c r="J52" s="4">
        <v>2</v>
      </c>
      <c r="K52" s="4">
        <v>2</v>
      </c>
      <c r="L52" s="4">
        <v>0</v>
      </c>
      <c r="M52" s="4">
        <v>0</v>
      </c>
      <c r="N52" s="4">
        <v>2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25"/>
      <c r="AE52" s="4">
        <f t="shared" si="3"/>
        <v>6</v>
      </c>
      <c r="AF52" s="25" t="s">
        <v>265</v>
      </c>
      <c r="AG52" s="25" t="str">
        <f t="shared" si="5"/>
        <v/>
      </c>
    </row>
    <row r="53" spans="1:33" ht="43.2" x14ac:dyDescent="0.3">
      <c r="A53" s="4">
        <v>44</v>
      </c>
      <c r="B53" s="8" t="s">
        <v>113</v>
      </c>
      <c r="C53" s="8">
        <v>2002</v>
      </c>
      <c r="D53" s="8">
        <v>2002</v>
      </c>
      <c r="E53" s="8">
        <v>2002</v>
      </c>
      <c r="F53" s="8" t="s">
        <v>9</v>
      </c>
      <c r="G53" s="8" t="s">
        <v>22</v>
      </c>
      <c r="H53" s="8" t="s">
        <v>31</v>
      </c>
      <c r="I53" s="8" t="s">
        <v>32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25"/>
      <c r="AE53" s="4">
        <f t="shared" si="3"/>
        <v>0</v>
      </c>
      <c r="AF53" s="25" t="s">
        <v>264</v>
      </c>
      <c r="AG53" s="25" t="str">
        <f t="shared" si="5"/>
        <v/>
      </c>
    </row>
    <row r="54" spans="1:33" ht="57.6" x14ac:dyDescent="0.3">
      <c r="A54" s="4">
        <v>44</v>
      </c>
      <c r="B54" s="8" t="s">
        <v>44</v>
      </c>
      <c r="C54" s="8">
        <v>2000</v>
      </c>
      <c r="D54" s="8">
        <v>2000</v>
      </c>
      <c r="E54" s="8">
        <v>2000</v>
      </c>
      <c r="F54" s="8" t="s">
        <v>15</v>
      </c>
      <c r="G54" s="8" t="s">
        <v>27</v>
      </c>
      <c r="H54" s="8" t="s">
        <v>45</v>
      </c>
      <c r="I54" s="8" t="s">
        <v>46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25"/>
      <c r="AE54" s="4">
        <f t="shared" si="3"/>
        <v>0</v>
      </c>
      <c r="AF54" s="25" t="s">
        <v>264</v>
      </c>
      <c r="AG54" s="25" t="str">
        <f t="shared" si="5"/>
        <v/>
      </c>
    </row>
    <row r="55" spans="1:33" ht="43.2" x14ac:dyDescent="0.3">
      <c r="A55" s="4">
        <v>44</v>
      </c>
      <c r="B55" s="8" t="s">
        <v>21</v>
      </c>
      <c r="C55" s="8">
        <v>2000</v>
      </c>
      <c r="D55" s="8">
        <v>2000</v>
      </c>
      <c r="E55" s="8">
        <v>2000</v>
      </c>
      <c r="F55" s="8" t="s">
        <v>15</v>
      </c>
      <c r="G55" s="8" t="s">
        <v>22</v>
      </c>
      <c r="H55" s="8" t="s">
        <v>23</v>
      </c>
      <c r="I55" s="8" t="s">
        <v>24</v>
      </c>
      <c r="J55" s="4">
        <v>0</v>
      </c>
      <c r="K55" s="4">
        <v>2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2</v>
      </c>
      <c r="U55" s="4">
        <v>0</v>
      </c>
      <c r="V55" s="4">
        <v>0</v>
      </c>
      <c r="W55" s="4">
        <v>50</v>
      </c>
      <c r="X55" s="4">
        <v>0</v>
      </c>
      <c r="Y55" s="4">
        <v>0</v>
      </c>
      <c r="Z55" s="4">
        <v>0</v>
      </c>
      <c r="AA55" s="4">
        <v>50</v>
      </c>
      <c r="AB55" s="4">
        <v>2</v>
      </c>
      <c r="AC55" s="4">
        <v>2</v>
      </c>
      <c r="AD55" s="25">
        <v>183.92999267578125</v>
      </c>
      <c r="AE55" s="4">
        <f t="shared" si="3"/>
        <v>108</v>
      </c>
      <c r="AF55" s="25">
        <f t="shared" si="4"/>
        <v>291.92999267578125</v>
      </c>
      <c r="AG55" s="25">
        <f t="shared" si="5"/>
        <v>219.95835106403882</v>
      </c>
    </row>
    <row r="56" spans="1:33" ht="57.6" x14ac:dyDescent="0.3">
      <c r="A56" s="4">
        <v>44</v>
      </c>
      <c r="B56" s="8" t="s">
        <v>183</v>
      </c>
      <c r="C56" s="8">
        <v>2001</v>
      </c>
      <c r="D56" s="8">
        <v>2001</v>
      </c>
      <c r="E56" s="8">
        <v>2001</v>
      </c>
      <c r="F56" s="8">
        <v>2</v>
      </c>
      <c r="G56" s="8" t="s">
        <v>18</v>
      </c>
      <c r="H56" s="8" t="s">
        <v>19</v>
      </c>
      <c r="I56" s="8" t="s">
        <v>64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25"/>
      <c r="AE56" s="4">
        <f t="shared" si="3"/>
        <v>0</v>
      </c>
      <c r="AF56" s="25" t="s">
        <v>264</v>
      </c>
      <c r="AG56" s="25" t="str">
        <f t="shared" si="5"/>
        <v/>
      </c>
    </row>
    <row r="57" spans="1:33" ht="43.2" x14ac:dyDescent="0.3">
      <c r="A57" s="4">
        <v>44</v>
      </c>
      <c r="B57" s="8" t="s">
        <v>30</v>
      </c>
      <c r="C57" s="8">
        <v>2002</v>
      </c>
      <c r="D57" s="8">
        <v>2002</v>
      </c>
      <c r="E57" s="8">
        <v>2002</v>
      </c>
      <c r="F57" s="8">
        <v>3</v>
      </c>
      <c r="G57" s="8" t="s">
        <v>22</v>
      </c>
      <c r="H57" s="8" t="s">
        <v>31</v>
      </c>
      <c r="I57" s="8" t="s">
        <v>32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25"/>
      <c r="AE57" s="4">
        <f t="shared" si="3"/>
        <v>0</v>
      </c>
      <c r="AF57" s="25" t="s">
        <v>264</v>
      </c>
      <c r="AG57" s="25" t="str">
        <f t="shared" si="5"/>
        <v/>
      </c>
    </row>
    <row r="58" spans="1:33" ht="57.6" x14ac:dyDescent="0.3">
      <c r="A58" s="4">
        <v>44</v>
      </c>
      <c r="B58" s="8" t="s">
        <v>60</v>
      </c>
      <c r="C58" s="8">
        <v>2001</v>
      </c>
      <c r="D58" s="8">
        <v>2001</v>
      </c>
      <c r="E58" s="8">
        <v>2001</v>
      </c>
      <c r="F58" s="8" t="s">
        <v>15</v>
      </c>
      <c r="G58" s="8" t="s">
        <v>27</v>
      </c>
      <c r="H58" s="8" t="s">
        <v>45</v>
      </c>
      <c r="I58" s="8" t="s">
        <v>46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25"/>
      <c r="AE58" s="4">
        <f t="shared" si="3"/>
        <v>0</v>
      </c>
      <c r="AF58" s="25" t="s">
        <v>264</v>
      </c>
      <c r="AG58" s="25" t="str">
        <f t="shared" si="5"/>
        <v/>
      </c>
    </row>
    <row r="60" spans="1:33" ht="18" x14ac:dyDescent="0.3">
      <c r="A60" s="11" t="s">
        <v>266</v>
      </c>
      <c r="B60" s="11"/>
      <c r="C60" s="11"/>
      <c r="D60" s="11"/>
      <c r="E60" s="11"/>
      <c r="F60" s="11"/>
      <c r="G60" s="11"/>
      <c r="H60" s="11"/>
      <c r="I60" s="11"/>
      <c r="J60" s="11"/>
    </row>
    <row r="61" spans="1:33" x14ac:dyDescent="0.3">
      <c r="A61" s="16" t="s">
        <v>255</v>
      </c>
      <c r="B61" s="16" t="s">
        <v>1</v>
      </c>
      <c r="C61" s="16" t="s">
        <v>2</v>
      </c>
      <c r="D61" s="16" t="s">
        <v>185</v>
      </c>
      <c r="E61" s="16" t="s">
        <v>186</v>
      </c>
      <c r="F61" s="16" t="s">
        <v>3</v>
      </c>
      <c r="G61" s="16" t="s">
        <v>4</v>
      </c>
      <c r="H61" s="16" t="s">
        <v>5</v>
      </c>
      <c r="I61" s="16" t="s">
        <v>6</v>
      </c>
      <c r="J61" s="16">
        <v>1</v>
      </c>
      <c r="K61" s="16">
        <v>2</v>
      </c>
      <c r="L61" s="16">
        <v>3</v>
      </c>
      <c r="M61" s="16">
        <v>4</v>
      </c>
      <c r="N61" s="16">
        <v>5</v>
      </c>
      <c r="O61" s="16">
        <v>6</v>
      </c>
      <c r="P61" s="16">
        <v>7</v>
      </c>
      <c r="Q61" s="16">
        <v>8</v>
      </c>
      <c r="R61" s="16">
        <v>9</v>
      </c>
      <c r="S61" s="16">
        <v>10</v>
      </c>
      <c r="T61" s="16">
        <v>11</v>
      </c>
      <c r="U61" s="16">
        <v>12</v>
      </c>
      <c r="V61" s="16">
        <v>13</v>
      </c>
      <c r="W61" s="16">
        <v>14</v>
      </c>
      <c r="X61" s="16">
        <v>15</v>
      </c>
      <c r="Y61" s="16">
        <v>16</v>
      </c>
      <c r="Z61" s="16">
        <v>17</v>
      </c>
      <c r="AA61" s="16">
        <v>18</v>
      </c>
      <c r="AB61" s="16">
        <v>19</v>
      </c>
      <c r="AC61" s="16">
        <v>20</v>
      </c>
      <c r="AD61" s="16" t="s">
        <v>258</v>
      </c>
      <c r="AE61" s="16" t="s">
        <v>259</v>
      </c>
      <c r="AF61" s="16" t="s">
        <v>260</v>
      </c>
      <c r="AG61" s="16" t="s">
        <v>263</v>
      </c>
    </row>
    <row r="62" spans="1:33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spans="1:33" ht="57.6" x14ac:dyDescent="0.3">
      <c r="A63" s="22">
        <v>1</v>
      </c>
      <c r="B63" s="23" t="s">
        <v>267</v>
      </c>
      <c r="C63" s="23" t="s">
        <v>268</v>
      </c>
      <c r="D63" s="23">
        <v>2000</v>
      </c>
      <c r="E63" s="23">
        <v>2000</v>
      </c>
      <c r="F63" s="23" t="s">
        <v>269</v>
      </c>
      <c r="G63" s="23" t="s">
        <v>22</v>
      </c>
      <c r="H63" s="23" t="s">
        <v>51</v>
      </c>
      <c r="I63" s="23" t="s">
        <v>227</v>
      </c>
      <c r="J63" s="22">
        <v>0</v>
      </c>
      <c r="K63" s="22">
        <v>0</v>
      </c>
      <c r="L63" s="22">
        <v>0</v>
      </c>
      <c r="M63" s="22">
        <v>2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4">
        <v>123.15000152587891</v>
      </c>
      <c r="AE63" s="22">
        <f t="shared" ref="AE63:AE77" si="6">SUM(J63:AC63)</f>
        <v>2</v>
      </c>
      <c r="AF63" s="24">
        <f t="shared" ref="AF63:AF77" si="7">AD63+AE63</f>
        <v>125.15000152587891</v>
      </c>
      <c r="AG63" s="24">
        <f t="shared" ref="AG63:AG77" si="8">IF( AND(ISNUMBER(AF$63),ISNUMBER(AF63)),(AF63-AF$63)/AF$63*100,"")</f>
        <v>0</v>
      </c>
    </row>
    <row r="64" spans="1:33" ht="57.6" x14ac:dyDescent="0.3">
      <c r="A64" s="4">
        <v>2</v>
      </c>
      <c r="B64" s="8" t="s">
        <v>270</v>
      </c>
      <c r="C64" s="8" t="s">
        <v>268</v>
      </c>
      <c r="D64" s="8">
        <v>2000</v>
      </c>
      <c r="E64" s="8">
        <v>2000</v>
      </c>
      <c r="F64" s="8" t="s">
        <v>269</v>
      </c>
      <c r="G64" s="8" t="s">
        <v>10</v>
      </c>
      <c r="H64" s="8" t="s">
        <v>58</v>
      </c>
      <c r="I64" s="8" t="s">
        <v>229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2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25">
        <v>127.98999786376953</v>
      </c>
      <c r="AE64" s="4">
        <f t="shared" si="6"/>
        <v>2</v>
      </c>
      <c r="AF64" s="25">
        <f t="shared" si="7"/>
        <v>129.98999786376953</v>
      </c>
      <c r="AG64" s="25">
        <f t="shared" si="8"/>
        <v>3.8673561956687594</v>
      </c>
    </row>
    <row r="65" spans="1:33" ht="100.8" x14ac:dyDescent="0.3">
      <c r="A65" s="4">
        <v>3</v>
      </c>
      <c r="B65" s="8" t="s">
        <v>282</v>
      </c>
      <c r="C65" s="8" t="s">
        <v>268</v>
      </c>
      <c r="D65" s="8">
        <v>2000</v>
      </c>
      <c r="E65" s="8">
        <v>2000</v>
      </c>
      <c r="F65" s="8" t="s">
        <v>283</v>
      </c>
      <c r="G65" s="8" t="s">
        <v>18</v>
      </c>
      <c r="H65" s="8" t="s">
        <v>216</v>
      </c>
      <c r="I65" s="8" t="s">
        <v>217</v>
      </c>
      <c r="J65" s="4">
        <v>2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2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2</v>
      </c>
      <c r="AB65" s="4">
        <v>0</v>
      </c>
      <c r="AC65" s="4">
        <v>0</v>
      </c>
      <c r="AD65" s="25">
        <v>136.07000732421875</v>
      </c>
      <c r="AE65" s="4">
        <f t="shared" si="6"/>
        <v>6</v>
      </c>
      <c r="AF65" s="25">
        <f t="shared" si="7"/>
        <v>142.07000732421875</v>
      </c>
      <c r="AG65" s="25">
        <f t="shared" si="8"/>
        <v>13.519780736751388</v>
      </c>
    </row>
    <row r="66" spans="1:33" ht="43.2" x14ac:dyDescent="0.3">
      <c r="A66" s="4">
        <v>4</v>
      </c>
      <c r="B66" s="8" t="s">
        <v>271</v>
      </c>
      <c r="C66" s="8" t="s">
        <v>272</v>
      </c>
      <c r="D66" s="8">
        <v>2002</v>
      </c>
      <c r="E66" s="8">
        <v>2002</v>
      </c>
      <c r="F66" s="8" t="s">
        <v>273</v>
      </c>
      <c r="G66" s="8" t="s">
        <v>22</v>
      </c>
      <c r="H66" s="8" t="s">
        <v>51</v>
      </c>
      <c r="I66" s="8" t="s">
        <v>52</v>
      </c>
      <c r="J66" s="4">
        <v>0</v>
      </c>
      <c r="K66" s="4">
        <v>2</v>
      </c>
      <c r="L66" s="4">
        <v>0</v>
      </c>
      <c r="M66" s="4">
        <v>0</v>
      </c>
      <c r="N66" s="4">
        <v>0</v>
      </c>
      <c r="O66" s="4">
        <v>2</v>
      </c>
      <c r="P66" s="4">
        <v>2</v>
      </c>
      <c r="Q66" s="4">
        <v>2</v>
      </c>
      <c r="R66" s="4">
        <v>0</v>
      </c>
      <c r="S66" s="4">
        <v>0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2</v>
      </c>
      <c r="Z66" s="4">
        <v>0</v>
      </c>
      <c r="AA66" s="4">
        <v>0</v>
      </c>
      <c r="AB66" s="4">
        <v>0</v>
      </c>
      <c r="AC66" s="4">
        <v>0</v>
      </c>
      <c r="AD66" s="25">
        <v>131.86000061035156</v>
      </c>
      <c r="AE66" s="4">
        <f t="shared" si="6"/>
        <v>12</v>
      </c>
      <c r="AF66" s="25">
        <f t="shared" si="7"/>
        <v>143.86000061035156</v>
      </c>
      <c r="AG66" s="25">
        <f t="shared" si="8"/>
        <v>14.950059014265168</v>
      </c>
    </row>
    <row r="67" spans="1:33" ht="28.8" x14ac:dyDescent="0.3">
      <c r="A67" s="4">
        <v>5</v>
      </c>
      <c r="B67" s="8" t="s">
        <v>291</v>
      </c>
      <c r="C67" s="8" t="s">
        <v>268</v>
      </c>
      <c r="D67" s="8">
        <v>2000</v>
      </c>
      <c r="E67" s="8">
        <v>2000</v>
      </c>
      <c r="F67" s="8" t="s">
        <v>273</v>
      </c>
      <c r="G67" s="8" t="s">
        <v>22</v>
      </c>
      <c r="H67" s="8" t="s">
        <v>79</v>
      </c>
      <c r="I67" s="8" t="s">
        <v>80</v>
      </c>
      <c r="J67" s="4">
        <v>0</v>
      </c>
      <c r="K67" s="4">
        <v>0</v>
      </c>
      <c r="L67" s="4">
        <v>0</v>
      </c>
      <c r="M67" s="4">
        <v>2</v>
      </c>
      <c r="N67" s="4">
        <v>2</v>
      </c>
      <c r="O67" s="4">
        <v>0</v>
      </c>
      <c r="P67" s="4">
        <v>0</v>
      </c>
      <c r="Q67" s="4">
        <v>2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2</v>
      </c>
      <c r="Z67" s="4">
        <v>0</v>
      </c>
      <c r="AA67" s="4">
        <v>0</v>
      </c>
      <c r="AB67" s="4">
        <v>0</v>
      </c>
      <c r="AC67" s="4">
        <v>0</v>
      </c>
      <c r="AD67" s="25">
        <v>136.16999816894531</v>
      </c>
      <c r="AE67" s="4">
        <f t="shared" si="6"/>
        <v>8</v>
      </c>
      <c r="AF67" s="25">
        <f t="shared" si="7"/>
        <v>144.16999816894531</v>
      </c>
      <c r="AG67" s="25">
        <f t="shared" si="8"/>
        <v>15.197759817153011</v>
      </c>
    </row>
    <row r="68" spans="1:33" ht="28.8" x14ac:dyDescent="0.3">
      <c r="A68" s="4">
        <v>6</v>
      </c>
      <c r="B68" s="8" t="s">
        <v>274</v>
      </c>
      <c r="C68" s="8" t="s">
        <v>275</v>
      </c>
      <c r="D68" s="8">
        <v>2001</v>
      </c>
      <c r="E68" s="8">
        <v>2000</v>
      </c>
      <c r="F68" s="8" t="s">
        <v>276</v>
      </c>
      <c r="G68" s="8" t="s">
        <v>72</v>
      </c>
      <c r="H68" s="8" t="s">
        <v>73</v>
      </c>
      <c r="I68" s="8" t="s">
        <v>74</v>
      </c>
      <c r="J68" s="4">
        <v>2</v>
      </c>
      <c r="K68" s="4">
        <v>0</v>
      </c>
      <c r="L68" s="4">
        <v>2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2</v>
      </c>
      <c r="T68" s="4">
        <v>0</v>
      </c>
      <c r="U68" s="4">
        <v>0</v>
      </c>
      <c r="V68" s="4">
        <v>0</v>
      </c>
      <c r="W68" s="4">
        <v>2</v>
      </c>
      <c r="X68" s="4">
        <v>0</v>
      </c>
      <c r="Y68" s="4">
        <v>2</v>
      </c>
      <c r="Z68" s="4">
        <v>0</v>
      </c>
      <c r="AA68" s="4">
        <v>0</v>
      </c>
      <c r="AB68" s="4">
        <v>0</v>
      </c>
      <c r="AC68" s="4">
        <v>0</v>
      </c>
      <c r="AD68" s="25">
        <v>140.21000671386719</v>
      </c>
      <c r="AE68" s="4">
        <f t="shared" si="6"/>
        <v>10</v>
      </c>
      <c r="AF68" s="25">
        <f t="shared" si="7"/>
        <v>150.21000671386719</v>
      </c>
      <c r="AG68" s="25">
        <f t="shared" si="8"/>
        <v>20.02397513579438</v>
      </c>
    </row>
    <row r="69" spans="1:33" ht="28.8" x14ac:dyDescent="0.3">
      <c r="A69" s="4">
        <v>7</v>
      </c>
      <c r="B69" s="8" t="s">
        <v>284</v>
      </c>
      <c r="C69" s="8" t="s">
        <v>285</v>
      </c>
      <c r="D69" s="8">
        <v>2003</v>
      </c>
      <c r="E69" s="8">
        <v>2003</v>
      </c>
      <c r="F69" s="8" t="s">
        <v>286</v>
      </c>
      <c r="G69" s="8" t="s">
        <v>27</v>
      </c>
      <c r="H69" s="8" t="s">
        <v>28</v>
      </c>
      <c r="I69" s="8" t="s">
        <v>76</v>
      </c>
      <c r="J69" s="4">
        <v>2</v>
      </c>
      <c r="K69" s="4">
        <v>0</v>
      </c>
      <c r="L69" s="4">
        <v>0</v>
      </c>
      <c r="M69" s="4">
        <v>2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25">
        <v>164.27999877929687</v>
      </c>
      <c r="AE69" s="4">
        <f t="shared" si="6"/>
        <v>4</v>
      </c>
      <c r="AF69" s="25">
        <f t="shared" si="7"/>
        <v>168.27999877929687</v>
      </c>
      <c r="AG69" s="25">
        <f t="shared" si="8"/>
        <v>34.462642211394154</v>
      </c>
    </row>
    <row r="70" spans="1:33" ht="28.8" x14ac:dyDescent="0.3">
      <c r="A70" s="4">
        <v>8</v>
      </c>
      <c r="B70" s="8" t="s">
        <v>277</v>
      </c>
      <c r="C70" s="8" t="s">
        <v>278</v>
      </c>
      <c r="D70" s="8">
        <v>2002</v>
      </c>
      <c r="E70" s="8">
        <v>2000</v>
      </c>
      <c r="F70" s="8" t="s">
        <v>279</v>
      </c>
      <c r="G70" s="8" t="s">
        <v>27</v>
      </c>
      <c r="H70" s="8" t="s">
        <v>28</v>
      </c>
      <c r="I70" s="8" t="s">
        <v>29</v>
      </c>
      <c r="J70" s="4">
        <v>2</v>
      </c>
      <c r="K70" s="4">
        <v>50</v>
      </c>
      <c r="L70" s="4">
        <v>0</v>
      </c>
      <c r="M70" s="4">
        <v>2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25">
        <v>129.64999389648437</v>
      </c>
      <c r="AE70" s="4">
        <f t="shared" si="6"/>
        <v>54</v>
      </c>
      <c r="AF70" s="25">
        <f t="shared" si="7"/>
        <v>183.64999389648437</v>
      </c>
      <c r="AG70" s="25">
        <f t="shared" si="8"/>
        <v>46.743900645105988</v>
      </c>
    </row>
    <row r="71" spans="1:33" ht="28.8" x14ac:dyDescent="0.3">
      <c r="A71" s="4">
        <v>9</v>
      </c>
      <c r="B71" s="8" t="s">
        <v>296</v>
      </c>
      <c r="C71" s="8" t="s">
        <v>297</v>
      </c>
      <c r="D71" s="8">
        <v>2003</v>
      </c>
      <c r="E71" s="8">
        <v>2002</v>
      </c>
      <c r="F71" s="8" t="s">
        <v>298</v>
      </c>
      <c r="G71" s="8" t="s">
        <v>34</v>
      </c>
      <c r="H71" s="8" t="s">
        <v>35</v>
      </c>
      <c r="I71" s="8" t="s">
        <v>55</v>
      </c>
      <c r="J71" s="4">
        <v>0</v>
      </c>
      <c r="K71" s="4">
        <v>0</v>
      </c>
      <c r="L71" s="4">
        <v>0</v>
      </c>
      <c r="M71" s="4">
        <v>2</v>
      </c>
      <c r="N71" s="4">
        <v>0</v>
      </c>
      <c r="O71" s="4">
        <v>2</v>
      </c>
      <c r="P71" s="4">
        <v>0</v>
      </c>
      <c r="Q71" s="4">
        <v>0</v>
      </c>
      <c r="R71" s="4">
        <v>2</v>
      </c>
      <c r="S71" s="4">
        <v>0</v>
      </c>
      <c r="T71" s="4">
        <v>2</v>
      </c>
      <c r="U71" s="4">
        <v>2</v>
      </c>
      <c r="V71" s="4">
        <v>2</v>
      </c>
      <c r="W71" s="4">
        <v>0</v>
      </c>
      <c r="X71" s="4">
        <v>0</v>
      </c>
      <c r="Y71" s="4">
        <v>0</v>
      </c>
      <c r="Z71" s="4">
        <v>0</v>
      </c>
      <c r="AA71" s="4">
        <v>2</v>
      </c>
      <c r="AB71" s="4">
        <v>0</v>
      </c>
      <c r="AC71" s="4">
        <v>0</v>
      </c>
      <c r="AD71" s="25">
        <v>187.35000610351562</v>
      </c>
      <c r="AE71" s="4">
        <f t="shared" si="6"/>
        <v>14</v>
      </c>
      <c r="AF71" s="25">
        <f t="shared" si="7"/>
        <v>201.35000610351562</v>
      </c>
      <c r="AG71" s="25">
        <f t="shared" si="8"/>
        <v>60.886938592549555</v>
      </c>
    </row>
    <row r="72" spans="1:33" ht="72" x14ac:dyDescent="0.3">
      <c r="A72" s="4">
        <v>10</v>
      </c>
      <c r="B72" s="8" t="s">
        <v>280</v>
      </c>
      <c r="C72" s="8" t="s">
        <v>268</v>
      </c>
      <c r="D72" s="8">
        <v>2000</v>
      </c>
      <c r="E72" s="8">
        <v>2000</v>
      </c>
      <c r="F72" s="8" t="s">
        <v>281</v>
      </c>
      <c r="G72" s="8" t="s">
        <v>34</v>
      </c>
      <c r="H72" s="8" t="s">
        <v>116</v>
      </c>
      <c r="I72" s="8" t="s">
        <v>117</v>
      </c>
      <c r="J72" s="4">
        <v>2</v>
      </c>
      <c r="K72" s="4">
        <v>50</v>
      </c>
      <c r="L72" s="4">
        <v>0</v>
      </c>
      <c r="M72" s="4">
        <v>0</v>
      </c>
      <c r="N72" s="4">
        <v>0</v>
      </c>
      <c r="O72" s="4">
        <v>0</v>
      </c>
      <c r="P72" s="4">
        <v>2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2</v>
      </c>
      <c r="W72" s="4">
        <v>0</v>
      </c>
      <c r="X72" s="4">
        <v>0</v>
      </c>
      <c r="Y72" s="4">
        <v>0</v>
      </c>
      <c r="Z72" s="4">
        <v>0</v>
      </c>
      <c r="AA72" s="4">
        <v>2</v>
      </c>
      <c r="AB72" s="4">
        <v>0</v>
      </c>
      <c r="AC72" s="4">
        <v>0</v>
      </c>
      <c r="AD72" s="25">
        <v>147.02999877929687</v>
      </c>
      <c r="AE72" s="4">
        <f t="shared" si="6"/>
        <v>58</v>
      </c>
      <c r="AF72" s="25">
        <f t="shared" si="7"/>
        <v>205.02999877929687</v>
      </c>
      <c r="AG72" s="25">
        <f t="shared" si="8"/>
        <v>63.827404138624914</v>
      </c>
    </row>
    <row r="73" spans="1:33" ht="57.6" x14ac:dyDescent="0.3">
      <c r="A73" s="4">
        <v>11</v>
      </c>
      <c r="B73" s="8" t="s">
        <v>287</v>
      </c>
      <c r="C73" s="8" t="s">
        <v>288</v>
      </c>
      <c r="D73" s="8">
        <v>2001</v>
      </c>
      <c r="E73" s="8">
        <v>2001</v>
      </c>
      <c r="F73" s="8" t="s">
        <v>289</v>
      </c>
      <c r="G73" s="8" t="s">
        <v>18</v>
      </c>
      <c r="H73" s="8" t="s">
        <v>19</v>
      </c>
      <c r="I73" s="8" t="s">
        <v>220</v>
      </c>
      <c r="J73" s="4">
        <v>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2</v>
      </c>
      <c r="V73" s="4">
        <v>0</v>
      </c>
      <c r="W73" s="4">
        <v>0</v>
      </c>
      <c r="X73" s="4">
        <v>0</v>
      </c>
      <c r="Y73" s="4">
        <v>2</v>
      </c>
      <c r="Z73" s="4">
        <v>0</v>
      </c>
      <c r="AA73" s="4">
        <v>50</v>
      </c>
      <c r="AB73" s="4">
        <v>0</v>
      </c>
      <c r="AC73" s="4">
        <v>0</v>
      </c>
      <c r="AD73" s="25">
        <v>179.91999816894531</v>
      </c>
      <c r="AE73" s="4">
        <f t="shared" si="6"/>
        <v>56</v>
      </c>
      <c r="AF73" s="25">
        <f t="shared" si="7"/>
        <v>235.91999816894531</v>
      </c>
      <c r="AG73" s="25">
        <f t="shared" si="8"/>
        <v>88.509784492620284</v>
      </c>
    </row>
    <row r="74" spans="1:33" ht="28.8" x14ac:dyDescent="0.3">
      <c r="A74" s="4">
        <v>12</v>
      </c>
      <c r="B74" s="8" t="s">
        <v>295</v>
      </c>
      <c r="C74" s="8" t="s">
        <v>293</v>
      </c>
      <c r="D74" s="8">
        <v>2003</v>
      </c>
      <c r="E74" s="8">
        <v>2001</v>
      </c>
      <c r="F74" s="8" t="s">
        <v>286</v>
      </c>
      <c r="G74" s="8" t="s">
        <v>27</v>
      </c>
      <c r="H74" s="8" t="s">
        <v>28</v>
      </c>
      <c r="I74" s="8" t="s">
        <v>76</v>
      </c>
      <c r="J74" s="4">
        <v>2</v>
      </c>
      <c r="K74" s="4">
        <v>0</v>
      </c>
      <c r="L74" s="4">
        <v>2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2</v>
      </c>
      <c r="T74" s="4">
        <v>0</v>
      </c>
      <c r="U74" s="4">
        <v>0</v>
      </c>
      <c r="V74" s="4">
        <v>2</v>
      </c>
      <c r="W74" s="4">
        <v>0</v>
      </c>
      <c r="X74" s="4">
        <v>0</v>
      </c>
      <c r="Y74" s="4">
        <v>0</v>
      </c>
      <c r="Z74" s="4">
        <v>2</v>
      </c>
      <c r="AA74" s="4">
        <v>0</v>
      </c>
      <c r="AB74" s="4">
        <v>0</v>
      </c>
      <c r="AC74" s="4">
        <v>0</v>
      </c>
      <c r="AD74" s="25">
        <v>240.14999389648437</v>
      </c>
      <c r="AE74" s="4">
        <f t="shared" si="6"/>
        <v>10</v>
      </c>
      <c r="AF74" s="25">
        <f t="shared" si="7"/>
        <v>250.14999389648437</v>
      </c>
      <c r="AG74" s="25">
        <f t="shared" si="8"/>
        <v>99.880136513428312</v>
      </c>
    </row>
    <row r="75" spans="1:33" ht="57.6" x14ac:dyDescent="0.3">
      <c r="A75" s="4">
        <v>13</v>
      </c>
      <c r="B75" s="8" t="s">
        <v>292</v>
      </c>
      <c r="C75" s="8" t="s">
        <v>293</v>
      </c>
      <c r="D75" s="8">
        <v>2003</v>
      </c>
      <c r="E75" s="8">
        <v>2001</v>
      </c>
      <c r="F75" s="8" t="s">
        <v>294</v>
      </c>
      <c r="G75" s="8" t="s">
        <v>34</v>
      </c>
      <c r="H75" s="8" t="s">
        <v>35</v>
      </c>
      <c r="I75" s="8" t="s">
        <v>232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2</v>
      </c>
      <c r="P75" s="4">
        <v>2</v>
      </c>
      <c r="Q75" s="4">
        <v>2</v>
      </c>
      <c r="R75" s="4">
        <v>0</v>
      </c>
      <c r="S75" s="4">
        <v>0</v>
      </c>
      <c r="T75" s="4">
        <v>2</v>
      </c>
      <c r="U75" s="4">
        <v>0</v>
      </c>
      <c r="V75" s="4">
        <v>2</v>
      </c>
      <c r="W75" s="4">
        <v>2</v>
      </c>
      <c r="X75" s="4">
        <v>0</v>
      </c>
      <c r="Y75" s="4">
        <v>2</v>
      </c>
      <c r="Z75" s="4">
        <v>2</v>
      </c>
      <c r="AA75" s="4">
        <v>50</v>
      </c>
      <c r="AB75" s="4">
        <v>0</v>
      </c>
      <c r="AC75" s="4">
        <v>0</v>
      </c>
      <c r="AD75" s="25">
        <v>232.89999389648437</v>
      </c>
      <c r="AE75" s="4">
        <f t="shared" si="6"/>
        <v>66</v>
      </c>
      <c r="AF75" s="25">
        <f t="shared" si="7"/>
        <v>298.89999389648437</v>
      </c>
      <c r="AG75" s="25">
        <f t="shared" si="8"/>
        <v>138.83339213118339</v>
      </c>
    </row>
    <row r="76" spans="1:33" ht="28.8" x14ac:dyDescent="0.3">
      <c r="A76" s="4">
        <v>14</v>
      </c>
      <c r="B76" s="8" t="s">
        <v>299</v>
      </c>
      <c r="C76" s="8" t="s">
        <v>285</v>
      </c>
      <c r="D76" s="8">
        <v>2003</v>
      </c>
      <c r="E76" s="8">
        <v>2003</v>
      </c>
      <c r="F76" s="8" t="s">
        <v>298</v>
      </c>
      <c r="G76" s="8" t="s">
        <v>34</v>
      </c>
      <c r="H76" s="8" t="s">
        <v>35</v>
      </c>
      <c r="I76" s="8" t="s">
        <v>55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25"/>
      <c r="AE76" s="4">
        <f t="shared" si="6"/>
        <v>0</v>
      </c>
      <c r="AF76" s="25" t="s">
        <v>264</v>
      </c>
      <c r="AG76" s="25" t="str">
        <f t="shared" si="8"/>
        <v/>
      </c>
    </row>
    <row r="77" spans="1:33" ht="57.6" x14ac:dyDescent="0.3">
      <c r="A77" s="4">
        <v>14</v>
      </c>
      <c r="B77" s="8" t="s">
        <v>290</v>
      </c>
      <c r="C77" s="8" t="s">
        <v>268</v>
      </c>
      <c r="D77" s="8">
        <v>2000</v>
      </c>
      <c r="E77" s="8">
        <v>2000</v>
      </c>
      <c r="F77" s="8" t="s">
        <v>269</v>
      </c>
      <c r="G77" s="8" t="s">
        <v>10</v>
      </c>
      <c r="H77" s="8" t="s">
        <v>58</v>
      </c>
      <c r="I77" s="8" t="s">
        <v>206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25"/>
      <c r="AE77" s="4">
        <f t="shared" si="6"/>
        <v>0</v>
      </c>
      <c r="AF77" s="25" t="s">
        <v>264</v>
      </c>
      <c r="AG77" s="25" t="str">
        <f t="shared" si="8"/>
        <v/>
      </c>
    </row>
    <row r="79" spans="1:33" ht="18" x14ac:dyDescent="0.3">
      <c r="A79" s="11" t="s">
        <v>310</v>
      </c>
      <c r="B79" s="11"/>
      <c r="C79" s="11"/>
      <c r="D79" s="11"/>
      <c r="E79" s="11"/>
      <c r="F79" s="11"/>
      <c r="G79" s="11"/>
      <c r="H79" s="11"/>
      <c r="I79" s="11"/>
      <c r="J79" s="11"/>
    </row>
    <row r="80" spans="1:33" x14ac:dyDescent="0.3">
      <c r="A80" s="16" t="s">
        <v>255</v>
      </c>
      <c r="B80" s="16" t="s">
        <v>1</v>
      </c>
      <c r="C80" s="16" t="s">
        <v>2</v>
      </c>
      <c r="D80" s="16" t="s">
        <v>185</v>
      </c>
      <c r="E80" s="16" t="s">
        <v>186</v>
      </c>
      <c r="F80" s="16" t="s">
        <v>3</v>
      </c>
      <c r="G80" s="16" t="s">
        <v>4</v>
      </c>
      <c r="H80" s="16" t="s">
        <v>5</v>
      </c>
      <c r="I80" s="16" t="s">
        <v>6</v>
      </c>
      <c r="J80" s="16">
        <v>1</v>
      </c>
      <c r="K80" s="16">
        <v>2</v>
      </c>
      <c r="L80" s="16">
        <v>3</v>
      </c>
      <c r="M80" s="16">
        <v>4</v>
      </c>
      <c r="N80" s="16">
        <v>5</v>
      </c>
      <c r="O80" s="16">
        <v>6</v>
      </c>
      <c r="P80" s="16">
        <v>7</v>
      </c>
      <c r="Q80" s="16">
        <v>8</v>
      </c>
      <c r="R80" s="16">
        <v>9</v>
      </c>
      <c r="S80" s="16">
        <v>10</v>
      </c>
      <c r="T80" s="16">
        <v>11</v>
      </c>
      <c r="U80" s="16">
        <v>12</v>
      </c>
      <c r="V80" s="16">
        <v>13</v>
      </c>
      <c r="W80" s="16">
        <v>14</v>
      </c>
      <c r="X80" s="16">
        <v>15</v>
      </c>
      <c r="Y80" s="16">
        <v>16</v>
      </c>
      <c r="Z80" s="16">
        <v>17</v>
      </c>
      <c r="AA80" s="16">
        <v>18</v>
      </c>
      <c r="AB80" s="16">
        <v>19</v>
      </c>
      <c r="AC80" s="16">
        <v>20</v>
      </c>
      <c r="AD80" s="16" t="s">
        <v>258</v>
      </c>
      <c r="AE80" s="16" t="s">
        <v>259</v>
      </c>
      <c r="AF80" s="16" t="s">
        <v>260</v>
      </c>
      <c r="AG80" s="16" t="s">
        <v>263</v>
      </c>
    </row>
    <row r="81" spans="1:33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</row>
    <row r="82" spans="1:33" ht="72" x14ac:dyDescent="0.3">
      <c r="A82" s="22">
        <v>1</v>
      </c>
      <c r="B82" s="23" t="s">
        <v>131</v>
      </c>
      <c r="C82" s="23">
        <v>2001</v>
      </c>
      <c r="D82" s="23">
        <v>2001</v>
      </c>
      <c r="E82" s="23">
        <v>2001</v>
      </c>
      <c r="F82" s="23">
        <v>1</v>
      </c>
      <c r="G82" s="23" t="s">
        <v>22</v>
      </c>
      <c r="H82" s="23" t="s">
        <v>132</v>
      </c>
      <c r="I82" s="23" t="s">
        <v>133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4">
        <v>97.269996643066406</v>
      </c>
      <c r="AE82" s="22">
        <f t="shared" ref="AE82:AE101" si="9">SUM(J82:AC82)</f>
        <v>0</v>
      </c>
      <c r="AF82" s="24">
        <f t="shared" ref="AF82:AF101" si="10">AD82+AE82</f>
        <v>97.269996643066406</v>
      </c>
      <c r="AG82" s="24">
        <f t="shared" ref="AG82:AG101" si="11">IF( AND(ISNUMBER(AF$82),ISNUMBER(AF82)),(AF82-AF$82)/AF$82*100,"")</f>
        <v>0</v>
      </c>
    </row>
    <row r="83" spans="1:33" ht="43.2" x14ac:dyDescent="0.3">
      <c r="A83" s="4">
        <v>2</v>
      </c>
      <c r="B83" s="8" t="s">
        <v>161</v>
      </c>
      <c r="C83" s="8">
        <v>2001</v>
      </c>
      <c r="D83" s="8">
        <v>2001</v>
      </c>
      <c r="E83" s="8">
        <v>2001</v>
      </c>
      <c r="F83" s="8">
        <v>1</v>
      </c>
      <c r="G83" s="8" t="s">
        <v>162</v>
      </c>
      <c r="H83" s="8" t="s">
        <v>163</v>
      </c>
      <c r="I83" s="8" t="s">
        <v>164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25">
        <v>98.139999389648438</v>
      </c>
      <c r="AE83" s="4">
        <f t="shared" si="9"/>
        <v>0</v>
      </c>
      <c r="AF83" s="25">
        <f t="shared" si="10"/>
        <v>98.139999389648438</v>
      </c>
      <c r="AG83" s="25">
        <f t="shared" si="11"/>
        <v>0.89442045502943557</v>
      </c>
    </row>
    <row r="84" spans="1:33" ht="72" x14ac:dyDescent="0.3">
      <c r="A84" s="4">
        <v>3</v>
      </c>
      <c r="B84" s="8" t="s">
        <v>172</v>
      </c>
      <c r="C84" s="8">
        <v>2000</v>
      </c>
      <c r="D84" s="8">
        <v>2000</v>
      </c>
      <c r="E84" s="8">
        <v>2000</v>
      </c>
      <c r="F84" s="8" t="s">
        <v>173</v>
      </c>
      <c r="G84" s="8" t="s">
        <v>174</v>
      </c>
      <c r="H84" s="8" t="s">
        <v>175</v>
      </c>
      <c r="I84" s="8" t="s">
        <v>176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25">
        <v>99.069999694824219</v>
      </c>
      <c r="AE84" s="4">
        <f t="shared" si="9"/>
        <v>0</v>
      </c>
      <c r="AF84" s="25">
        <f t="shared" si="10"/>
        <v>99.069999694824219</v>
      </c>
      <c r="AG84" s="25">
        <f t="shared" si="11"/>
        <v>1.8505223747081523</v>
      </c>
    </row>
    <row r="85" spans="1:33" ht="43.2" x14ac:dyDescent="0.3">
      <c r="A85" s="4">
        <v>4</v>
      </c>
      <c r="B85" s="8" t="s">
        <v>128</v>
      </c>
      <c r="C85" s="8">
        <v>2003</v>
      </c>
      <c r="D85" s="8">
        <v>2003</v>
      </c>
      <c r="E85" s="8">
        <v>2003</v>
      </c>
      <c r="F85" s="8">
        <v>1</v>
      </c>
      <c r="G85" s="8" t="s">
        <v>100</v>
      </c>
      <c r="H85" s="8" t="s">
        <v>101</v>
      </c>
      <c r="I85" s="8" t="s">
        <v>109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25">
        <v>111.41999816894531</v>
      </c>
      <c r="AE85" s="4">
        <f t="shared" si="9"/>
        <v>0</v>
      </c>
      <c r="AF85" s="25">
        <f t="shared" si="10"/>
        <v>111.41999816894531</v>
      </c>
      <c r="AG85" s="25">
        <f t="shared" si="11"/>
        <v>14.547138906360335</v>
      </c>
    </row>
    <row r="86" spans="1:33" ht="43.2" x14ac:dyDescent="0.3">
      <c r="A86" s="4">
        <v>5</v>
      </c>
      <c r="B86" s="8" t="s">
        <v>181</v>
      </c>
      <c r="C86" s="8">
        <v>2001</v>
      </c>
      <c r="D86" s="8">
        <v>2001</v>
      </c>
      <c r="E86" s="8">
        <v>2001</v>
      </c>
      <c r="F86" s="8">
        <v>1</v>
      </c>
      <c r="G86" s="8" t="s">
        <v>100</v>
      </c>
      <c r="H86" s="8" t="s">
        <v>182</v>
      </c>
      <c r="I86" s="8" t="s">
        <v>109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2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25">
        <v>111.66999816894531</v>
      </c>
      <c r="AE86" s="4">
        <f t="shared" si="9"/>
        <v>2</v>
      </c>
      <c r="AF86" s="25">
        <f t="shared" si="10"/>
        <v>113.66999816894531</v>
      </c>
      <c r="AG86" s="25">
        <f t="shared" si="11"/>
        <v>16.860287952984041</v>
      </c>
    </row>
    <row r="87" spans="1:33" ht="43.2" x14ac:dyDescent="0.3">
      <c r="A87" s="4">
        <v>6</v>
      </c>
      <c r="B87" s="8" t="s">
        <v>65</v>
      </c>
      <c r="C87" s="8">
        <v>2001</v>
      </c>
      <c r="D87" s="8">
        <v>2001</v>
      </c>
      <c r="E87" s="8">
        <v>2001</v>
      </c>
      <c r="F87" s="8">
        <v>2</v>
      </c>
      <c r="G87" s="8" t="s">
        <v>18</v>
      </c>
      <c r="H87" s="8" t="s">
        <v>66</v>
      </c>
      <c r="I87" s="8" t="s">
        <v>67</v>
      </c>
      <c r="J87" s="4">
        <v>0</v>
      </c>
      <c r="K87" s="4">
        <v>2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2</v>
      </c>
      <c r="AD87" s="25">
        <v>134.08999633789062</v>
      </c>
      <c r="AE87" s="4">
        <f t="shared" si="9"/>
        <v>4</v>
      </c>
      <c r="AF87" s="25">
        <f t="shared" si="10"/>
        <v>138.08999633789063</v>
      </c>
      <c r="AG87" s="25">
        <f t="shared" si="11"/>
        <v>41.965663723227806</v>
      </c>
    </row>
    <row r="88" spans="1:33" ht="57.6" x14ac:dyDescent="0.3">
      <c r="A88" s="4">
        <v>7</v>
      </c>
      <c r="B88" s="8" t="s">
        <v>85</v>
      </c>
      <c r="C88" s="8">
        <v>2001</v>
      </c>
      <c r="D88" s="8">
        <v>2001</v>
      </c>
      <c r="E88" s="8">
        <v>2001</v>
      </c>
      <c r="F88" s="8" t="s">
        <v>15</v>
      </c>
      <c r="G88" s="8" t="s">
        <v>86</v>
      </c>
      <c r="H88" s="8" t="s">
        <v>87</v>
      </c>
      <c r="I88" s="8" t="s">
        <v>88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2</v>
      </c>
      <c r="Z88" s="4">
        <v>0</v>
      </c>
      <c r="AA88" s="4">
        <v>0</v>
      </c>
      <c r="AB88" s="4">
        <v>0</v>
      </c>
      <c r="AC88" s="4">
        <v>0</v>
      </c>
      <c r="AD88" s="25">
        <v>138.33999633789063</v>
      </c>
      <c r="AE88" s="4">
        <f t="shared" si="9"/>
        <v>2</v>
      </c>
      <c r="AF88" s="25">
        <f t="shared" si="10"/>
        <v>140.33999633789062</v>
      </c>
      <c r="AG88" s="25">
        <f t="shared" si="11"/>
        <v>44.278812769851505</v>
      </c>
    </row>
    <row r="89" spans="1:33" ht="28.8" x14ac:dyDescent="0.3">
      <c r="A89" s="4">
        <v>8</v>
      </c>
      <c r="B89" s="8" t="s">
        <v>130</v>
      </c>
      <c r="C89" s="8">
        <v>2000</v>
      </c>
      <c r="D89" s="8">
        <v>2000</v>
      </c>
      <c r="E89" s="8">
        <v>2000</v>
      </c>
      <c r="F89" s="8">
        <v>2</v>
      </c>
      <c r="G89" s="8" t="s">
        <v>27</v>
      </c>
      <c r="H89" s="8" t="s">
        <v>28</v>
      </c>
      <c r="I89" s="8" t="s">
        <v>76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2</v>
      </c>
      <c r="P89" s="4">
        <v>0</v>
      </c>
      <c r="Q89" s="4">
        <v>0</v>
      </c>
      <c r="R89" s="4">
        <v>0</v>
      </c>
      <c r="S89" s="4">
        <v>2</v>
      </c>
      <c r="T89" s="4">
        <v>0</v>
      </c>
      <c r="U89" s="4">
        <v>2</v>
      </c>
      <c r="V89" s="4">
        <v>0</v>
      </c>
      <c r="W89" s="4">
        <v>2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25">
        <v>135.27999877929687</v>
      </c>
      <c r="AE89" s="4">
        <f t="shared" si="9"/>
        <v>8</v>
      </c>
      <c r="AF89" s="25">
        <f t="shared" si="10"/>
        <v>143.27999877929687</v>
      </c>
      <c r="AG89" s="25">
        <f t="shared" si="11"/>
        <v>47.301330034033825</v>
      </c>
    </row>
    <row r="90" spans="1:33" ht="28.8" x14ac:dyDescent="0.3">
      <c r="A90" s="4">
        <v>9</v>
      </c>
      <c r="B90" s="8" t="s">
        <v>157</v>
      </c>
      <c r="C90" s="8">
        <v>2001</v>
      </c>
      <c r="D90" s="8">
        <v>2001</v>
      </c>
      <c r="E90" s="8">
        <v>2001</v>
      </c>
      <c r="F90" s="8" t="s">
        <v>9</v>
      </c>
      <c r="G90" s="8" t="s">
        <v>27</v>
      </c>
      <c r="H90" s="8" t="s">
        <v>28</v>
      </c>
      <c r="I90" s="8" t="s">
        <v>76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25">
        <v>148.57000732421875</v>
      </c>
      <c r="AE90" s="4">
        <f t="shared" si="9"/>
        <v>0</v>
      </c>
      <c r="AF90" s="25">
        <f t="shared" si="10"/>
        <v>148.57000732421875</v>
      </c>
      <c r="AG90" s="25">
        <f t="shared" si="11"/>
        <v>52.739809243952628</v>
      </c>
    </row>
    <row r="91" spans="1:33" ht="57.6" x14ac:dyDescent="0.3">
      <c r="A91" s="4">
        <v>10</v>
      </c>
      <c r="B91" s="8" t="s">
        <v>63</v>
      </c>
      <c r="C91" s="8">
        <v>2004</v>
      </c>
      <c r="D91" s="8">
        <v>2004</v>
      </c>
      <c r="E91" s="8">
        <v>2004</v>
      </c>
      <c r="F91" s="8" t="s">
        <v>9</v>
      </c>
      <c r="G91" s="8" t="s">
        <v>18</v>
      </c>
      <c r="H91" s="8" t="s">
        <v>19</v>
      </c>
      <c r="I91" s="8" t="s">
        <v>64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2</v>
      </c>
      <c r="W91" s="4">
        <v>2</v>
      </c>
      <c r="X91" s="4">
        <v>0</v>
      </c>
      <c r="Y91" s="4">
        <v>2</v>
      </c>
      <c r="Z91" s="4">
        <v>0</v>
      </c>
      <c r="AA91" s="4">
        <v>2</v>
      </c>
      <c r="AB91" s="4">
        <v>0</v>
      </c>
      <c r="AC91" s="4">
        <v>0</v>
      </c>
      <c r="AD91" s="25">
        <v>151.97999572753906</v>
      </c>
      <c r="AE91" s="4">
        <f t="shared" si="9"/>
        <v>8</v>
      </c>
      <c r="AF91" s="25">
        <f t="shared" si="10"/>
        <v>159.97999572753906</v>
      </c>
      <c r="AG91" s="25">
        <f t="shared" si="11"/>
        <v>64.470033153787256</v>
      </c>
    </row>
    <row r="92" spans="1:33" ht="43.2" x14ac:dyDescent="0.3">
      <c r="A92" s="4">
        <v>11</v>
      </c>
      <c r="B92" s="8" t="s">
        <v>147</v>
      </c>
      <c r="C92" s="8">
        <v>2001</v>
      </c>
      <c r="D92" s="8">
        <v>2001</v>
      </c>
      <c r="E92" s="8">
        <v>2001</v>
      </c>
      <c r="F92" s="8" t="s">
        <v>15</v>
      </c>
      <c r="G92" s="8" t="s">
        <v>41</v>
      </c>
      <c r="H92" s="8" t="s">
        <v>148</v>
      </c>
      <c r="I92" s="8" t="s">
        <v>48</v>
      </c>
      <c r="J92" s="4">
        <v>2</v>
      </c>
      <c r="K92" s="4">
        <v>0</v>
      </c>
      <c r="L92" s="4">
        <v>0</v>
      </c>
      <c r="M92" s="4">
        <v>0</v>
      </c>
      <c r="N92" s="4">
        <v>2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2</v>
      </c>
      <c r="V92" s="4">
        <v>2</v>
      </c>
      <c r="W92" s="4">
        <v>2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25">
        <v>197.02000427246094</v>
      </c>
      <c r="AE92" s="4">
        <f t="shared" si="9"/>
        <v>10</v>
      </c>
      <c r="AF92" s="25">
        <f t="shared" si="10"/>
        <v>207.02000427246094</v>
      </c>
      <c r="AG92" s="25">
        <f t="shared" si="11"/>
        <v>112.83027800661256</v>
      </c>
    </row>
    <row r="93" spans="1:33" x14ac:dyDescent="0.3">
      <c r="A93" s="4">
        <v>12</v>
      </c>
      <c r="B93" s="8" t="s">
        <v>68</v>
      </c>
      <c r="C93" s="8">
        <v>2002</v>
      </c>
      <c r="D93" s="8">
        <v>2002</v>
      </c>
      <c r="E93" s="8">
        <v>2002</v>
      </c>
      <c r="F93" s="8" t="s">
        <v>15</v>
      </c>
      <c r="G93" s="8" t="s">
        <v>41</v>
      </c>
      <c r="H93" s="8"/>
      <c r="I93" s="8" t="s">
        <v>48</v>
      </c>
      <c r="J93" s="4">
        <v>0</v>
      </c>
      <c r="K93" s="4">
        <v>0</v>
      </c>
      <c r="L93" s="4">
        <v>0</v>
      </c>
      <c r="M93" s="4">
        <v>2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2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25">
        <v>216.72999572753906</v>
      </c>
      <c r="AE93" s="4">
        <f t="shared" si="9"/>
        <v>4</v>
      </c>
      <c r="AF93" s="25">
        <f t="shared" si="10"/>
        <v>220.72999572753906</v>
      </c>
      <c r="AG93" s="25">
        <f t="shared" si="11"/>
        <v>126.92505741262727</v>
      </c>
    </row>
    <row r="94" spans="1:33" ht="57.6" x14ac:dyDescent="0.3">
      <c r="A94" s="4">
        <v>13</v>
      </c>
      <c r="B94" s="8" t="s">
        <v>17</v>
      </c>
      <c r="C94" s="8">
        <v>2000</v>
      </c>
      <c r="D94" s="8">
        <v>2000</v>
      </c>
      <c r="E94" s="8">
        <v>2000</v>
      </c>
      <c r="F94" s="8" t="s">
        <v>9</v>
      </c>
      <c r="G94" s="8" t="s">
        <v>18</v>
      </c>
      <c r="H94" s="8" t="s">
        <v>19</v>
      </c>
      <c r="I94" s="8" t="s">
        <v>20</v>
      </c>
      <c r="J94" s="4">
        <v>0</v>
      </c>
      <c r="K94" s="4">
        <v>0</v>
      </c>
      <c r="L94" s="4">
        <v>0</v>
      </c>
      <c r="M94" s="4">
        <v>2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50</v>
      </c>
      <c r="V94" s="4">
        <v>2</v>
      </c>
      <c r="W94" s="4">
        <v>2</v>
      </c>
      <c r="X94" s="4">
        <v>0</v>
      </c>
      <c r="Y94" s="4">
        <v>2</v>
      </c>
      <c r="Z94" s="4">
        <v>0</v>
      </c>
      <c r="AA94" s="4">
        <v>0</v>
      </c>
      <c r="AB94" s="4">
        <v>0</v>
      </c>
      <c r="AC94" s="4">
        <v>0</v>
      </c>
      <c r="AD94" s="25">
        <v>167.41999816894531</v>
      </c>
      <c r="AE94" s="4">
        <f t="shared" si="9"/>
        <v>58</v>
      </c>
      <c r="AF94" s="25">
        <f t="shared" si="10"/>
        <v>225.41999816894531</v>
      </c>
      <c r="AG94" s="25">
        <f t="shared" si="11"/>
        <v>131.74669060196135</v>
      </c>
    </row>
    <row r="95" spans="1:33" ht="43.2" x14ac:dyDescent="0.3">
      <c r="A95" s="4">
        <v>14</v>
      </c>
      <c r="B95" s="8" t="s">
        <v>179</v>
      </c>
      <c r="C95" s="8">
        <v>2001</v>
      </c>
      <c r="D95" s="8">
        <v>2001</v>
      </c>
      <c r="E95" s="8">
        <v>2001</v>
      </c>
      <c r="F95" s="8" t="s">
        <v>15</v>
      </c>
      <c r="G95" s="8" t="s">
        <v>22</v>
      </c>
      <c r="H95" s="8" t="s">
        <v>31</v>
      </c>
      <c r="I95" s="8" t="s">
        <v>32</v>
      </c>
      <c r="J95" s="4">
        <v>0</v>
      </c>
      <c r="K95" s="4">
        <v>0</v>
      </c>
      <c r="L95" s="4">
        <v>0</v>
      </c>
      <c r="M95" s="4">
        <v>0</v>
      </c>
      <c r="N95" s="4">
        <v>2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2</v>
      </c>
      <c r="X95" s="4">
        <v>0</v>
      </c>
      <c r="Y95" s="4">
        <v>50</v>
      </c>
      <c r="Z95" s="4">
        <v>0</v>
      </c>
      <c r="AA95" s="4">
        <v>0</v>
      </c>
      <c r="AB95" s="4">
        <v>0</v>
      </c>
      <c r="AC95" s="4">
        <v>0</v>
      </c>
      <c r="AD95" s="25">
        <v>172.36000061035156</v>
      </c>
      <c r="AE95" s="4">
        <f t="shared" si="9"/>
        <v>54</v>
      </c>
      <c r="AF95" s="25">
        <f t="shared" si="10"/>
        <v>226.36000061035156</v>
      </c>
      <c r="AG95" s="25">
        <f t="shared" si="11"/>
        <v>132.71307538025596</v>
      </c>
    </row>
    <row r="96" spans="1:33" x14ac:dyDescent="0.3">
      <c r="A96" s="4">
        <v>15</v>
      </c>
      <c r="B96" s="8" t="s">
        <v>33</v>
      </c>
      <c r="C96" s="8">
        <v>2003</v>
      </c>
      <c r="D96" s="8">
        <v>2003</v>
      </c>
      <c r="E96" s="8">
        <v>2003</v>
      </c>
      <c r="F96" s="8" t="s">
        <v>9</v>
      </c>
      <c r="G96" s="8" t="s">
        <v>34</v>
      </c>
      <c r="H96" s="8" t="s">
        <v>35</v>
      </c>
      <c r="I96" s="8" t="s">
        <v>36</v>
      </c>
      <c r="J96" s="4">
        <v>0</v>
      </c>
      <c r="K96" s="4">
        <v>2</v>
      </c>
      <c r="L96" s="4">
        <v>0</v>
      </c>
      <c r="M96" s="4">
        <v>0</v>
      </c>
      <c r="N96" s="4">
        <v>0</v>
      </c>
      <c r="O96" s="4">
        <v>2</v>
      </c>
      <c r="P96" s="4">
        <v>0</v>
      </c>
      <c r="Q96" s="4">
        <v>0</v>
      </c>
      <c r="R96" s="4">
        <v>0</v>
      </c>
      <c r="S96" s="4">
        <v>2</v>
      </c>
      <c r="T96" s="4">
        <v>50</v>
      </c>
      <c r="U96" s="4">
        <v>0</v>
      </c>
      <c r="V96" s="4">
        <v>0</v>
      </c>
      <c r="W96" s="4">
        <v>2</v>
      </c>
      <c r="X96" s="4">
        <v>0</v>
      </c>
      <c r="Y96" s="4">
        <v>2</v>
      </c>
      <c r="Z96" s="4">
        <v>0</v>
      </c>
      <c r="AA96" s="4">
        <v>50</v>
      </c>
      <c r="AB96" s="4">
        <v>0</v>
      </c>
      <c r="AC96" s="4">
        <v>0</v>
      </c>
      <c r="AD96" s="25">
        <v>168.80000305175781</v>
      </c>
      <c r="AE96" s="4">
        <f t="shared" si="9"/>
        <v>110</v>
      </c>
      <c r="AF96" s="25">
        <f t="shared" si="10"/>
        <v>278.80000305175781</v>
      </c>
      <c r="AG96" s="25">
        <f t="shared" si="11"/>
        <v>186.62487167015976</v>
      </c>
    </row>
    <row r="97" spans="1:33" x14ac:dyDescent="0.3">
      <c r="A97" s="4">
        <v>16</v>
      </c>
      <c r="B97" s="8" t="s">
        <v>171</v>
      </c>
      <c r="C97" s="8">
        <v>2002</v>
      </c>
      <c r="D97" s="8">
        <v>2002</v>
      </c>
      <c r="E97" s="8">
        <v>2002</v>
      </c>
      <c r="F97" s="8" t="s">
        <v>15</v>
      </c>
      <c r="G97" s="8" t="s">
        <v>38</v>
      </c>
      <c r="H97" s="8"/>
      <c r="I97" s="8" t="s">
        <v>39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2</v>
      </c>
      <c r="T97" s="4">
        <v>0</v>
      </c>
      <c r="U97" s="4">
        <v>2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25">
        <v>288.29998779296875</v>
      </c>
      <c r="AE97" s="4">
        <f t="shared" si="9"/>
        <v>4</v>
      </c>
      <c r="AF97" s="25">
        <f t="shared" si="10"/>
        <v>292.29998779296875</v>
      </c>
      <c r="AG97" s="25">
        <f t="shared" si="11"/>
        <v>200.50375026285607</v>
      </c>
    </row>
    <row r="98" spans="1:33" x14ac:dyDescent="0.3">
      <c r="A98" s="4">
        <v>17</v>
      </c>
      <c r="B98" s="8" t="s">
        <v>98</v>
      </c>
      <c r="C98" s="8">
        <v>2002</v>
      </c>
      <c r="D98" s="8">
        <v>2002</v>
      </c>
      <c r="E98" s="8">
        <v>2002</v>
      </c>
      <c r="F98" s="8" t="s">
        <v>9</v>
      </c>
      <c r="G98" s="8" t="s">
        <v>41</v>
      </c>
      <c r="H98" s="8"/>
      <c r="I98" s="8" t="s">
        <v>48</v>
      </c>
      <c r="J98" s="4">
        <v>2</v>
      </c>
      <c r="K98" s="4">
        <v>2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2</v>
      </c>
      <c r="U98" s="4">
        <v>0</v>
      </c>
      <c r="V98" s="4">
        <v>0</v>
      </c>
      <c r="W98" s="4">
        <v>50</v>
      </c>
      <c r="X98" s="4">
        <v>50</v>
      </c>
      <c r="Y98" s="4">
        <v>2</v>
      </c>
      <c r="Z98" s="4">
        <v>0</v>
      </c>
      <c r="AA98" s="4">
        <v>0</v>
      </c>
      <c r="AB98" s="4">
        <v>0</v>
      </c>
      <c r="AC98" s="4">
        <v>0</v>
      </c>
      <c r="AD98" s="25">
        <v>225.42999267578125</v>
      </c>
      <c r="AE98" s="4">
        <f t="shared" si="9"/>
        <v>108</v>
      </c>
      <c r="AF98" s="25">
        <f t="shared" si="10"/>
        <v>333.42999267578125</v>
      </c>
      <c r="AG98" s="25">
        <f t="shared" si="11"/>
        <v>242.78811985499206</v>
      </c>
    </row>
    <row r="99" spans="1:33" ht="57.6" x14ac:dyDescent="0.3">
      <c r="A99" s="4">
        <v>18</v>
      </c>
      <c r="B99" s="8" t="s">
        <v>97</v>
      </c>
      <c r="C99" s="8">
        <v>2001</v>
      </c>
      <c r="D99" s="8">
        <v>2001</v>
      </c>
      <c r="E99" s="8">
        <v>2001</v>
      </c>
      <c r="F99" s="8" t="s">
        <v>15</v>
      </c>
      <c r="G99" s="8" t="s">
        <v>27</v>
      </c>
      <c r="H99" s="8" t="s">
        <v>45</v>
      </c>
      <c r="I99" s="8" t="s">
        <v>46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25"/>
      <c r="AE99" s="4">
        <f t="shared" si="9"/>
        <v>0</v>
      </c>
      <c r="AF99" s="25" t="s">
        <v>264</v>
      </c>
      <c r="AG99" s="25" t="str">
        <f t="shared" si="11"/>
        <v/>
      </c>
    </row>
    <row r="100" spans="1:33" ht="57.6" x14ac:dyDescent="0.3">
      <c r="A100" s="4">
        <v>18</v>
      </c>
      <c r="B100" s="8" t="s">
        <v>142</v>
      </c>
      <c r="C100" s="8">
        <v>2001</v>
      </c>
      <c r="D100" s="8">
        <v>2001</v>
      </c>
      <c r="E100" s="8">
        <v>2001</v>
      </c>
      <c r="F100" s="8">
        <v>1</v>
      </c>
      <c r="G100" s="8" t="s">
        <v>27</v>
      </c>
      <c r="H100" s="8" t="s">
        <v>45</v>
      </c>
      <c r="I100" s="8" t="s">
        <v>46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25"/>
      <c r="AE100" s="4">
        <f t="shared" si="9"/>
        <v>0</v>
      </c>
      <c r="AF100" s="25" t="s">
        <v>264</v>
      </c>
      <c r="AG100" s="25" t="str">
        <f t="shared" si="11"/>
        <v/>
      </c>
    </row>
    <row r="101" spans="1:33" x14ac:dyDescent="0.3">
      <c r="A101" s="4">
        <v>18</v>
      </c>
      <c r="B101" s="8" t="s">
        <v>47</v>
      </c>
      <c r="C101" s="8">
        <v>2002</v>
      </c>
      <c r="D101" s="8">
        <v>2002</v>
      </c>
      <c r="E101" s="8">
        <v>2002</v>
      </c>
      <c r="F101" s="8" t="s">
        <v>9</v>
      </c>
      <c r="G101" s="8" t="s">
        <v>41</v>
      </c>
      <c r="H101" s="8"/>
      <c r="I101" s="8" t="s">
        <v>48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25"/>
      <c r="AE101" s="4">
        <f t="shared" si="9"/>
        <v>0</v>
      </c>
      <c r="AF101" s="25" t="s">
        <v>264</v>
      </c>
      <c r="AG101" s="25" t="str">
        <f t="shared" si="11"/>
        <v/>
      </c>
    </row>
    <row r="103" spans="1:33" ht="18" x14ac:dyDescent="0.3">
      <c r="A103" s="11" t="s">
        <v>311</v>
      </c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33" x14ac:dyDescent="0.3">
      <c r="A104" s="16" t="s">
        <v>255</v>
      </c>
      <c r="B104" s="16" t="s">
        <v>1</v>
      </c>
      <c r="C104" s="16" t="s">
        <v>2</v>
      </c>
      <c r="D104" s="16" t="s">
        <v>185</v>
      </c>
      <c r="E104" s="16" t="s">
        <v>186</v>
      </c>
      <c r="F104" s="16" t="s">
        <v>3</v>
      </c>
      <c r="G104" s="16" t="s">
        <v>4</v>
      </c>
      <c r="H104" s="16" t="s">
        <v>5</v>
      </c>
      <c r="I104" s="16" t="s">
        <v>6</v>
      </c>
      <c r="J104" s="16">
        <v>1</v>
      </c>
      <c r="K104" s="16">
        <v>2</v>
      </c>
      <c r="L104" s="16">
        <v>3</v>
      </c>
      <c r="M104" s="16">
        <v>4</v>
      </c>
      <c r="N104" s="16">
        <v>5</v>
      </c>
      <c r="O104" s="16">
        <v>6</v>
      </c>
      <c r="P104" s="16">
        <v>7</v>
      </c>
      <c r="Q104" s="16">
        <v>8</v>
      </c>
      <c r="R104" s="16">
        <v>9</v>
      </c>
      <c r="S104" s="16">
        <v>10</v>
      </c>
      <c r="T104" s="16">
        <v>11</v>
      </c>
      <c r="U104" s="16">
        <v>12</v>
      </c>
      <c r="V104" s="16">
        <v>13</v>
      </c>
      <c r="W104" s="16">
        <v>14</v>
      </c>
      <c r="X104" s="16">
        <v>15</v>
      </c>
      <c r="Y104" s="16">
        <v>16</v>
      </c>
      <c r="Z104" s="16">
        <v>17</v>
      </c>
      <c r="AA104" s="16">
        <v>18</v>
      </c>
      <c r="AB104" s="16">
        <v>19</v>
      </c>
      <c r="AC104" s="16">
        <v>20</v>
      </c>
      <c r="AD104" s="16" t="s">
        <v>258</v>
      </c>
      <c r="AE104" s="16" t="s">
        <v>259</v>
      </c>
      <c r="AF104" s="16" t="s">
        <v>260</v>
      </c>
      <c r="AG104" s="16" t="s">
        <v>263</v>
      </c>
    </row>
    <row r="105" spans="1:33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</row>
    <row r="106" spans="1:33" ht="28.8" x14ac:dyDescent="0.3">
      <c r="A106" s="22">
        <v>1</v>
      </c>
      <c r="B106" s="23" t="s">
        <v>121</v>
      </c>
      <c r="C106" s="23">
        <v>2000</v>
      </c>
      <c r="D106" s="23">
        <v>2000</v>
      </c>
      <c r="E106" s="23">
        <v>2000</v>
      </c>
      <c r="F106" s="23">
        <v>1</v>
      </c>
      <c r="G106" s="23" t="s">
        <v>122</v>
      </c>
      <c r="H106" s="23" t="s">
        <v>123</v>
      </c>
      <c r="I106" s="23" t="s">
        <v>124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2</v>
      </c>
      <c r="W106" s="22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4">
        <v>97.139999389648438</v>
      </c>
      <c r="AE106" s="22">
        <f t="shared" ref="AE106:AE126" si="12">SUM(J106:AC106)</f>
        <v>2</v>
      </c>
      <c r="AF106" s="24">
        <f t="shared" ref="AF106:AF126" si="13">AD106+AE106</f>
        <v>99.139999389648437</v>
      </c>
      <c r="AG106" s="24">
        <f t="shared" ref="AG106:AG126" si="14">IF( AND(ISNUMBER(AF$106),ISNUMBER(AF106)),(AF106-AF$106)/AF$106*100,"")</f>
        <v>0</v>
      </c>
    </row>
    <row r="107" spans="1:33" ht="57.6" x14ac:dyDescent="0.3">
      <c r="A107" s="4">
        <v>2</v>
      </c>
      <c r="B107" s="8" t="s">
        <v>105</v>
      </c>
      <c r="C107" s="8">
        <v>2000</v>
      </c>
      <c r="D107" s="8">
        <v>2000</v>
      </c>
      <c r="E107" s="8">
        <v>2000</v>
      </c>
      <c r="F107" s="8">
        <v>2</v>
      </c>
      <c r="G107" s="8" t="s">
        <v>18</v>
      </c>
      <c r="H107" s="8" t="s">
        <v>19</v>
      </c>
      <c r="I107" s="8" t="s">
        <v>106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2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2</v>
      </c>
      <c r="AB107" s="4">
        <v>0</v>
      </c>
      <c r="AC107" s="4">
        <v>0</v>
      </c>
      <c r="AD107" s="25">
        <v>99.080001831054687</v>
      </c>
      <c r="AE107" s="4">
        <f t="shared" si="12"/>
        <v>4</v>
      </c>
      <c r="AF107" s="25">
        <f t="shared" si="13"/>
        <v>103.08000183105469</v>
      </c>
      <c r="AG107" s="25">
        <f t="shared" si="14"/>
        <v>3.9741804172510817</v>
      </c>
    </row>
    <row r="108" spans="1:33" ht="43.2" x14ac:dyDescent="0.3">
      <c r="A108" s="4">
        <v>3</v>
      </c>
      <c r="B108" s="8" t="s">
        <v>137</v>
      </c>
      <c r="C108" s="8">
        <v>2000</v>
      </c>
      <c r="D108" s="8">
        <v>2000</v>
      </c>
      <c r="E108" s="8">
        <v>2000</v>
      </c>
      <c r="F108" s="8">
        <v>1</v>
      </c>
      <c r="G108" s="8" t="s">
        <v>10</v>
      </c>
      <c r="H108" s="8" t="s">
        <v>58</v>
      </c>
      <c r="I108" s="8" t="s">
        <v>59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2</v>
      </c>
      <c r="AB108" s="4">
        <v>0</v>
      </c>
      <c r="AC108" s="4">
        <v>0</v>
      </c>
      <c r="AD108" s="25">
        <v>106.88999938964844</v>
      </c>
      <c r="AE108" s="4">
        <f t="shared" si="12"/>
        <v>2</v>
      </c>
      <c r="AF108" s="25">
        <f t="shared" si="13"/>
        <v>108.88999938964844</v>
      </c>
      <c r="AG108" s="25">
        <f t="shared" si="14"/>
        <v>9.8345774258881349</v>
      </c>
    </row>
    <row r="109" spans="1:33" ht="43.2" x14ac:dyDescent="0.3">
      <c r="A109" s="4">
        <v>4</v>
      </c>
      <c r="B109" s="8" t="s">
        <v>135</v>
      </c>
      <c r="C109" s="8">
        <v>2000</v>
      </c>
      <c r="D109" s="8">
        <v>2000</v>
      </c>
      <c r="E109" s="8">
        <v>2000</v>
      </c>
      <c r="F109" s="8">
        <v>1</v>
      </c>
      <c r="G109" s="8" t="s">
        <v>22</v>
      </c>
      <c r="H109" s="8" t="s">
        <v>51</v>
      </c>
      <c r="I109" s="8" t="s">
        <v>52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25">
        <v>109.06999969482422</v>
      </c>
      <c r="AE109" s="4">
        <f t="shared" si="12"/>
        <v>0</v>
      </c>
      <c r="AF109" s="25">
        <f t="shared" si="13"/>
        <v>109.06999969482422</v>
      </c>
      <c r="AG109" s="25">
        <f t="shared" si="14"/>
        <v>10.016139163112209</v>
      </c>
    </row>
    <row r="110" spans="1:33" ht="28.8" x14ac:dyDescent="0.3">
      <c r="A110" s="4">
        <v>5</v>
      </c>
      <c r="B110" s="8" t="s">
        <v>159</v>
      </c>
      <c r="C110" s="8">
        <v>2000</v>
      </c>
      <c r="D110" s="8">
        <v>2000</v>
      </c>
      <c r="E110" s="8">
        <v>2000</v>
      </c>
      <c r="F110" s="8">
        <v>1</v>
      </c>
      <c r="G110" s="8" t="s">
        <v>27</v>
      </c>
      <c r="H110" s="8" t="s">
        <v>28</v>
      </c>
      <c r="I110" s="8" t="s">
        <v>29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25">
        <v>112.76999664306641</v>
      </c>
      <c r="AE110" s="4">
        <f t="shared" si="12"/>
        <v>0</v>
      </c>
      <c r="AF110" s="25">
        <f t="shared" si="13"/>
        <v>112.76999664306641</v>
      </c>
      <c r="AG110" s="25">
        <f t="shared" si="14"/>
        <v>13.748232133680169</v>
      </c>
    </row>
    <row r="111" spans="1:33" x14ac:dyDescent="0.3">
      <c r="A111" s="4">
        <v>6</v>
      </c>
      <c r="B111" s="8" t="s">
        <v>78</v>
      </c>
      <c r="C111" s="8">
        <v>2000</v>
      </c>
      <c r="D111" s="8">
        <v>2000</v>
      </c>
      <c r="E111" s="8">
        <v>2000</v>
      </c>
      <c r="F111" s="8">
        <v>2</v>
      </c>
      <c r="G111" s="8" t="s">
        <v>22</v>
      </c>
      <c r="H111" s="8" t="s">
        <v>79</v>
      </c>
      <c r="I111" s="8" t="s">
        <v>80</v>
      </c>
      <c r="J111" s="4">
        <v>0</v>
      </c>
      <c r="K111" s="4">
        <v>0</v>
      </c>
      <c r="L111" s="4">
        <v>0</v>
      </c>
      <c r="M111" s="4">
        <v>2</v>
      </c>
      <c r="N111" s="4">
        <v>2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2</v>
      </c>
      <c r="AB111" s="4">
        <v>0</v>
      </c>
      <c r="AC111" s="4">
        <v>0</v>
      </c>
      <c r="AD111" s="25">
        <v>107.25</v>
      </c>
      <c r="AE111" s="4">
        <f t="shared" si="12"/>
        <v>6</v>
      </c>
      <c r="AF111" s="25">
        <f t="shared" si="13"/>
        <v>113.25</v>
      </c>
      <c r="AG111" s="25">
        <f t="shared" si="14"/>
        <v>14.232399331469875</v>
      </c>
    </row>
    <row r="112" spans="1:33" ht="43.2" x14ac:dyDescent="0.3">
      <c r="A112" s="4">
        <v>7</v>
      </c>
      <c r="B112" s="8" t="s">
        <v>61</v>
      </c>
      <c r="C112" s="8">
        <v>2000</v>
      </c>
      <c r="D112" s="8">
        <v>2000</v>
      </c>
      <c r="E112" s="8">
        <v>2000</v>
      </c>
      <c r="F112" s="8">
        <v>1</v>
      </c>
      <c r="G112" s="8" t="s">
        <v>10</v>
      </c>
      <c r="H112" s="8" t="s">
        <v>58</v>
      </c>
      <c r="I112" s="8" t="s">
        <v>59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25">
        <v>117.05999755859375</v>
      </c>
      <c r="AE112" s="4">
        <f t="shared" si="12"/>
        <v>0</v>
      </c>
      <c r="AF112" s="25">
        <f t="shared" si="13"/>
        <v>117.05999755859375</v>
      </c>
      <c r="AG112" s="25">
        <f t="shared" si="14"/>
        <v>18.07544712454013</v>
      </c>
    </row>
    <row r="113" spans="1:33" ht="43.2" x14ac:dyDescent="0.3">
      <c r="A113" s="4">
        <v>8</v>
      </c>
      <c r="B113" s="8" t="s">
        <v>103</v>
      </c>
      <c r="C113" s="8">
        <v>2000</v>
      </c>
      <c r="D113" s="8">
        <v>2000</v>
      </c>
      <c r="E113" s="8">
        <v>2000</v>
      </c>
      <c r="F113" s="8">
        <v>1</v>
      </c>
      <c r="G113" s="8" t="s">
        <v>10</v>
      </c>
      <c r="H113" s="8" t="s">
        <v>58</v>
      </c>
      <c r="I113" s="8" t="s">
        <v>104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25">
        <v>117.30000305175781</v>
      </c>
      <c r="AE113" s="4">
        <f t="shared" si="12"/>
        <v>0</v>
      </c>
      <c r="AF113" s="25">
        <f t="shared" si="13"/>
        <v>117.30000305175781</v>
      </c>
      <c r="AG113" s="25">
        <f t="shared" si="14"/>
        <v>18.317534571223256</v>
      </c>
    </row>
    <row r="114" spans="1:33" x14ac:dyDescent="0.3">
      <c r="A114" s="4">
        <v>9</v>
      </c>
      <c r="B114" s="8" t="s">
        <v>110</v>
      </c>
      <c r="C114" s="8">
        <v>2000</v>
      </c>
      <c r="D114" s="8">
        <v>2000</v>
      </c>
      <c r="E114" s="8">
        <v>2000</v>
      </c>
      <c r="F114" s="8">
        <v>2</v>
      </c>
      <c r="G114" s="8" t="s">
        <v>22</v>
      </c>
      <c r="H114" s="8" t="s">
        <v>79</v>
      </c>
      <c r="I114" s="8" t="s">
        <v>80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2</v>
      </c>
      <c r="W114" s="4">
        <v>0</v>
      </c>
      <c r="X114" s="4">
        <v>0</v>
      </c>
      <c r="Y114" s="4">
        <v>0</v>
      </c>
      <c r="Z114" s="4">
        <v>2</v>
      </c>
      <c r="AA114" s="4">
        <v>0</v>
      </c>
      <c r="AB114" s="4">
        <v>0</v>
      </c>
      <c r="AC114" s="4">
        <v>0</v>
      </c>
      <c r="AD114" s="25">
        <v>116.12000274658203</v>
      </c>
      <c r="AE114" s="4">
        <f t="shared" si="12"/>
        <v>4</v>
      </c>
      <c r="AF114" s="25">
        <f t="shared" si="13"/>
        <v>120.12000274658203</v>
      </c>
      <c r="AG114" s="25">
        <f t="shared" si="14"/>
        <v>21.161996657349373</v>
      </c>
    </row>
    <row r="115" spans="1:33" ht="43.2" x14ac:dyDescent="0.3">
      <c r="A115" s="4">
        <v>10</v>
      </c>
      <c r="B115" s="8" t="s">
        <v>144</v>
      </c>
      <c r="C115" s="8">
        <v>2000</v>
      </c>
      <c r="D115" s="8">
        <v>2000</v>
      </c>
      <c r="E115" s="8">
        <v>2000</v>
      </c>
      <c r="F115" s="8">
        <v>1</v>
      </c>
      <c r="G115" s="8" t="s">
        <v>22</v>
      </c>
      <c r="H115" s="8" t="s">
        <v>51</v>
      </c>
      <c r="I115" s="8" t="s">
        <v>32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2</v>
      </c>
      <c r="Y115" s="4">
        <v>0</v>
      </c>
      <c r="Z115" s="4">
        <v>0</v>
      </c>
      <c r="AA115" s="4">
        <v>0</v>
      </c>
      <c r="AB115" s="4">
        <v>2</v>
      </c>
      <c r="AC115" s="4">
        <v>0</v>
      </c>
      <c r="AD115" s="25">
        <v>116.27999877929687</v>
      </c>
      <c r="AE115" s="4">
        <f t="shared" si="12"/>
        <v>4</v>
      </c>
      <c r="AF115" s="25">
        <f t="shared" si="13"/>
        <v>120.27999877929687</v>
      </c>
      <c r="AG115" s="25">
        <f t="shared" si="14"/>
        <v>21.323380592894921</v>
      </c>
    </row>
    <row r="116" spans="1:33" ht="57.6" x14ac:dyDescent="0.3">
      <c r="A116" s="4">
        <v>11</v>
      </c>
      <c r="B116" s="8" t="s">
        <v>151</v>
      </c>
      <c r="C116" s="8">
        <v>2001</v>
      </c>
      <c r="D116" s="8">
        <v>2001</v>
      </c>
      <c r="E116" s="8">
        <v>2001</v>
      </c>
      <c r="F116" s="8">
        <v>2</v>
      </c>
      <c r="G116" s="8" t="s">
        <v>86</v>
      </c>
      <c r="H116" s="8" t="s">
        <v>152</v>
      </c>
      <c r="I116" s="8" t="s">
        <v>88</v>
      </c>
      <c r="J116" s="4">
        <v>0</v>
      </c>
      <c r="K116" s="4">
        <v>0</v>
      </c>
      <c r="L116" s="4">
        <v>0</v>
      </c>
      <c r="M116" s="4">
        <v>0</v>
      </c>
      <c r="N116" s="4">
        <v>2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2</v>
      </c>
      <c r="Z116" s="4">
        <v>0</v>
      </c>
      <c r="AA116" s="4">
        <v>0</v>
      </c>
      <c r="AB116" s="4">
        <v>0</v>
      </c>
      <c r="AC116" s="4">
        <v>0</v>
      </c>
      <c r="AD116" s="25">
        <v>123.86000061035156</v>
      </c>
      <c r="AE116" s="4">
        <f t="shared" si="12"/>
        <v>4</v>
      </c>
      <c r="AF116" s="25">
        <f t="shared" si="13"/>
        <v>127.86000061035156</v>
      </c>
      <c r="AG116" s="25">
        <f t="shared" si="14"/>
        <v>28.969135966831448</v>
      </c>
    </row>
    <row r="117" spans="1:33" x14ac:dyDescent="0.3">
      <c r="A117" s="4">
        <v>12</v>
      </c>
      <c r="B117" s="8" t="s">
        <v>92</v>
      </c>
      <c r="C117" s="8">
        <v>2000</v>
      </c>
      <c r="D117" s="8">
        <v>2000</v>
      </c>
      <c r="E117" s="8">
        <v>2000</v>
      </c>
      <c r="F117" s="8">
        <v>2</v>
      </c>
      <c r="G117" s="8" t="s">
        <v>22</v>
      </c>
      <c r="H117" s="8" t="s">
        <v>79</v>
      </c>
      <c r="I117" s="8" t="s">
        <v>80</v>
      </c>
      <c r="J117" s="4">
        <v>0</v>
      </c>
      <c r="K117" s="4">
        <v>0</v>
      </c>
      <c r="L117" s="4">
        <v>0</v>
      </c>
      <c r="M117" s="4">
        <v>0</v>
      </c>
      <c r="N117" s="4">
        <v>2</v>
      </c>
      <c r="O117" s="4">
        <v>0</v>
      </c>
      <c r="P117" s="4">
        <v>0</v>
      </c>
      <c r="Q117" s="4">
        <v>2</v>
      </c>
      <c r="R117" s="4">
        <v>0</v>
      </c>
      <c r="S117" s="4">
        <v>0</v>
      </c>
      <c r="T117" s="4">
        <v>2</v>
      </c>
      <c r="U117" s="4">
        <v>0</v>
      </c>
      <c r="V117" s="4">
        <v>2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25">
        <v>121.91999816894531</v>
      </c>
      <c r="AE117" s="4">
        <f t="shared" si="12"/>
        <v>8</v>
      </c>
      <c r="AF117" s="25">
        <f t="shared" si="13"/>
        <v>129.91999816894531</v>
      </c>
      <c r="AG117" s="25">
        <f t="shared" si="14"/>
        <v>31.047003196280759</v>
      </c>
    </row>
    <row r="118" spans="1:33" ht="43.2" x14ac:dyDescent="0.3">
      <c r="A118" s="4">
        <v>13</v>
      </c>
      <c r="B118" s="8" t="s">
        <v>149</v>
      </c>
      <c r="C118" s="8">
        <v>2003</v>
      </c>
      <c r="D118" s="8">
        <v>2003</v>
      </c>
      <c r="E118" s="8">
        <v>2003</v>
      </c>
      <c r="F118" s="8">
        <v>3</v>
      </c>
      <c r="G118" s="8" t="s">
        <v>34</v>
      </c>
      <c r="H118" s="8" t="s">
        <v>35</v>
      </c>
      <c r="I118" s="8" t="s">
        <v>150</v>
      </c>
      <c r="J118" s="4">
        <v>0</v>
      </c>
      <c r="K118" s="4">
        <v>0</v>
      </c>
      <c r="L118" s="4">
        <v>0</v>
      </c>
      <c r="M118" s="4">
        <v>0</v>
      </c>
      <c r="N118" s="4">
        <v>2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25">
        <v>129.03999328613281</v>
      </c>
      <c r="AE118" s="4">
        <f t="shared" si="12"/>
        <v>2</v>
      </c>
      <c r="AF118" s="25">
        <f t="shared" si="13"/>
        <v>131.03999328613281</v>
      </c>
      <c r="AG118" s="25">
        <f t="shared" si="14"/>
        <v>32.176713831829176</v>
      </c>
    </row>
    <row r="119" spans="1:33" ht="43.2" x14ac:dyDescent="0.3">
      <c r="A119" s="4">
        <v>14</v>
      </c>
      <c r="B119" s="8" t="s">
        <v>53</v>
      </c>
      <c r="C119" s="8">
        <v>2000</v>
      </c>
      <c r="D119" s="8">
        <v>2000</v>
      </c>
      <c r="E119" s="8">
        <v>2000</v>
      </c>
      <c r="F119" s="8">
        <v>2</v>
      </c>
      <c r="G119" s="8" t="s">
        <v>22</v>
      </c>
      <c r="H119" s="8" t="s">
        <v>31</v>
      </c>
      <c r="I119" s="8" t="s">
        <v>32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25">
        <v>131.39999389648437</v>
      </c>
      <c r="AE119" s="4">
        <f t="shared" si="12"/>
        <v>0</v>
      </c>
      <c r="AF119" s="25">
        <f t="shared" si="13"/>
        <v>131.39999389648437</v>
      </c>
      <c r="AG119" s="25">
        <f t="shared" si="14"/>
        <v>32.539837306277327</v>
      </c>
    </row>
    <row r="120" spans="1:33" ht="43.2" x14ac:dyDescent="0.3">
      <c r="A120" s="4">
        <v>15</v>
      </c>
      <c r="B120" s="8" t="s">
        <v>49</v>
      </c>
      <c r="C120" s="8">
        <v>2002</v>
      </c>
      <c r="D120" s="8">
        <v>2002</v>
      </c>
      <c r="E120" s="8">
        <v>2002</v>
      </c>
      <c r="F120" s="8">
        <v>2</v>
      </c>
      <c r="G120" s="8" t="s">
        <v>22</v>
      </c>
      <c r="H120" s="8" t="s">
        <v>51</v>
      </c>
      <c r="I120" s="8" t="s">
        <v>52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2</v>
      </c>
      <c r="AB120" s="4">
        <v>0</v>
      </c>
      <c r="AC120" s="4">
        <v>0</v>
      </c>
      <c r="AD120" s="25">
        <v>132.55000305175781</v>
      </c>
      <c r="AE120" s="4">
        <f t="shared" si="12"/>
        <v>2</v>
      </c>
      <c r="AF120" s="25">
        <f t="shared" si="13"/>
        <v>134.55000305175781</v>
      </c>
      <c r="AG120" s="25">
        <f t="shared" si="14"/>
        <v>35.717171555486878</v>
      </c>
    </row>
    <row r="121" spans="1:33" ht="43.2" x14ac:dyDescent="0.3">
      <c r="A121" s="4">
        <v>16</v>
      </c>
      <c r="B121" s="8" t="s">
        <v>108</v>
      </c>
      <c r="C121" s="8">
        <v>2000</v>
      </c>
      <c r="D121" s="8">
        <v>2000</v>
      </c>
      <c r="E121" s="8">
        <v>2000</v>
      </c>
      <c r="F121" s="8">
        <v>2</v>
      </c>
      <c r="G121" s="8" t="s">
        <v>100</v>
      </c>
      <c r="H121" s="8" t="s">
        <v>101</v>
      </c>
      <c r="I121" s="8" t="s">
        <v>109</v>
      </c>
      <c r="J121" s="4">
        <v>0</v>
      </c>
      <c r="K121" s="4">
        <v>2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25">
        <v>137.3699951171875</v>
      </c>
      <c r="AE121" s="4">
        <f t="shared" si="12"/>
        <v>2</v>
      </c>
      <c r="AF121" s="25">
        <f t="shared" si="13"/>
        <v>139.3699951171875</v>
      </c>
      <c r="AG121" s="25">
        <f t="shared" si="14"/>
        <v>40.57897516160326</v>
      </c>
    </row>
    <row r="122" spans="1:33" ht="43.2" x14ac:dyDescent="0.3">
      <c r="A122" s="4">
        <v>17</v>
      </c>
      <c r="B122" s="8" t="s">
        <v>90</v>
      </c>
      <c r="C122" s="8">
        <v>2000</v>
      </c>
      <c r="D122" s="8">
        <v>2000</v>
      </c>
      <c r="E122" s="8">
        <v>2000</v>
      </c>
      <c r="F122" s="8">
        <v>3</v>
      </c>
      <c r="G122" s="8" t="s">
        <v>18</v>
      </c>
      <c r="H122" s="8" t="s">
        <v>66</v>
      </c>
      <c r="I122" s="8" t="s">
        <v>20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2</v>
      </c>
      <c r="U122" s="4">
        <v>0</v>
      </c>
      <c r="V122" s="4">
        <v>2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25">
        <v>139.21000671386719</v>
      </c>
      <c r="AE122" s="4">
        <f t="shared" si="12"/>
        <v>4</v>
      </c>
      <c r="AF122" s="25">
        <f t="shared" si="13"/>
        <v>143.21000671386719</v>
      </c>
      <c r="AG122" s="25">
        <f t="shared" si="14"/>
        <v>44.452297352767843</v>
      </c>
    </row>
    <row r="123" spans="1:33" x14ac:dyDescent="0.3">
      <c r="A123" s="4">
        <v>18</v>
      </c>
      <c r="B123" s="8" t="s">
        <v>126</v>
      </c>
      <c r="C123" s="8">
        <v>2002</v>
      </c>
      <c r="D123" s="8">
        <v>2002</v>
      </c>
      <c r="E123" s="8">
        <v>2002</v>
      </c>
      <c r="F123" s="8">
        <v>3</v>
      </c>
      <c r="G123" s="8" t="s">
        <v>22</v>
      </c>
      <c r="H123" s="8" t="s">
        <v>79</v>
      </c>
      <c r="I123" s="8" t="s">
        <v>80</v>
      </c>
      <c r="J123" s="4">
        <v>0</v>
      </c>
      <c r="K123" s="4">
        <v>0</v>
      </c>
      <c r="L123" s="4">
        <v>0</v>
      </c>
      <c r="M123" s="4">
        <v>0</v>
      </c>
      <c r="N123" s="4">
        <v>2</v>
      </c>
      <c r="O123" s="4">
        <v>0</v>
      </c>
      <c r="P123" s="4">
        <v>0</v>
      </c>
      <c r="Q123" s="4">
        <v>0</v>
      </c>
      <c r="R123" s="4">
        <v>0</v>
      </c>
      <c r="S123" s="4">
        <v>2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2</v>
      </c>
      <c r="Z123" s="4">
        <v>0</v>
      </c>
      <c r="AA123" s="4">
        <v>2</v>
      </c>
      <c r="AB123" s="4">
        <v>0</v>
      </c>
      <c r="AC123" s="4">
        <v>0</v>
      </c>
      <c r="AD123" s="25">
        <v>135.46000671386719</v>
      </c>
      <c r="AE123" s="4">
        <f t="shared" si="12"/>
        <v>8</v>
      </c>
      <c r="AF123" s="25">
        <f t="shared" si="13"/>
        <v>143.46000671386719</v>
      </c>
      <c r="AG123" s="25">
        <f t="shared" si="14"/>
        <v>44.704466004713694</v>
      </c>
    </row>
    <row r="124" spans="1:33" x14ac:dyDescent="0.3">
      <c r="A124" s="4">
        <v>19</v>
      </c>
      <c r="B124" s="8" t="s">
        <v>180</v>
      </c>
      <c r="C124" s="8">
        <v>2000</v>
      </c>
      <c r="D124" s="8">
        <v>2000</v>
      </c>
      <c r="E124" s="8">
        <v>2000</v>
      </c>
      <c r="F124" s="8" t="s">
        <v>9</v>
      </c>
      <c r="G124" s="8" t="s">
        <v>41</v>
      </c>
      <c r="H124" s="8"/>
      <c r="I124" s="8" t="s">
        <v>48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2</v>
      </c>
      <c r="Z124" s="4">
        <v>0</v>
      </c>
      <c r="AA124" s="4">
        <v>0</v>
      </c>
      <c r="AB124" s="4">
        <v>0</v>
      </c>
      <c r="AC124" s="4">
        <v>0</v>
      </c>
      <c r="AD124" s="25">
        <v>164.85000610351562</v>
      </c>
      <c r="AE124" s="4">
        <f t="shared" si="12"/>
        <v>2</v>
      </c>
      <c r="AF124" s="25">
        <f t="shared" si="13"/>
        <v>166.85000610351562</v>
      </c>
      <c r="AG124" s="25">
        <f t="shared" si="14"/>
        <v>68.297364465121262</v>
      </c>
    </row>
    <row r="125" spans="1:33" ht="43.2" x14ac:dyDescent="0.3">
      <c r="A125" s="4">
        <v>20</v>
      </c>
      <c r="B125" s="8" t="s">
        <v>145</v>
      </c>
      <c r="C125" s="8">
        <v>2002</v>
      </c>
      <c r="D125" s="8">
        <v>2002</v>
      </c>
      <c r="E125" s="8">
        <v>2002</v>
      </c>
      <c r="F125" s="8">
        <v>2</v>
      </c>
      <c r="G125" s="8" t="s">
        <v>22</v>
      </c>
      <c r="H125" s="8" t="s">
        <v>51</v>
      </c>
      <c r="I125" s="8" t="s">
        <v>52</v>
      </c>
      <c r="J125" s="4">
        <v>0</v>
      </c>
      <c r="K125" s="4">
        <v>0</v>
      </c>
      <c r="L125" s="4">
        <v>0</v>
      </c>
      <c r="M125" s="4">
        <v>0</v>
      </c>
      <c r="N125" s="4">
        <v>2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50</v>
      </c>
      <c r="X125" s="4">
        <v>50</v>
      </c>
      <c r="Y125" s="4">
        <v>2</v>
      </c>
      <c r="Z125" s="4">
        <v>0</v>
      </c>
      <c r="AA125" s="4">
        <v>0</v>
      </c>
      <c r="AB125" s="4">
        <v>0</v>
      </c>
      <c r="AC125" s="4">
        <v>0</v>
      </c>
      <c r="AD125" s="25">
        <v>159.27000427246094</v>
      </c>
      <c r="AE125" s="4">
        <f t="shared" si="12"/>
        <v>104</v>
      </c>
      <c r="AF125" s="25">
        <f t="shared" si="13"/>
        <v>263.27000427246094</v>
      </c>
      <c r="AG125" s="25">
        <f t="shared" si="14"/>
        <v>165.55376830065819</v>
      </c>
    </row>
    <row r="126" spans="1:33" ht="57.6" x14ac:dyDescent="0.3">
      <c r="A126" s="4">
        <v>21</v>
      </c>
      <c r="B126" s="8" t="s">
        <v>77</v>
      </c>
      <c r="C126" s="8">
        <v>2002</v>
      </c>
      <c r="D126" s="8">
        <v>2002</v>
      </c>
      <c r="E126" s="8">
        <v>2002</v>
      </c>
      <c r="F126" s="8" t="s">
        <v>15</v>
      </c>
      <c r="G126" s="8" t="s">
        <v>18</v>
      </c>
      <c r="H126" s="8" t="s">
        <v>19</v>
      </c>
      <c r="I126" s="8" t="s">
        <v>64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25"/>
      <c r="AE126" s="4">
        <f t="shared" si="12"/>
        <v>0</v>
      </c>
      <c r="AF126" s="25" t="s">
        <v>264</v>
      </c>
      <c r="AG126" s="25" t="str">
        <f t="shared" si="14"/>
        <v/>
      </c>
    </row>
    <row r="128" spans="1:33" ht="18" x14ac:dyDescent="0.3">
      <c r="A128" s="11" t="s">
        <v>312</v>
      </c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33" x14ac:dyDescent="0.3">
      <c r="A129" s="16" t="s">
        <v>255</v>
      </c>
      <c r="B129" s="16" t="s">
        <v>1</v>
      </c>
      <c r="C129" s="16" t="s">
        <v>2</v>
      </c>
      <c r="D129" s="16" t="s">
        <v>185</v>
      </c>
      <c r="E129" s="16" t="s">
        <v>186</v>
      </c>
      <c r="F129" s="16" t="s">
        <v>3</v>
      </c>
      <c r="G129" s="16" t="s">
        <v>4</v>
      </c>
      <c r="H129" s="16" t="s">
        <v>5</v>
      </c>
      <c r="I129" s="16" t="s">
        <v>6</v>
      </c>
      <c r="J129" s="16">
        <v>1</v>
      </c>
      <c r="K129" s="16">
        <v>2</v>
      </c>
      <c r="L129" s="16">
        <v>3</v>
      </c>
      <c r="M129" s="16">
        <v>4</v>
      </c>
      <c r="N129" s="16">
        <v>5</v>
      </c>
      <c r="O129" s="16">
        <v>6</v>
      </c>
      <c r="P129" s="16">
        <v>7</v>
      </c>
      <c r="Q129" s="16">
        <v>8</v>
      </c>
      <c r="R129" s="16">
        <v>9</v>
      </c>
      <c r="S129" s="16">
        <v>10</v>
      </c>
      <c r="T129" s="16">
        <v>11</v>
      </c>
      <c r="U129" s="16">
        <v>12</v>
      </c>
      <c r="V129" s="16">
        <v>13</v>
      </c>
      <c r="W129" s="16">
        <v>14</v>
      </c>
      <c r="X129" s="16">
        <v>15</v>
      </c>
      <c r="Y129" s="16">
        <v>16</v>
      </c>
      <c r="Z129" s="16">
        <v>17</v>
      </c>
      <c r="AA129" s="16">
        <v>18</v>
      </c>
      <c r="AB129" s="16">
        <v>19</v>
      </c>
      <c r="AC129" s="16">
        <v>20</v>
      </c>
      <c r="AD129" s="16" t="s">
        <v>258</v>
      </c>
      <c r="AE129" s="16" t="s">
        <v>259</v>
      </c>
      <c r="AF129" s="16" t="s">
        <v>260</v>
      </c>
      <c r="AG129" s="16" t="s">
        <v>263</v>
      </c>
    </row>
    <row r="130" spans="1:33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</row>
    <row r="131" spans="1:33" ht="72" x14ac:dyDescent="0.3">
      <c r="A131" s="22">
        <v>1</v>
      </c>
      <c r="B131" s="23" t="s">
        <v>172</v>
      </c>
      <c r="C131" s="23">
        <v>2000</v>
      </c>
      <c r="D131" s="23">
        <v>2000</v>
      </c>
      <c r="E131" s="23">
        <v>2000</v>
      </c>
      <c r="F131" s="23" t="s">
        <v>173</v>
      </c>
      <c r="G131" s="23" t="s">
        <v>174</v>
      </c>
      <c r="H131" s="23" t="s">
        <v>175</v>
      </c>
      <c r="I131" s="23" t="s">
        <v>176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4">
        <v>110.45999908447266</v>
      </c>
      <c r="AE131" s="22">
        <f t="shared" ref="AE131:AE138" si="15">SUM(J131:AC131)</f>
        <v>0</v>
      </c>
      <c r="AF131" s="24">
        <f t="shared" ref="AF131:AF138" si="16">AD131+AE131</f>
        <v>110.45999908447266</v>
      </c>
      <c r="AG131" s="24">
        <f t="shared" ref="AG131:AG138" si="17">IF( AND(ISNUMBER(AF$131),ISNUMBER(AF131)),(AF131-AF$131)/AF$131*100,"")</f>
        <v>0</v>
      </c>
    </row>
    <row r="132" spans="1:33" ht="43.2" x14ac:dyDescent="0.3">
      <c r="A132" s="4">
        <v>2</v>
      </c>
      <c r="B132" s="8" t="s">
        <v>161</v>
      </c>
      <c r="C132" s="8">
        <v>2001</v>
      </c>
      <c r="D132" s="8">
        <v>2001</v>
      </c>
      <c r="E132" s="8">
        <v>2001</v>
      </c>
      <c r="F132" s="8">
        <v>1</v>
      </c>
      <c r="G132" s="8" t="s">
        <v>162</v>
      </c>
      <c r="H132" s="8" t="s">
        <v>163</v>
      </c>
      <c r="I132" s="8" t="s">
        <v>164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25">
        <v>113.52999877929687</v>
      </c>
      <c r="AE132" s="4">
        <f t="shared" si="15"/>
        <v>0</v>
      </c>
      <c r="AF132" s="25">
        <f t="shared" si="16"/>
        <v>113.52999877929687</v>
      </c>
      <c r="AG132" s="25">
        <f t="shared" si="17"/>
        <v>2.7792863663492171</v>
      </c>
    </row>
    <row r="133" spans="1:33" ht="72" x14ac:dyDescent="0.3">
      <c r="A133" s="4">
        <v>3</v>
      </c>
      <c r="B133" s="8" t="s">
        <v>131</v>
      </c>
      <c r="C133" s="8">
        <v>2001</v>
      </c>
      <c r="D133" s="8">
        <v>2001</v>
      </c>
      <c r="E133" s="8">
        <v>2001</v>
      </c>
      <c r="F133" s="8">
        <v>1</v>
      </c>
      <c r="G133" s="8" t="s">
        <v>22</v>
      </c>
      <c r="H133" s="8" t="s">
        <v>132</v>
      </c>
      <c r="I133" s="8" t="s">
        <v>133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2</v>
      </c>
      <c r="AA133" s="4">
        <v>0</v>
      </c>
      <c r="AB133" s="4">
        <v>0</v>
      </c>
      <c r="AC133" s="4">
        <v>0</v>
      </c>
      <c r="AD133" s="25">
        <v>111.73999786376953</v>
      </c>
      <c r="AE133" s="4">
        <f t="shared" si="15"/>
        <v>2</v>
      </c>
      <c r="AF133" s="25">
        <f t="shared" si="16"/>
        <v>113.73999786376953</v>
      </c>
      <c r="AG133" s="25">
        <f t="shared" si="17"/>
        <v>2.969399607534438</v>
      </c>
    </row>
    <row r="134" spans="1:33" ht="43.2" x14ac:dyDescent="0.3">
      <c r="A134" s="4">
        <v>4</v>
      </c>
      <c r="B134" s="8" t="s">
        <v>128</v>
      </c>
      <c r="C134" s="8">
        <v>2003</v>
      </c>
      <c r="D134" s="8">
        <v>2003</v>
      </c>
      <c r="E134" s="8">
        <v>2003</v>
      </c>
      <c r="F134" s="8">
        <v>1</v>
      </c>
      <c r="G134" s="8" t="s">
        <v>100</v>
      </c>
      <c r="H134" s="8" t="s">
        <v>101</v>
      </c>
      <c r="I134" s="8" t="s">
        <v>109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25">
        <v>136.52999877929687</v>
      </c>
      <c r="AE134" s="4">
        <f t="shared" si="15"/>
        <v>0</v>
      </c>
      <c r="AF134" s="25">
        <f t="shared" si="16"/>
        <v>136.52999877929687</v>
      </c>
      <c r="AG134" s="25">
        <f t="shared" si="17"/>
        <v>23.60130355866432</v>
      </c>
    </row>
    <row r="135" spans="1:33" ht="43.2" x14ac:dyDescent="0.3">
      <c r="A135" s="4">
        <v>5</v>
      </c>
      <c r="B135" s="8" t="s">
        <v>181</v>
      </c>
      <c r="C135" s="8">
        <v>2001</v>
      </c>
      <c r="D135" s="8">
        <v>2001</v>
      </c>
      <c r="E135" s="8">
        <v>2001</v>
      </c>
      <c r="F135" s="8">
        <v>1</v>
      </c>
      <c r="G135" s="8" t="s">
        <v>100</v>
      </c>
      <c r="H135" s="8" t="s">
        <v>182</v>
      </c>
      <c r="I135" s="8" t="s">
        <v>109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2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2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25">
        <v>164.89999389648437</v>
      </c>
      <c r="AE135" s="4">
        <f t="shared" si="15"/>
        <v>4</v>
      </c>
      <c r="AF135" s="25">
        <f t="shared" si="16"/>
        <v>168.89999389648437</v>
      </c>
      <c r="AG135" s="25">
        <f t="shared" si="17"/>
        <v>52.906025073674492</v>
      </c>
    </row>
    <row r="136" spans="1:33" ht="57.6" x14ac:dyDescent="0.3">
      <c r="A136" s="4">
        <v>6</v>
      </c>
      <c r="B136" s="8" t="s">
        <v>85</v>
      </c>
      <c r="C136" s="8">
        <v>2001</v>
      </c>
      <c r="D136" s="8">
        <v>2001</v>
      </c>
      <c r="E136" s="8">
        <v>2001</v>
      </c>
      <c r="F136" s="8" t="s">
        <v>15</v>
      </c>
      <c r="G136" s="8" t="s">
        <v>86</v>
      </c>
      <c r="H136" s="8" t="s">
        <v>87</v>
      </c>
      <c r="I136" s="8" t="s">
        <v>88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2</v>
      </c>
      <c r="T136" s="4">
        <v>2</v>
      </c>
      <c r="U136" s="4">
        <v>2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50</v>
      </c>
      <c r="AB136" s="4">
        <v>0</v>
      </c>
      <c r="AC136" s="4">
        <v>0</v>
      </c>
      <c r="AD136" s="25">
        <v>212.6199951171875</v>
      </c>
      <c r="AE136" s="4">
        <f t="shared" si="15"/>
        <v>56</v>
      </c>
      <c r="AF136" s="25">
        <f t="shared" si="16"/>
        <v>268.6199951171875</v>
      </c>
      <c r="AG136" s="25">
        <f t="shared" si="17"/>
        <v>143.18305028389901</v>
      </c>
    </row>
    <row r="137" spans="1:33" ht="57.6" x14ac:dyDescent="0.3">
      <c r="A137" s="4">
        <v>7</v>
      </c>
      <c r="B137" s="8" t="s">
        <v>17</v>
      </c>
      <c r="C137" s="8">
        <v>2000</v>
      </c>
      <c r="D137" s="8">
        <v>2000</v>
      </c>
      <c r="E137" s="8">
        <v>2000</v>
      </c>
      <c r="F137" s="8" t="s">
        <v>9</v>
      </c>
      <c r="G137" s="8" t="s">
        <v>18</v>
      </c>
      <c r="H137" s="8" t="s">
        <v>19</v>
      </c>
      <c r="I137" s="8" t="s">
        <v>20</v>
      </c>
      <c r="J137" s="4">
        <v>0</v>
      </c>
      <c r="K137" s="4">
        <v>0</v>
      </c>
      <c r="L137" s="4">
        <v>0</v>
      </c>
      <c r="M137" s="4">
        <v>0</v>
      </c>
      <c r="N137" s="4">
        <v>2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2</v>
      </c>
      <c r="U137" s="4">
        <v>50</v>
      </c>
      <c r="V137" s="4">
        <v>0</v>
      </c>
      <c r="W137" s="4">
        <v>2</v>
      </c>
      <c r="X137" s="4">
        <v>0</v>
      </c>
      <c r="Y137" s="4">
        <v>2</v>
      </c>
      <c r="Z137" s="4">
        <v>2</v>
      </c>
      <c r="AA137" s="4">
        <v>50</v>
      </c>
      <c r="AB137" s="4">
        <v>0</v>
      </c>
      <c r="AC137" s="4">
        <v>0</v>
      </c>
      <c r="AD137" s="25">
        <v>175.80999755859375</v>
      </c>
      <c r="AE137" s="4">
        <f t="shared" si="15"/>
        <v>110</v>
      </c>
      <c r="AF137" s="25">
        <f t="shared" si="16"/>
        <v>285.80999755859375</v>
      </c>
      <c r="AG137" s="25">
        <f t="shared" si="17"/>
        <v>158.74524708263377</v>
      </c>
    </row>
    <row r="138" spans="1:33" ht="43.2" x14ac:dyDescent="0.3">
      <c r="A138" s="4">
        <v>8</v>
      </c>
      <c r="B138" s="8" t="s">
        <v>65</v>
      </c>
      <c r="C138" s="8">
        <v>2001</v>
      </c>
      <c r="D138" s="8">
        <v>2001</v>
      </c>
      <c r="E138" s="8">
        <v>2001</v>
      </c>
      <c r="F138" s="8">
        <v>2</v>
      </c>
      <c r="G138" s="8" t="s">
        <v>18</v>
      </c>
      <c r="H138" s="8" t="s">
        <v>66</v>
      </c>
      <c r="I138" s="8" t="s">
        <v>67</v>
      </c>
      <c r="J138" s="4">
        <v>0</v>
      </c>
      <c r="K138" s="4">
        <v>2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25"/>
      <c r="AE138" s="4">
        <f t="shared" si="15"/>
        <v>2</v>
      </c>
      <c r="AF138" s="25" t="s">
        <v>265</v>
      </c>
      <c r="AG138" s="25" t="str">
        <f t="shared" si="17"/>
        <v/>
      </c>
    </row>
  </sheetData>
  <mergeCells count="176">
    <mergeCell ref="AD129:AD130"/>
    <mergeCell ref="AE129:AE130"/>
    <mergeCell ref="AF129:AF130"/>
    <mergeCell ref="AG129:AG130"/>
    <mergeCell ref="X129:X130"/>
    <mergeCell ref="Y129:Y130"/>
    <mergeCell ref="Z129:Z130"/>
    <mergeCell ref="AA129:AA130"/>
    <mergeCell ref="AB129:AB130"/>
    <mergeCell ref="AC129:AC130"/>
    <mergeCell ref="R129:R130"/>
    <mergeCell ref="S129:S130"/>
    <mergeCell ref="T129:T130"/>
    <mergeCell ref="U129:U130"/>
    <mergeCell ref="V129:V130"/>
    <mergeCell ref="W129:W130"/>
    <mergeCell ref="L129:L130"/>
    <mergeCell ref="M129:M130"/>
    <mergeCell ref="N129:N130"/>
    <mergeCell ref="O129:O130"/>
    <mergeCell ref="P129:P130"/>
    <mergeCell ref="Q129:Q130"/>
    <mergeCell ref="G129:G130"/>
    <mergeCell ref="H129:H130"/>
    <mergeCell ref="I129:I130"/>
    <mergeCell ref="A128:J128"/>
    <mergeCell ref="J129:J130"/>
    <mergeCell ref="K129:K130"/>
    <mergeCell ref="AD104:AD105"/>
    <mergeCell ref="AE104:AE105"/>
    <mergeCell ref="AF104:AF105"/>
    <mergeCell ref="AG104:AG105"/>
    <mergeCell ref="A129:A130"/>
    <mergeCell ref="B129:B130"/>
    <mergeCell ref="C129:C130"/>
    <mergeCell ref="D129:D130"/>
    <mergeCell ref="E129:E130"/>
    <mergeCell ref="F129:F130"/>
    <mergeCell ref="X104:X105"/>
    <mergeCell ref="Y104:Y105"/>
    <mergeCell ref="Z104:Z105"/>
    <mergeCell ref="AA104:AA105"/>
    <mergeCell ref="AB104:AB105"/>
    <mergeCell ref="AC104:AC105"/>
    <mergeCell ref="R104:R105"/>
    <mergeCell ref="S104:S105"/>
    <mergeCell ref="T104:T105"/>
    <mergeCell ref="U104:U105"/>
    <mergeCell ref="V104:V105"/>
    <mergeCell ref="W104:W105"/>
    <mergeCell ref="L104:L105"/>
    <mergeCell ref="M104:M105"/>
    <mergeCell ref="N104:N105"/>
    <mergeCell ref="O104:O105"/>
    <mergeCell ref="P104:P105"/>
    <mergeCell ref="Q104:Q105"/>
    <mergeCell ref="G104:G105"/>
    <mergeCell ref="H104:H105"/>
    <mergeCell ref="I104:I105"/>
    <mergeCell ref="A103:J103"/>
    <mergeCell ref="J104:J105"/>
    <mergeCell ref="K104:K105"/>
    <mergeCell ref="AD80:AD81"/>
    <mergeCell ref="AE80:AE81"/>
    <mergeCell ref="AF80:AF81"/>
    <mergeCell ref="AG80:AG81"/>
    <mergeCell ref="A104:A105"/>
    <mergeCell ref="B104:B105"/>
    <mergeCell ref="C104:C105"/>
    <mergeCell ref="D104:D105"/>
    <mergeCell ref="E104:E105"/>
    <mergeCell ref="F104:F105"/>
    <mergeCell ref="X80:X81"/>
    <mergeCell ref="Y80:Y81"/>
    <mergeCell ref="Z80:Z81"/>
    <mergeCell ref="AA80:AA81"/>
    <mergeCell ref="AB80:AB81"/>
    <mergeCell ref="AC80:AC81"/>
    <mergeCell ref="R80:R81"/>
    <mergeCell ref="S80:S81"/>
    <mergeCell ref="T80:T81"/>
    <mergeCell ref="U80:U81"/>
    <mergeCell ref="V80:V81"/>
    <mergeCell ref="W80:W81"/>
    <mergeCell ref="L80:L81"/>
    <mergeCell ref="M80:M81"/>
    <mergeCell ref="N80:N81"/>
    <mergeCell ref="O80:O81"/>
    <mergeCell ref="P80:P81"/>
    <mergeCell ref="Q80:Q81"/>
    <mergeCell ref="G80:G81"/>
    <mergeCell ref="H80:H81"/>
    <mergeCell ref="I80:I81"/>
    <mergeCell ref="A79:J79"/>
    <mergeCell ref="J80:J81"/>
    <mergeCell ref="K80:K81"/>
    <mergeCell ref="AD61:AD62"/>
    <mergeCell ref="AE61:AE62"/>
    <mergeCell ref="AF61:AF62"/>
    <mergeCell ref="AG61:AG62"/>
    <mergeCell ref="A80:A81"/>
    <mergeCell ref="B80:B81"/>
    <mergeCell ref="C80:C81"/>
    <mergeCell ref="D80:D81"/>
    <mergeCell ref="E80:E81"/>
    <mergeCell ref="F80:F81"/>
    <mergeCell ref="X61:X62"/>
    <mergeCell ref="Y61:Y62"/>
    <mergeCell ref="Z61:Z62"/>
    <mergeCell ref="AA61:AA62"/>
    <mergeCell ref="AB61:AB62"/>
    <mergeCell ref="AC61:AC62"/>
    <mergeCell ref="R61:R62"/>
    <mergeCell ref="S61:S62"/>
    <mergeCell ref="T61:T62"/>
    <mergeCell ref="U61:U62"/>
    <mergeCell ref="V61:V62"/>
    <mergeCell ref="W61:W62"/>
    <mergeCell ref="L61:L62"/>
    <mergeCell ref="M61:M62"/>
    <mergeCell ref="N61:N62"/>
    <mergeCell ref="O61:O62"/>
    <mergeCell ref="P61:P62"/>
    <mergeCell ref="Q61:Q62"/>
    <mergeCell ref="G61:G62"/>
    <mergeCell ref="H61:H62"/>
    <mergeCell ref="I61:I62"/>
    <mergeCell ref="A60:J60"/>
    <mergeCell ref="J61:J62"/>
    <mergeCell ref="K61:K62"/>
    <mergeCell ref="AD8:AD9"/>
    <mergeCell ref="AE8:AE9"/>
    <mergeCell ref="AF8:AF9"/>
    <mergeCell ref="AG8:AG9"/>
    <mergeCell ref="A61:A62"/>
    <mergeCell ref="B61:B62"/>
    <mergeCell ref="C61:C62"/>
    <mergeCell ref="D61:D62"/>
    <mergeCell ref="E61:E62"/>
    <mergeCell ref="F61:F6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249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x14ac:dyDescent="0.3">
      <c r="A2" s="11" t="s">
        <v>250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12" t="s">
        <v>251</v>
      </c>
      <c r="B3" s="12"/>
      <c r="C3" s="13" t="s">
        <v>252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3">
      <c r="A4" s="14" t="s">
        <v>315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 x14ac:dyDescent="0.3">
      <c r="A5" s="15" t="s">
        <v>254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 x14ac:dyDescent="0.3">
      <c r="A7" s="11" t="s">
        <v>256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3">
      <c r="A8" s="16" t="s">
        <v>255</v>
      </c>
      <c r="B8" s="16" t="s">
        <v>1</v>
      </c>
      <c r="C8" s="16" t="s">
        <v>2</v>
      </c>
      <c r="D8" s="16" t="s">
        <v>185</v>
      </c>
      <c r="E8" s="16" t="s">
        <v>186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258</v>
      </c>
      <c r="K8" s="16" t="s">
        <v>259</v>
      </c>
      <c r="L8" s="16" t="s">
        <v>260</v>
      </c>
      <c r="M8" s="16" t="s">
        <v>263</v>
      </c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43.2" x14ac:dyDescent="0.3">
      <c r="A10" s="22">
        <v>1</v>
      </c>
      <c r="B10" s="23" t="s">
        <v>135</v>
      </c>
      <c r="C10" s="23">
        <v>2000</v>
      </c>
      <c r="D10" s="23">
        <v>2000</v>
      </c>
      <c r="E10" s="23">
        <v>2000</v>
      </c>
      <c r="F10" s="23">
        <v>1</v>
      </c>
      <c r="G10" s="23" t="s">
        <v>22</v>
      </c>
      <c r="H10" s="23" t="s">
        <v>51</v>
      </c>
      <c r="I10" s="23" t="s">
        <v>52</v>
      </c>
      <c r="J10" s="24">
        <v>91.239997863769531</v>
      </c>
      <c r="K10" s="22">
        <v>0</v>
      </c>
      <c r="L10" s="24">
        <f t="shared" ref="L10:L41" si="0">J10+K10</f>
        <v>91.239997863769531</v>
      </c>
      <c r="M10" s="24">
        <f t="shared" ref="M10:M41" si="1">IF( AND(ISNUMBER(L$10),ISNUMBER(L10)),(L10-L$10)/L$10*100,"")</f>
        <v>0</v>
      </c>
    </row>
    <row r="11" spans="1:13" ht="43.2" x14ac:dyDescent="0.3">
      <c r="A11" s="4">
        <v>2</v>
      </c>
      <c r="B11" s="8" t="s">
        <v>108</v>
      </c>
      <c r="C11" s="8">
        <v>2000</v>
      </c>
      <c r="D11" s="8">
        <v>2000</v>
      </c>
      <c r="E11" s="8">
        <v>2000</v>
      </c>
      <c r="F11" s="8">
        <v>2</v>
      </c>
      <c r="G11" s="8" t="s">
        <v>100</v>
      </c>
      <c r="H11" s="8" t="s">
        <v>101</v>
      </c>
      <c r="I11" s="8" t="s">
        <v>109</v>
      </c>
      <c r="J11" s="25">
        <v>98.389999389648438</v>
      </c>
      <c r="K11" s="4">
        <v>0</v>
      </c>
      <c r="L11" s="25">
        <f t="shared" si="0"/>
        <v>98.389999389648438</v>
      </c>
      <c r="M11" s="25">
        <f t="shared" si="1"/>
        <v>7.8364770860194177</v>
      </c>
    </row>
    <row r="12" spans="1:13" ht="72" x14ac:dyDescent="0.3">
      <c r="A12" s="4">
        <v>3</v>
      </c>
      <c r="B12" s="8" t="s">
        <v>115</v>
      </c>
      <c r="C12" s="8">
        <v>2000</v>
      </c>
      <c r="D12" s="8">
        <v>2000</v>
      </c>
      <c r="E12" s="8">
        <v>2000</v>
      </c>
      <c r="F12" s="8">
        <v>2</v>
      </c>
      <c r="G12" s="8" t="s">
        <v>34</v>
      </c>
      <c r="H12" s="8" t="s">
        <v>116</v>
      </c>
      <c r="I12" s="8" t="s">
        <v>117</v>
      </c>
      <c r="J12" s="25">
        <v>99.430000305175781</v>
      </c>
      <c r="K12" s="4">
        <v>0</v>
      </c>
      <c r="L12" s="25">
        <f t="shared" si="0"/>
        <v>99.430000305175781</v>
      </c>
      <c r="M12" s="25">
        <f t="shared" si="1"/>
        <v>8.9763290587037776</v>
      </c>
    </row>
    <row r="13" spans="1:13" ht="43.2" x14ac:dyDescent="0.3">
      <c r="A13" s="4">
        <v>4</v>
      </c>
      <c r="B13" s="8" t="s">
        <v>144</v>
      </c>
      <c r="C13" s="8">
        <v>2000</v>
      </c>
      <c r="D13" s="8">
        <v>2000</v>
      </c>
      <c r="E13" s="8">
        <v>2000</v>
      </c>
      <c r="F13" s="8">
        <v>1</v>
      </c>
      <c r="G13" s="8" t="s">
        <v>22</v>
      </c>
      <c r="H13" s="8" t="s">
        <v>51</v>
      </c>
      <c r="I13" s="8" t="s">
        <v>32</v>
      </c>
      <c r="J13" s="25">
        <v>95.919998168945313</v>
      </c>
      <c r="K13" s="4">
        <v>4</v>
      </c>
      <c r="L13" s="25">
        <f t="shared" si="0"/>
        <v>99.919998168945313</v>
      </c>
      <c r="M13" s="25">
        <f t="shared" si="1"/>
        <v>9.5133718855801526</v>
      </c>
    </row>
    <row r="14" spans="1:13" ht="72" x14ac:dyDescent="0.3">
      <c r="A14" s="4">
        <v>5</v>
      </c>
      <c r="B14" s="8" t="s">
        <v>118</v>
      </c>
      <c r="C14" s="8">
        <v>2000</v>
      </c>
      <c r="D14" s="8">
        <v>2000</v>
      </c>
      <c r="E14" s="8">
        <v>2000</v>
      </c>
      <c r="F14" s="8">
        <v>1</v>
      </c>
      <c r="G14" s="8" t="s">
        <v>34</v>
      </c>
      <c r="H14" s="8" t="s">
        <v>116</v>
      </c>
      <c r="I14" s="8" t="s">
        <v>117</v>
      </c>
      <c r="J14" s="25">
        <v>100.62000274658203</v>
      </c>
      <c r="K14" s="4">
        <v>2</v>
      </c>
      <c r="L14" s="25">
        <f t="shared" si="0"/>
        <v>102.62000274658203</v>
      </c>
      <c r="M14" s="25">
        <f t="shared" si="1"/>
        <v>12.472605380596335</v>
      </c>
    </row>
    <row r="15" spans="1:13" ht="43.2" x14ac:dyDescent="0.3">
      <c r="A15" s="4">
        <v>6</v>
      </c>
      <c r="B15" s="8" t="s">
        <v>40</v>
      </c>
      <c r="C15" s="8">
        <v>2002</v>
      </c>
      <c r="D15" s="8">
        <v>2002</v>
      </c>
      <c r="E15" s="8">
        <v>2002</v>
      </c>
      <c r="F15" s="8">
        <v>3</v>
      </c>
      <c r="G15" s="8" t="s">
        <v>41</v>
      </c>
      <c r="H15" s="8" t="s">
        <v>42</v>
      </c>
      <c r="I15" s="8" t="s">
        <v>43</v>
      </c>
      <c r="J15" s="25">
        <v>100.65000152587891</v>
      </c>
      <c r="K15" s="4">
        <v>2</v>
      </c>
      <c r="L15" s="25">
        <f t="shared" si="0"/>
        <v>102.65000152587891</v>
      </c>
      <c r="M15" s="25">
        <f t="shared" si="1"/>
        <v>12.505484359113703</v>
      </c>
    </row>
    <row r="16" spans="1:13" ht="57.6" x14ac:dyDescent="0.3">
      <c r="A16" s="4">
        <v>7</v>
      </c>
      <c r="B16" s="8" t="s">
        <v>105</v>
      </c>
      <c r="C16" s="8">
        <v>2000</v>
      </c>
      <c r="D16" s="8">
        <v>2000</v>
      </c>
      <c r="E16" s="8">
        <v>2000</v>
      </c>
      <c r="F16" s="8">
        <v>2</v>
      </c>
      <c r="G16" s="8" t="s">
        <v>18</v>
      </c>
      <c r="H16" s="8" t="s">
        <v>19</v>
      </c>
      <c r="I16" s="8" t="s">
        <v>106</v>
      </c>
      <c r="J16" s="25">
        <v>98.709999084472656</v>
      </c>
      <c r="K16" s="4">
        <v>4</v>
      </c>
      <c r="L16" s="25">
        <f t="shared" si="0"/>
        <v>102.70999908447266</v>
      </c>
      <c r="M16" s="25">
        <f t="shared" si="1"/>
        <v>12.571242316148437</v>
      </c>
    </row>
    <row r="17" spans="1:13" ht="28.8" x14ac:dyDescent="0.3">
      <c r="A17" s="4">
        <v>8</v>
      </c>
      <c r="B17" s="8" t="s">
        <v>25</v>
      </c>
      <c r="C17" s="8">
        <v>2002</v>
      </c>
      <c r="D17" s="8">
        <v>2002</v>
      </c>
      <c r="E17" s="8">
        <v>2002</v>
      </c>
      <c r="F17" s="8">
        <v>3</v>
      </c>
      <c r="G17" s="8" t="s">
        <v>27</v>
      </c>
      <c r="H17" s="8" t="s">
        <v>28</v>
      </c>
      <c r="I17" s="8" t="s">
        <v>29</v>
      </c>
      <c r="J17" s="25">
        <v>101.08000183105469</v>
      </c>
      <c r="K17" s="4">
        <v>2</v>
      </c>
      <c r="L17" s="25">
        <f t="shared" si="0"/>
        <v>103.08000183105469</v>
      </c>
      <c r="M17" s="25">
        <f t="shared" si="1"/>
        <v>12.976769228955343</v>
      </c>
    </row>
    <row r="18" spans="1:13" x14ac:dyDescent="0.3">
      <c r="A18" s="4">
        <v>9</v>
      </c>
      <c r="B18" s="8" t="s">
        <v>146</v>
      </c>
      <c r="C18" s="8">
        <v>2000</v>
      </c>
      <c r="D18" s="8">
        <v>2000</v>
      </c>
      <c r="E18" s="8">
        <v>2000</v>
      </c>
      <c r="F18" s="8">
        <v>3</v>
      </c>
      <c r="G18" s="8" t="s">
        <v>72</v>
      </c>
      <c r="H18" s="8" t="s">
        <v>73</v>
      </c>
      <c r="I18" s="8" t="s">
        <v>74</v>
      </c>
      <c r="J18" s="25">
        <v>99.930000305175781</v>
      </c>
      <c r="K18" s="4">
        <v>4</v>
      </c>
      <c r="L18" s="25">
        <f t="shared" si="0"/>
        <v>103.93000030517578</v>
      </c>
      <c r="M18" s="25">
        <f t="shared" si="1"/>
        <v>13.908376521833873</v>
      </c>
    </row>
    <row r="19" spans="1:13" ht="43.2" x14ac:dyDescent="0.3">
      <c r="A19" s="4">
        <v>10</v>
      </c>
      <c r="B19" s="8" t="s">
        <v>138</v>
      </c>
      <c r="C19" s="8">
        <v>2000</v>
      </c>
      <c r="D19" s="8">
        <v>2000</v>
      </c>
      <c r="E19" s="8">
        <v>2000</v>
      </c>
      <c r="F19" s="8">
        <v>1</v>
      </c>
      <c r="G19" s="8" t="s">
        <v>10</v>
      </c>
      <c r="H19" s="8" t="s">
        <v>58</v>
      </c>
      <c r="I19" s="8" t="s">
        <v>139</v>
      </c>
      <c r="J19" s="25">
        <v>101.94999694824219</v>
      </c>
      <c r="K19" s="4">
        <v>2</v>
      </c>
      <c r="L19" s="25">
        <f t="shared" si="0"/>
        <v>103.94999694824219</v>
      </c>
      <c r="M19" s="25">
        <f t="shared" si="1"/>
        <v>13.930293053546494</v>
      </c>
    </row>
    <row r="20" spans="1:13" ht="43.2" x14ac:dyDescent="0.3">
      <c r="A20" s="4">
        <v>11</v>
      </c>
      <c r="B20" s="8" t="s">
        <v>53</v>
      </c>
      <c r="C20" s="8">
        <v>2000</v>
      </c>
      <c r="D20" s="8">
        <v>2000</v>
      </c>
      <c r="E20" s="8">
        <v>2000</v>
      </c>
      <c r="F20" s="8">
        <v>2</v>
      </c>
      <c r="G20" s="8" t="s">
        <v>22</v>
      </c>
      <c r="H20" s="8" t="s">
        <v>31</v>
      </c>
      <c r="I20" s="8" t="s">
        <v>32</v>
      </c>
      <c r="J20" s="25">
        <v>104.62000274658203</v>
      </c>
      <c r="K20" s="4">
        <v>0</v>
      </c>
      <c r="L20" s="25">
        <f t="shared" si="0"/>
        <v>104.62000274658203</v>
      </c>
      <c r="M20" s="25">
        <f t="shared" si="1"/>
        <v>14.664626475320821</v>
      </c>
    </row>
    <row r="21" spans="1:13" ht="43.2" x14ac:dyDescent="0.3">
      <c r="A21" s="4">
        <v>12</v>
      </c>
      <c r="B21" s="8" t="s">
        <v>49</v>
      </c>
      <c r="C21" s="8">
        <v>2002</v>
      </c>
      <c r="D21" s="8">
        <v>2002</v>
      </c>
      <c r="E21" s="8">
        <v>2002</v>
      </c>
      <c r="F21" s="8">
        <v>2</v>
      </c>
      <c r="G21" s="8" t="s">
        <v>22</v>
      </c>
      <c r="H21" s="8" t="s">
        <v>51</v>
      </c>
      <c r="I21" s="8" t="s">
        <v>52</v>
      </c>
      <c r="J21" s="25">
        <v>106.59999847412109</v>
      </c>
      <c r="K21" s="4">
        <v>2</v>
      </c>
      <c r="L21" s="25">
        <f t="shared" si="0"/>
        <v>108.59999847412109</v>
      </c>
      <c r="M21" s="25">
        <f t="shared" si="1"/>
        <v>19.026743771160305</v>
      </c>
    </row>
    <row r="22" spans="1:13" ht="43.2" x14ac:dyDescent="0.3">
      <c r="A22" s="4">
        <v>13</v>
      </c>
      <c r="B22" s="8" t="s">
        <v>149</v>
      </c>
      <c r="C22" s="8">
        <v>2003</v>
      </c>
      <c r="D22" s="8">
        <v>2003</v>
      </c>
      <c r="E22" s="8">
        <v>2003</v>
      </c>
      <c r="F22" s="8">
        <v>3</v>
      </c>
      <c r="G22" s="8" t="s">
        <v>34</v>
      </c>
      <c r="H22" s="8" t="s">
        <v>35</v>
      </c>
      <c r="I22" s="8" t="s">
        <v>150</v>
      </c>
      <c r="J22" s="25">
        <v>108.48999786376953</v>
      </c>
      <c r="K22" s="4">
        <v>2</v>
      </c>
      <c r="L22" s="25">
        <f t="shared" si="0"/>
        <v>110.48999786376953</v>
      </c>
      <c r="M22" s="25">
        <f t="shared" si="1"/>
        <v>21.098203036723191</v>
      </c>
    </row>
    <row r="23" spans="1:13" ht="43.2" x14ac:dyDescent="0.3">
      <c r="A23" s="4">
        <v>14</v>
      </c>
      <c r="B23" s="8" t="s">
        <v>137</v>
      </c>
      <c r="C23" s="8">
        <v>2000</v>
      </c>
      <c r="D23" s="8">
        <v>2000</v>
      </c>
      <c r="E23" s="8">
        <v>2000</v>
      </c>
      <c r="F23" s="8">
        <v>1</v>
      </c>
      <c r="G23" s="8" t="s">
        <v>10</v>
      </c>
      <c r="H23" s="8" t="s">
        <v>58</v>
      </c>
      <c r="I23" s="8" t="s">
        <v>59</v>
      </c>
      <c r="J23" s="25">
        <v>114.73000335693359</v>
      </c>
      <c r="K23" s="4">
        <v>0</v>
      </c>
      <c r="L23" s="25">
        <f t="shared" si="0"/>
        <v>114.73000335693359</v>
      </c>
      <c r="M23" s="25">
        <f t="shared" si="1"/>
        <v>25.745293778104859</v>
      </c>
    </row>
    <row r="24" spans="1:13" x14ac:dyDescent="0.3">
      <c r="A24" s="4">
        <v>15</v>
      </c>
      <c r="B24" s="8" t="s">
        <v>8</v>
      </c>
      <c r="C24" s="8">
        <v>2000</v>
      </c>
      <c r="D24" s="8">
        <v>2000</v>
      </c>
      <c r="E24" s="8">
        <v>2000</v>
      </c>
      <c r="F24" s="8" t="s">
        <v>9</v>
      </c>
      <c r="G24" s="8" t="s">
        <v>10</v>
      </c>
      <c r="H24" s="8" t="s">
        <v>11</v>
      </c>
      <c r="I24" s="8" t="s">
        <v>12</v>
      </c>
      <c r="J24" s="25">
        <v>117.95999908447266</v>
      </c>
      <c r="K24" s="4">
        <v>4</v>
      </c>
      <c r="L24" s="25">
        <f t="shared" si="0"/>
        <v>121.95999908447266</v>
      </c>
      <c r="M24" s="25">
        <f t="shared" si="1"/>
        <v>33.669445352871627</v>
      </c>
    </row>
    <row r="25" spans="1:13" ht="43.2" x14ac:dyDescent="0.3">
      <c r="A25" s="4">
        <v>16</v>
      </c>
      <c r="B25" s="8" t="s">
        <v>90</v>
      </c>
      <c r="C25" s="8">
        <v>2000</v>
      </c>
      <c r="D25" s="8">
        <v>2000</v>
      </c>
      <c r="E25" s="8">
        <v>2000</v>
      </c>
      <c r="F25" s="8">
        <v>3</v>
      </c>
      <c r="G25" s="8" t="s">
        <v>18</v>
      </c>
      <c r="H25" s="8" t="s">
        <v>66</v>
      </c>
      <c r="I25" s="8" t="s">
        <v>20</v>
      </c>
      <c r="J25" s="25">
        <v>125.87999725341797</v>
      </c>
      <c r="K25" s="4">
        <v>0</v>
      </c>
      <c r="L25" s="25">
        <f t="shared" si="0"/>
        <v>125.87999725341797</v>
      </c>
      <c r="M25" s="25">
        <f t="shared" si="1"/>
        <v>37.965804691676375</v>
      </c>
    </row>
    <row r="26" spans="1:13" x14ac:dyDescent="0.3">
      <c r="A26" s="4">
        <v>17</v>
      </c>
      <c r="B26" s="8" t="s">
        <v>129</v>
      </c>
      <c r="C26" s="8">
        <v>2002</v>
      </c>
      <c r="D26" s="8">
        <v>2002</v>
      </c>
      <c r="E26" s="8">
        <v>2002</v>
      </c>
      <c r="F26" s="8" t="s">
        <v>9</v>
      </c>
      <c r="G26" s="8" t="s">
        <v>10</v>
      </c>
      <c r="H26" s="8" t="s">
        <v>11</v>
      </c>
      <c r="I26" s="8" t="s">
        <v>12</v>
      </c>
      <c r="J26" s="25">
        <v>126.76000213623047</v>
      </c>
      <c r="K26" s="4">
        <v>0</v>
      </c>
      <c r="L26" s="25">
        <f t="shared" si="0"/>
        <v>126.76000213623047</v>
      </c>
      <c r="M26" s="25">
        <f t="shared" si="1"/>
        <v>38.930299324969155</v>
      </c>
    </row>
    <row r="27" spans="1:13" ht="28.8" x14ac:dyDescent="0.3">
      <c r="A27" s="4">
        <v>18</v>
      </c>
      <c r="B27" s="8" t="s">
        <v>119</v>
      </c>
      <c r="C27" s="8">
        <v>2003</v>
      </c>
      <c r="D27" s="8">
        <v>2003</v>
      </c>
      <c r="E27" s="8">
        <v>2003</v>
      </c>
      <c r="F27" s="8" t="s">
        <v>9</v>
      </c>
      <c r="G27" s="8" t="s">
        <v>27</v>
      </c>
      <c r="H27" s="8" t="s">
        <v>28</v>
      </c>
      <c r="I27" s="8" t="s">
        <v>76</v>
      </c>
      <c r="J27" s="25">
        <v>122.77999877929687</v>
      </c>
      <c r="K27" s="4">
        <v>4</v>
      </c>
      <c r="L27" s="25">
        <f t="shared" si="0"/>
        <v>126.77999877929687</v>
      </c>
      <c r="M27" s="25">
        <f t="shared" si="1"/>
        <v>38.952215856681768</v>
      </c>
    </row>
    <row r="28" spans="1:13" ht="43.2" x14ac:dyDescent="0.3">
      <c r="A28" s="4">
        <v>19</v>
      </c>
      <c r="B28" s="8" t="s">
        <v>61</v>
      </c>
      <c r="C28" s="8">
        <v>2000</v>
      </c>
      <c r="D28" s="8">
        <v>2000</v>
      </c>
      <c r="E28" s="8">
        <v>2000</v>
      </c>
      <c r="F28" s="8">
        <v>1</v>
      </c>
      <c r="G28" s="8" t="s">
        <v>10</v>
      </c>
      <c r="H28" s="8" t="s">
        <v>58</v>
      </c>
      <c r="I28" s="8" t="s">
        <v>59</v>
      </c>
      <c r="J28" s="25">
        <v>122.06999969482422</v>
      </c>
      <c r="K28" s="4">
        <v>6</v>
      </c>
      <c r="L28" s="25">
        <f t="shared" si="0"/>
        <v>128.06999969482422</v>
      </c>
      <c r="M28" s="25">
        <f t="shared" si="1"/>
        <v>40.366070466206686</v>
      </c>
    </row>
    <row r="29" spans="1:13" ht="57.6" x14ac:dyDescent="0.3">
      <c r="A29" s="4">
        <v>20</v>
      </c>
      <c r="B29" s="8" t="s">
        <v>112</v>
      </c>
      <c r="C29" s="8">
        <v>2001</v>
      </c>
      <c r="D29" s="8">
        <v>2001</v>
      </c>
      <c r="E29" s="8">
        <v>2001</v>
      </c>
      <c r="F29" s="8">
        <v>3</v>
      </c>
      <c r="G29" s="8" t="s">
        <v>18</v>
      </c>
      <c r="H29" s="8" t="s">
        <v>19</v>
      </c>
      <c r="I29" s="8" t="s">
        <v>20</v>
      </c>
      <c r="J29" s="25">
        <v>127.94000244140625</v>
      </c>
      <c r="K29" s="4">
        <v>2</v>
      </c>
      <c r="L29" s="25">
        <f t="shared" si="0"/>
        <v>129.94000244140625</v>
      </c>
      <c r="M29" s="25">
        <f t="shared" si="1"/>
        <v>42.41561320005696</v>
      </c>
    </row>
    <row r="30" spans="1:13" x14ac:dyDescent="0.3">
      <c r="A30" s="4">
        <v>21</v>
      </c>
      <c r="B30" s="8" t="s">
        <v>71</v>
      </c>
      <c r="C30" s="8">
        <v>2001</v>
      </c>
      <c r="D30" s="8">
        <v>2001</v>
      </c>
      <c r="E30" s="8">
        <v>2001</v>
      </c>
      <c r="F30" s="8" t="s">
        <v>15</v>
      </c>
      <c r="G30" s="8" t="s">
        <v>72</v>
      </c>
      <c r="H30" s="8" t="s">
        <v>73</v>
      </c>
      <c r="I30" s="8" t="s">
        <v>74</v>
      </c>
      <c r="J30" s="25">
        <v>128.27000427246094</v>
      </c>
      <c r="K30" s="4">
        <v>2</v>
      </c>
      <c r="L30" s="25">
        <f t="shared" si="0"/>
        <v>130.27000427246094</v>
      </c>
      <c r="M30" s="25">
        <f t="shared" si="1"/>
        <v>42.777298687541752</v>
      </c>
    </row>
    <row r="31" spans="1:13" ht="43.2" x14ac:dyDescent="0.3">
      <c r="A31" s="4">
        <v>22</v>
      </c>
      <c r="B31" s="8" t="s">
        <v>57</v>
      </c>
      <c r="C31" s="8">
        <v>2003</v>
      </c>
      <c r="D31" s="8">
        <v>2003</v>
      </c>
      <c r="E31" s="8">
        <v>2003</v>
      </c>
      <c r="F31" s="8" t="s">
        <v>15</v>
      </c>
      <c r="G31" s="8" t="s">
        <v>10</v>
      </c>
      <c r="H31" s="8" t="s">
        <v>58</v>
      </c>
      <c r="I31" s="8" t="s">
        <v>59</v>
      </c>
      <c r="J31" s="25">
        <v>126</v>
      </c>
      <c r="K31" s="4">
        <v>6</v>
      </c>
      <c r="L31" s="25">
        <f t="shared" si="0"/>
        <v>132</v>
      </c>
      <c r="M31" s="25">
        <f t="shared" si="1"/>
        <v>44.673392251816182</v>
      </c>
    </row>
    <row r="32" spans="1:13" ht="28.8" x14ac:dyDescent="0.3">
      <c r="A32" s="4">
        <v>23</v>
      </c>
      <c r="B32" s="8" t="s">
        <v>155</v>
      </c>
      <c r="C32" s="8">
        <v>2003</v>
      </c>
      <c r="D32" s="8">
        <v>2003</v>
      </c>
      <c r="E32" s="8">
        <v>2003</v>
      </c>
      <c r="F32" s="8">
        <v>3</v>
      </c>
      <c r="G32" s="8" t="s">
        <v>34</v>
      </c>
      <c r="H32" s="8" t="s">
        <v>35</v>
      </c>
      <c r="I32" s="8" t="s">
        <v>55</v>
      </c>
      <c r="J32" s="25">
        <v>128.50999450683594</v>
      </c>
      <c r="K32" s="4">
        <v>6</v>
      </c>
      <c r="L32" s="25">
        <f t="shared" si="0"/>
        <v>134.50999450683594</v>
      </c>
      <c r="M32" s="25">
        <f t="shared" si="1"/>
        <v>47.424372705129663</v>
      </c>
    </row>
    <row r="33" spans="1:13" ht="43.2" x14ac:dyDescent="0.3">
      <c r="A33" s="4">
        <v>24</v>
      </c>
      <c r="B33" s="8" t="s">
        <v>103</v>
      </c>
      <c r="C33" s="8">
        <v>2000</v>
      </c>
      <c r="D33" s="8">
        <v>2000</v>
      </c>
      <c r="E33" s="8">
        <v>2000</v>
      </c>
      <c r="F33" s="8">
        <v>1</v>
      </c>
      <c r="G33" s="8" t="s">
        <v>10</v>
      </c>
      <c r="H33" s="8" t="s">
        <v>58</v>
      </c>
      <c r="I33" s="8" t="s">
        <v>104</v>
      </c>
      <c r="J33" s="25">
        <v>133.52000427246094</v>
      </c>
      <c r="K33" s="4">
        <v>2</v>
      </c>
      <c r="L33" s="25">
        <f t="shared" si="0"/>
        <v>135.52000427246094</v>
      </c>
      <c r="M33" s="25">
        <f t="shared" si="1"/>
        <v>48.531354061193532</v>
      </c>
    </row>
    <row r="34" spans="1:13" ht="28.8" x14ac:dyDescent="0.3">
      <c r="A34" s="4">
        <v>25</v>
      </c>
      <c r="B34" s="8" t="s">
        <v>166</v>
      </c>
      <c r="C34" s="8">
        <v>2002</v>
      </c>
      <c r="D34" s="8">
        <v>2002</v>
      </c>
      <c r="E34" s="8">
        <v>2002</v>
      </c>
      <c r="F34" s="8">
        <v>3</v>
      </c>
      <c r="G34" s="8" t="s">
        <v>27</v>
      </c>
      <c r="H34" s="8" t="s">
        <v>28</v>
      </c>
      <c r="I34" s="8" t="s">
        <v>29</v>
      </c>
      <c r="J34" s="25">
        <v>131.22999572753906</v>
      </c>
      <c r="K34" s="4">
        <v>6</v>
      </c>
      <c r="L34" s="25">
        <f t="shared" si="0"/>
        <v>137.22999572753906</v>
      </c>
      <c r="M34" s="25">
        <f t="shared" si="1"/>
        <v>50.405522731858468</v>
      </c>
    </row>
    <row r="35" spans="1:13" ht="28.8" x14ac:dyDescent="0.3">
      <c r="A35" s="4">
        <v>26</v>
      </c>
      <c r="B35" s="8" t="s">
        <v>54</v>
      </c>
      <c r="C35" s="8">
        <v>2002</v>
      </c>
      <c r="D35" s="8">
        <v>2002</v>
      </c>
      <c r="E35" s="8">
        <v>2002</v>
      </c>
      <c r="F35" s="8">
        <v>3</v>
      </c>
      <c r="G35" s="8" t="s">
        <v>34</v>
      </c>
      <c r="H35" s="8" t="s">
        <v>35</v>
      </c>
      <c r="I35" s="8" t="s">
        <v>55</v>
      </c>
      <c r="J35" s="25">
        <v>142.74000549316406</v>
      </c>
      <c r="K35" s="4">
        <v>4</v>
      </c>
      <c r="L35" s="25">
        <f t="shared" si="0"/>
        <v>146.74000549316406</v>
      </c>
      <c r="M35" s="25">
        <f t="shared" si="1"/>
        <v>60.828593740501411</v>
      </c>
    </row>
    <row r="36" spans="1:13" ht="57.6" x14ac:dyDescent="0.3">
      <c r="A36" s="4">
        <v>27</v>
      </c>
      <c r="B36" s="8" t="s">
        <v>170</v>
      </c>
      <c r="C36" s="8">
        <v>2001</v>
      </c>
      <c r="D36" s="8">
        <v>2001</v>
      </c>
      <c r="E36" s="8">
        <v>2001</v>
      </c>
      <c r="F36" s="8">
        <v>3</v>
      </c>
      <c r="G36" s="8" t="s">
        <v>18</v>
      </c>
      <c r="H36" s="8" t="s">
        <v>19</v>
      </c>
      <c r="I36" s="8" t="s">
        <v>67</v>
      </c>
      <c r="J36" s="25">
        <v>157.80000305175781</v>
      </c>
      <c r="K36" s="4">
        <v>0</v>
      </c>
      <c r="L36" s="25">
        <f t="shared" si="0"/>
        <v>157.80000305175781</v>
      </c>
      <c r="M36" s="25">
        <f t="shared" si="1"/>
        <v>72.950467718520827</v>
      </c>
    </row>
    <row r="37" spans="1:13" ht="43.2" x14ac:dyDescent="0.3">
      <c r="A37" s="4">
        <v>28</v>
      </c>
      <c r="B37" s="8" t="s">
        <v>145</v>
      </c>
      <c r="C37" s="8">
        <v>2002</v>
      </c>
      <c r="D37" s="8">
        <v>2002</v>
      </c>
      <c r="E37" s="8">
        <v>2002</v>
      </c>
      <c r="F37" s="8">
        <v>2</v>
      </c>
      <c r="G37" s="8" t="s">
        <v>22</v>
      </c>
      <c r="H37" s="8" t="s">
        <v>51</v>
      </c>
      <c r="I37" s="8" t="s">
        <v>52</v>
      </c>
      <c r="J37" s="25">
        <v>107.41999816894531</v>
      </c>
      <c r="K37" s="4">
        <v>52</v>
      </c>
      <c r="L37" s="25">
        <f t="shared" si="0"/>
        <v>159.41999816894531</v>
      </c>
      <c r="M37" s="25">
        <f t="shared" si="1"/>
        <v>74.725999453633662</v>
      </c>
    </row>
    <row r="38" spans="1:13" x14ac:dyDescent="0.3">
      <c r="A38" s="4">
        <v>29</v>
      </c>
      <c r="B38" s="8" t="s">
        <v>125</v>
      </c>
      <c r="C38" s="8">
        <v>2001</v>
      </c>
      <c r="D38" s="8">
        <v>2001</v>
      </c>
      <c r="E38" s="8">
        <v>2001</v>
      </c>
      <c r="F38" s="8" t="s">
        <v>15</v>
      </c>
      <c r="G38" s="8" t="s">
        <v>72</v>
      </c>
      <c r="H38" s="8" t="s">
        <v>73</v>
      </c>
      <c r="I38" s="8" t="s">
        <v>74</v>
      </c>
      <c r="J38" s="25">
        <v>153.88999938964844</v>
      </c>
      <c r="K38" s="4">
        <v>6</v>
      </c>
      <c r="L38" s="25">
        <f t="shared" si="0"/>
        <v>159.88999938964844</v>
      </c>
      <c r="M38" s="25">
        <f t="shared" si="1"/>
        <v>75.241125748797415</v>
      </c>
    </row>
    <row r="39" spans="1:13" ht="28.8" x14ac:dyDescent="0.3">
      <c r="A39" s="4">
        <v>30</v>
      </c>
      <c r="B39" s="8" t="s">
        <v>69</v>
      </c>
      <c r="C39" s="8">
        <v>2002</v>
      </c>
      <c r="D39" s="8">
        <v>2002</v>
      </c>
      <c r="E39" s="8">
        <v>2002</v>
      </c>
      <c r="F39" s="8" t="s">
        <v>15</v>
      </c>
      <c r="G39" s="8" t="s">
        <v>10</v>
      </c>
      <c r="H39" s="8" t="s">
        <v>70</v>
      </c>
      <c r="I39" s="8" t="s">
        <v>59</v>
      </c>
      <c r="J39" s="25">
        <v>151.97000122070312</v>
      </c>
      <c r="K39" s="4">
        <v>10</v>
      </c>
      <c r="L39" s="25">
        <f t="shared" si="0"/>
        <v>161.97000122070312</v>
      </c>
      <c r="M39" s="25">
        <f t="shared" si="1"/>
        <v>77.520829694166125</v>
      </c>
    </row>
    <row r="40" spans="1:13" ht="57.6" x14ac:dyDescent="0.3">
      <c r="A40" s="4">
        <v>31</v>
      </c>
      <c r="B40" s="8" t="s">
        <v>77</v>
      </c>
      <c r="C40" s="8">
        <v>2002</v>
      </c>
      <c r="D40" s="8">
        <v>2002</v>
      </c>
      <c r="E40" s="8">
        <v>2002</v>
      </c>
      <c r="F40" s="8" t="s">
        <v>15</v>
      </c>
      <c r="G40" s="8" t="s">
        <v>18</v>
      </c>
      <c r="H40" s="8" t="s">
        <v>19</v>
      </c>
      <c r="I40" s="8" t="s">
        <v>64</v>
      </c>
      <c r="J40" s="25">
        <v>162.21000671386719</v>
      </c>
      <c r="K40" s="4">
        <v>4</v>
      </c>
      <c r="L40" s="25">
        <f t="shared" si="0"/>
        <v>166.21000671386719</v>
      </c>
      <c r="M40" s="25">
        <f t="shared" si="1"/>
        <v>82.167920435547785</v>
      </c>
    </row>
    <row r="41" spans="1:13" ht="43.2" x14ac:dyDescent="0.3">
      <c r="A41" s="4">
        <v>32</v>
      </c>
      <c r="B41" s="8" t="s">
        <v>177</v>
      </c>
      <c r="C41" s="8">
        <v>2003</v>
      </c>
      <c r="D41" s="8">
        <v>2003</v>
      </c>
      <c r="E41" s="8">
        <v>2003</v>
      </c>
      <c r="F41" s="8" t="s">
        <v>9</v>
      </c>
      <c r="G41" s="8" t="s">
        <v>100</v>
      </c>
      <c r="H41" s="8" t="s">
        <v>101</v>
      </c>
      <c r="I41" s="8" t="s">
        <v>102</v>
      </c>
      <c r="J41" s="25">
        <v>161.05999755859375</v>
      </c>
      <c r="K41" s="4">
        <v>6</v>
      </c>
      <c r="L41" s="25">
        <f t="shared" si="0"/>
        <v>167.05999755859375</v>
      </c>
      <c r="M41" s="25">
        <f t="shared" si="1"/>
        <v>83.099519366529449</v>
      </c>
    </row>
    <row r="42" spans="1:13" x14ac:dyDescent="0.3">
      <c r="A42" s="4">
        <v>33</v>
      </c>
      <c r="B42" s="8" t="s">
        <v>81</v>
      </c>
      <c r="C42" s="8">
        <v>2003</v>
      </c>
      <c r="D42" s="8">
        <v>2003</v>
      </c>
      <c r="E42" s="8">
        <v>2003</v>
      </c>
      <c r="F42" s="8" t="s">
        <v>9</v>
      </c>
      <c r="G42" s="8" t="s">
        <v>82</v>
      </c>
      <c r="H42" s="8" t="s">
        <v>83</v>
      </c>
      <c r="I42" s="8" t="s">
        <v>84</v>
      </c>
      <c r="J42" s="25">
        <v>162.64999389648437</v>
      </c>
      <c r="K42" s="4">
        <v>6</v>
      </c>
      <c r="L42" s="25">
        <f t="shared" ref="L42:L73" si="2">J42+K42</f>
        <v>168.64999389648437</v>
      </c>
      <c r="M42" s="25">
        <f t="shared" ref="M42:M73" si="3">IF( AND(ISNUMBER(L$10),ISNUMBER(L42)),(L42-L$10)/L$10*100,"")</f>
        <v>84.842172123124911</v>
      </c>
    </row>
    <row r="43" spans="1:13" ht="28.8" x14ac:dyDescent="0.3">
      <c r="A43" s="4">
        <v>34</v>
      </c>
      <c r="B43" s="8" t="s">
        <v>89</v>
      </c>
      <c r="C43" s="8">
        <v>2003</v>
      </c>
      <c r="D43" s="8">
        <v>2003</v>
      </c>
      <c r="E43" s="8">
        <v>2003</v>
      </c>
      <c r="F43" s="8">
        <v>3</v>
      </c>
      <c r="G43" s="8" t="s">
        <v>34</v>
      </c>
      <c r="H43" s="8" t="s">
        <v>35</v>
      </c>
      <c r="I43" s="8" t="s">
        <v>55</v>
      </c>
      <c r="J43" s="25">
        <v>159.60000610351562</v>
      </c>
      <c r="K43" s="4">
        <v>10</v>
      </c>
      <c r="L43" s="25">
        <f t="shared" si="2"/>
        <v>169.60000610351562</v>
      </c>
      <c r="M43" s="25">
        <f t="shared" si="3"/>
        <v>85.883395522154046</v>
      </c>
    </row>
    <row r="44" spans="1:13" x14ac:dyDescent="0.3">
      <c r="A44" s="4">
        <v>35</v>
      </c>
      <c r="B44" s="8" t="s">
        <v>91</v>
      </c>
      <c r="C44" s="8">
        <v>2002</v>
      </c>
      <c r="D44" s="8">
        <v>2002</v>
      </c>
      <c r="E44" s="8">
        <v>2002</v>
      </c>
      <c r="F44" s="8" t="s">
        <v>9</v>
      </c>
      <c r="G44" s="8" t="s">
        <v>82</v>
      </c>
      <c r="H44" s="8" t="s">
        <v>83</v>
      </c>
      <c r="I44" s="8" t="s">
        <v>84</v>
      </c>
      <c r="J44" s="25">
        <v>172.10000610351562</v>
      </c>
      <c r="K44" s="4">
        <v>2</v>
      </c>
      <c r="L44" s="25">
        <f t="shared" si="2"/>
        <v>174.10000610351562</v>
      </c>
      <c r="M44" s="25">
        <f t="shared" si="3"/>
        <v>90.81544298528415</v>
      </c>
    </row>
    <row r="45" spans="1:13" ht="43.2" x14ac:dyDescent="0.3">
      <c r="A45" s="4">
        <v>36</v>
      </c>
      <c r="B45" s="8" t="s">
        <v>141</v>
      </c>
      <c r="C45" s="8">
        <v>2002</v>
      </c>
      <c r="D45" s="8">
        <v>2002</v>
      </c>
      <c r="E45" s="8">
        <v>2002</v>
      </c>
      <c r="F45" s="8" t="s">
        <v>9</v>
      </c>
      <c r="G45" s="8" t="s">
        <v>100</v>
      </c>
      <c r="H45" s="8" t="s">
        <v>101</v>
      </c>
      <c r="I45" s="8" t="s">
        <v>102</v>
      </c>
      <c r="J45" s="25">
        <v>172.19999694824219</v>
      </c>
      <c r="K45" s="4">
        <v>4</v>
      </c>
      <c r="L45" s="25">
        <f t="shared" si="2"/>
        <v>176.19999694824219</v>
      </c>
      <c r="M45" s="25">
        <f t="shared" si="3"/>
        <v>93.117055100468605</v>
      </c>
    </row>
    <row r="46" spans="1:13" ht="28.8" x14ac:dyDescent="0.3">
      <c r="A46" s="4">
        <v>37</v>
      </c>
      <c r="B46" s="8" t="s">
        <v>158</v>
      </c>
      <c r="C46" s="8">
        <v>2003</v>
      </c>
      <c r="D46" s="8">
        <v>2003</v>
      </c>
      <c r="E46" s="8">
        <v>2003</v>
      </c>
      <c r="F46" s="8">
        <v>1</v>
      </c>
      <c r="G46" s="8" t="s">
        <v>34</v>
      </c>
      <c r="H46" s="8" t="s">
        <v>35</v>
      </c>
      <c r="I46" s="8" t="s">
        <v>55</v>
      </c>
      <c r="J46" s="25">
        <v>170.69999694824219</v>
      </c>
      <c r="K46" s="4">
        <v>6</v>
      </c>
      <c r="L46" s="25">
        <f t="shared" si="2"/>
        <v>176.69999694824219</v>
      </c>
      <c r="M46" s="25">
        <f t="shared" si="3"/>
        <v>93.665060374149732</v>
      </c>
    </row>
    <row r="47" spans="1:13" ht="28.8" x14ac:dyDescent="0.3">
      <c r="A47" s="4">
        <v>38</v>
      </c>
      <c r="B47" s="8" t="s">
        <v>169</v>
      </c>
      <c r="C47" s="8">
        <v>2003</v>
      </c>
      <c r="D47" s="8">
        <v>2003</v>
      </c>
      <c r="E47" s="8">
        <v>2003</v>
      </c>
      <c r="F47" s="8" t="s">
        <v>9</v>
      </c>
      <c r="G47" s="8" t="s">
        <v>27</v>
      </c>
      <c r="H47" s="8" t="s">
        <v>28</v>
      </c>
      <c r="I47" s="8" t="s">
        <v>76</v>
      </c>
      <c r="J47" s="25">
        <v>204.83000183105469</v>
      </c>
      <c r="K47" s="4">
        <v>0</v>
      </c>
      <c r="L47" s="25">
        <f t="shared" si="2"/>
        <v>204.83000183105469</v>
      </c>
      <c r="M47" s="25">
        <f t="shared" si="3"/>
        <v>124.49584242306364</v>
      </c>
    </row>
    <row r="48" spans="1:13" ht="28.8" x14ac:dyDescent="0.3">
      <c r="A48" s="4">
        <v>39</v>
      </c>
      <c r="B48" s="8" t="s">
        <v>140</v>
      </c>
      <c r="C48" s="8">
        <v>2003</v>
      </c>
      <c r="D48" s="8">
        <v>2003</v>
      </c>
      <c r="E48" s="8">
        <v>2003</v>
      </c>
      <c r="F48" s="8">
        <v>3</v>
      </c>
      <c r="G48" s="8" t="s">
        <v>34</v>
      </c>
      <c r="H48" s="8" t="s">
        <v>35</v>
      </c>
      <c r="I48" s="8" t="s">
        <v>55</v>
      </c>
      <c r="J48" s="25">
        <v>235.6300048828125</v>
      </c>
      <c r="K48" s="4">
        <v>4</v>
      </c>
      <c r="L48" s="25">
        <f t="shared" si="2"/>
        <v>239.6300048828125</v>
      </c>
      <c r="M48" s="25">
        <f t="shared" si="3"/>
        <v>162.63701281602849</v>
      </c>
    </row>
    <row r="49" spans="1:13" ht="28.8" x14ac:dyDescent="0.3">
      <c r="A49" s="4">
        <v>40</v>
      </c>
      <c r="B49" s="8" t="s">
        <v>156</v>
      </c>
      <c r="C49" s="8">
        <v>2001</v>
      </c>
      <c r="D49" s="8">
        <v>2001</v>
      </c>
      <c r="E49" s="8">
        <v>2001</v>
      </c>
      <c r="F49" s="8" t="s">
        <v>9</v>
      </c>
      <c r="G49" s="8" t="s">
        <v>27</v>
      </c>
      <c r="H49" s="8" t="s">
        <v>28</v>
      </c>
      <c r="I49" s="8" t="s">
        <v>76</v>
      </c>
      <c r="J49" s="25">
        <v>209.07000732421875</v>
      </c>
      <c r="K49" s="4">
        <v>56</v>
      </c>
      <c r="L49" s="25">
        <f t="shared" si="2"/>
        <v>265.07000732421875</v>
      </c>
      <c r="M49" s="25">
        <f t="shared" si="3"/>
        <v>190.51952381673095</v>
      </c>
    </row>
    <row r="50" spans="1:13" ht="43.2" x14ac:dyDescent="0.3">
      <c r="A50" s="4">
        <v>41</v>
      </c>
      <c r="B50" s="8" t="s">
        <v>178</v>
      </c>
      <c r="C50" s="8">
        <v>2003</v>
      </c>
      <c r="D50" s="8">
        <v>2003</v>
      </c>
      <c r="E50" s="8">
        <v>2003</v>
      </c>
      <c r="F50" s="8" t="s">
        <v>9</v>
      </c>
      <c r="G50" s="8" t="s">
        <v>100</v>
      </c>
      <c r="H50" s="8" t="s">
        <v>101</v>
      </c>
      <c r="I50" s="8" t="s">
        <v>102</v>
      </c>
      <c r="J50" s="25">
        <v>229.53999328613281</v>
      </c>
      <c r="K50" s="4">
        <v>108</v>
      </c>
      <c r="L50" s="25">
        <f t="shared" si="2"/>
        <v>337.53999328613281</v>
      </c>
      <c r="M50" s="25">
        <f t="shared" si="3"/>
        <v>269.94739279818253</v>
      </c>
    </row>
    <row r="51" spans="1:13" ht="43.2" x14ac:dyDescent="0.3">
      <c r="A51" s="4">
        <v>42</v>
      </c>
      <c r="B51" s="8" t="s">
        <v>99</v>
      </c>
      <c r="C51" s="8">
        <v>2001</v>
      </c>
      <c r="D51" s="8">
        <v>2001</v>
      </c>
      <c r="E51" s="8">
        <v>2001</v>
      </c>
      <c r="F51" s="8" t="s">
        <v>9</v>
      </c>
      <c r="G51" s="8" t="s">
        <v>100</v>
      </c>
      <c r="H51" s="8" t="s">
        <v>101</v>
      </c>
      <c r="I51" s="8" t="s">
        <v>102</v>
      </c>
      <c r="J51" s="25">
        <v>166.28999328613281</v>
      </c>
      <c r="K51" s="4">
        <v>202</v>
      </c>
      <c r="L51" s="25">
        <f t="shared" si="2"/>
        <v>368.28999328613281</v>
      </c>
      <c r="M51" s="25">
        <f t="shared" si="3"/>
        <v>303.64971712957151</v>
      </c>
    </row>
    <row r="52" spans="1:13" x14ac:dyDescent="0.3">
      <c r="A52" s="4">
        <v>43</v>
      </c>
      <c r="B52" s="8" t="s">
        <v>120</v>
      </c>
      <c r="C52" s="8">
        <v>2002</v>
      </c>
      <c r="D52" s="8">
        <v>2002</v>
      </c>
      <c r="E52" s="8">
        <v>2002</v>
      </c>
      <c r="F52" s="8" t="s">
        <v>9</v>
      </c>
      <c r="G52" s="8" t="s">
        <v>38</v>
      </c>
      <c r="H52" s="8"/>
      <c r="I52" s="8" t="s">
        <v>39</v>
      </c>
      <c r="J52" s="25"/>
      <c r="K52" s="4"/>
      <c r="L52" s="25" t="s">
        <v>265</v>
      </c>
      <c r="M52" s="25" t="str">
        <f t="shared" si="3"/>
        <v/>
      </c>
    </row>
    <row r="53" spans="1:13" ht="43.2" x14ac:dyDescent="0.3">
      <c r="A53" s="4">
        <v>44</v>
      </c>
      <c r="B53" s="8" t="s">
        <v>113</v>
      </c>
      <c r="C53" s="8">
        <v>2002</v>
      </c>
      <c r="D53" s="8">
        <v>2002</v>
      </c>
      <c r="E53" s="8">
        <v>2002</v>
      </c>
      <c r="F53" s="8" t="s">
        <v>9</v>
      </c>
      <c r="G53" s="8" t="s">
        <v>22</v>
      </c>
      <c r="H53" s="8" t="s">
        <v>31</v>
      </c>
      <c r="I53" s="8" t="s">
        <v>32</v>
      </c>
      <c r="J53" s="25"/>
      <c r="K53" s="4"/>
      <c r="L53" s="25" t="s">
        <v>264</v>
      </c>
      <c r="M53" s="25" t="str">
        <f t="shared" si="3"/>
        <v/>
      </c>
    </row>
    <row r="54" spans="1:13" ht="57.6" x14ac:dyDescent="0.3">
      <c r="A54" s="4">
        <v>44</v>
      </c>
      <c r="B54" s="8" t="s">
        <v>44</v>
      </c>
      <c r="C54" s="8">
        <v>2000</v>
      </c>
      <c r="D54" s="8">
        <v>2000</v>
      </c>
      <c r="E54" s="8">
        <v>2000</v>
      </c>
      <c r="F54" s="8" t="s">
        <v>15</v>
      </c>
      <c r="G54" s="8" t="s">
        <v>27</v>
      </c>
      <c r="H54" s="8" t="s">
        <v>45</v>
      </c>
      <c r="I54" s="8" t="s">
        <v>46</v>
      </c>
      <c r="J54" s="25"/>
      <c r="K54" s="4"/>
      <c r="L54" s="25" t="s">
        <v>264</v>
      </c>
      <c r="M54" s="25" t="str">
        <f t="shared" si="3"/>
        <v/>
      </c>
    </row>
    <row r="55" spans="1:13" ht="43.2" x14ac:dyDescent="0.3">
      <c r="A55" s="4">
        <v>44</v>
      </c>
      <c r="B55" s="8" t="s">
        <v>21</v>
      </c>
      <c r="C55" s="8">
        <v>2000</v>
      </c>
      <c r="D55" s="8">
        <v>2000</v>
      </c>
      <c r="E55" s="8">
        <v>2000</v>
      </c>
      <c r="F55" s="8" t="s">
        <v>15</v>
      </c>
      <c r="G55" s="8" t="s">
        <v>22</v>
      </c>
      <c r="H55" s="8" t="s">
        <v>23</v>
      </c>
      <c r="I55" s="8" t="s">
        <v>24</v>
      </c>
      <c r="J55" s="25">
        <v>183.92999267578125</v>
      </c>
      <c r="K55" s="4">
        <v>108</v>
      </c>
      <c r="L55" s="25">
        <f t="shared" si="2"/>
        <v>291.92999267578125</v>
      </c>
      <c r="M55" s="25">
        <f t="shared" si="3"/>
        <v>219.95835106403882</v>
      </c>
    </row>
    <row r="56" spans="1:13" ht="57.6" x14ac:dyDescent="0.3">
      <c r="A56" s="4">
        <v>44</v>
      </c>
      <c r="B56" s="8" t="s">
        <v>183</v>
      </c>
      <c r="C56" s="8">
        <v>2001</v>
      </c>
      <c r="D56" s="8">
        <v>2001</v>
      </c>
      <c r="E56" s="8">
        <v>2001</v>
      </c>
      <c r="F56" s="8">
        <v>2</v>
      </c>
      <c r="G56" s="8" t="s">
        <v>18</v>
      </c>
      <c r="H56" s="8" t="s">
        <v>19</v>
      </c>
      <c r="I56" s="8" t="s">
        <v>64</v>
      </c>
      <c r="J56" s="25"/>
      <c r="K56" s="4"/>
      <c r="L56" s="25" t="s">
        <v>264</v>
      </c>
      <c r="M56" s="25" t="str">
        <f t="shared" si="3"/>
        <v/>
      </c>
    </row>
    <row r="57" spans="1:13" ht="43.2" x14ac:dyDescent="0.3">
      <c r="A57" s="4">
        <v>44</v>
      </c>
      <c r="B57" s="8" t="s">
        <v>30</v>
      </c>
      <c r="C57" s="8">
        <v>2002</v>
      </c>
      <c r="D57" s="8">
        <v>2002</v>
      </c>
      <c r="E57" s="8">
        <v>2002</v>
      </c>
      <c r="F57" s="8">
        <v>3</v>
      </c>
      <c r="G57" s="8" t="s">
        <v>22</v>
      </c>
      <c r="H57" s="8" t="s">
        <v>31</v>
      </c>
      <c r="I57" s="8" t="s">
        <v>32</v>
      </c>
      <c r="J57" s="25"/>
      <c r="K57" s="4"/>
      <c r="L57" s="25" t="s">
        <v>264</v>
      </c>
      <c r="M57" s="25" t="str">
        <f t="shared" si="3"/>
        <v/>
      </c>
    </row>
    <row r="58" spans="1:13" ht="57.6" x14ac:dyDescent="0.3">
      <c r="A58" s="4">
        <v>44</v>
      </c>
      <c r="B58" s="8" t="s">
        <v>60</v>
      </c>
      <c r="C58" s="8">
        <v>2001</v>
      </c>
      <c r="D58" s="8">
        <v>2001</v>
      </c>
      <c r="E58" s="8">
        <v>2001</v>
      </c>
      <c r="F58" s="8" t="s">
        <v>15</v>
      </c>
      <c r="G58" s="8" t="s">
        <v>27</v>
      </c>
      <c r="H58" s="8" t="s">
        <v>45</v>
      </c>
      <c r="I58" s="8" t="s">
        <v>46</v>
      </c>
      <c r="J58" s="25"/>
      <c r="K58" s="4"/>
      <c r="L58" s="25" t="s">
        <v>264</v>
      </c>
      <c r="M58" s="25" t="str">
        <f t="shared" si="3"/>
        <v/>
      </c>
    </row>
    <row r="60" spans="1:13" ht="18" x14ac:dyDescent="0.3">
      <c r="A60" s="11" t="s">
        <v>266</v>
      </c>
      <c r="B60" s="11"/>
      <c r="C60" s="11"/>
      <c r="D60" s="11"/>
      <c r="E60" s="11"/>
      <c r="F60" s="11"/>
      <c r="G60" s="11"/>
      <c r="H60" s="11"/>
      <c r="I60" s="11"/>
      <c r="J60" s="11"/>
    </row>
    <row r="61" spans="1:13" x14ac:dyDescent="0.3">
      <c r="A61" s="16" t="s">
        <v>255</v>
      </c>
      <c r="B61" s="16" t="s">
        <v>1</v>
      </c>
      <c r="C61" s="16" t="s">
        <v>2</v>
      </c>
      <c r="D61" s="16" t="s">
        <v>185</v>
      </c>
      <c r="E61" s="16" t="s">
        <v>186</v>
      </c>
      <c r="F61" s="16" t="s">
        <v>3</v>
      </c>
      <c r="G61" s="16" t="s">
        <v>4</v>
      </c>
      <c r="H61" s="16" t="s">
        <v>5</v>
      </c>
      <c r="I61" s="16" t="s">
        <v>6</v>
      </c>
      <c r="J61" s="16" t="s">
        <v>258</v>
      </c>
      <c r="K61" s="16" t="s">
        <v>259</v>
      </c>
      <c r="L61" s="16" t="s">
        <v>260</v>
      </c>
      <c r="M61" s="16" t="s">
        <v>263</v>
      </c>
    </row>
    <row r="62" spans="1:13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57.6" x14ac:dyDescent="0.3">
      <c r="A63" s="22">
        <v>1</v>
      </c>
      <c r="B63" s="23" t="s">
        <v>267</v>
      </c>
      <c r="C63" s="23" t="s">
        <v>268</v>
      </c>
      <c r="D63" s="23">
        <v>2000</v>
      </c>
      <c r="E63" s="23">
        <v>2000</v>
      </c>
      <c r="F63" s="23" t="s">
        <v>269</v>
      </c>
      <c r="G63" s="23" t="s">
        <v>22</v>
      </c>
      <c r="H63" s="23" t="s">
        <v>51</v>
      </c>
      <c r="I63" s="23" t="s">
        <v>227</v>
      </c>
      <c r="J63" s="24">
        <v>123.15000152587891</v>
      </c>
      <c r="K63" s="22">
        <v>2</v>
      </c>
      <c r="L63" s="24">
        <f t="shared" ref="L63:L77" si="4">J63+K63</f>
        <v>125.15000152587891</v>
      </c>
      <c r="M63" s="24">
        <f t="shared" ref="M63:M77" si="5">IF( AND(ISNUMBER(L$63),ISNUMBER(L63)),(L63-L$63)/L$63*100,"")</f>
        <v>0</v>
      </c>
    </row>
    <row r="64" spans="1:13" ht="57.6" x14ac:dyDescent="0.3">
      <c r="A64" s="4">
        <v>2</v>
      </c>
      <c r="B64" s="8" t="s">
        <v>270</v>
      </c>
      <c r="C64" s="8" t="s">
        <v>268</v>
      </c>
      <c r="D64" s="8">
        <v>2000</v>
      </c>
      <c r="E64" s="8">
        <v>2000</v>
      </c>
      <c r="F64" s="8" t="s">
        <v>269</v>
      </c>
      <c r="G64" s="8" t="s">
        <v>10</v>
      </c>
      <c r="H64" s="8" t="s">
        <v>58</v>
      </c>
      <c r="I64" s="8" t="s">
        <v>229</v>
      </c>
      <c r="J64" s="25">
        <v>127.98999786376953</v>
      </c>
      <c r="K64" s="4">
        <v>2</v>
      </c>
      <c r="L64" s="25">
        <f t="shared" si="4"/>
        <v>129.98999786376953</v>
      </c>
      <c r="M64" s="25">
        <f t="shared" si="5"/>
        <v>3.8673561956687594</v>
      </c>
    </row>
    <row r="65" spans="1:13" ht="100.8" x14ac:dyDescent="0.3">
      <c r="A65" s="4">
        <v>3</v>
      </c>
      <c r="B65" s="8" t="s">
        <v>282</v>
      </c>
      <c r="C65" s="8" t="s">
        <v>268</v>
      </c>
      <c r="D65" s="8">
        <v>2000</v>
      </c>
      <c r="E65" s="8">
        <v>2000</v>
      </c>
      <c r="F65" s="8" t="s">
        <v>283</v>
      </c>
      <c r="G65" s="8" t="s">
        <v>18</v>
      </c>
      <c r="H65" s="8" t="s">
        <v>216</v>
      </c>
      <c r="I65" s="8" t="s">
        <v>217</v>
      </c>
      <c r="J65" s="25">
        <v>136.07000732421875</v>
      </c>
      <c r="K65" s="4">
        <v>6</v>
      </c>
      <c r="L65" s="25">
        <f t="shared" si="4"/>
        <v>142.07000732421875</v>
      </c>
      <c r="M65" s="25">
        <f t="shared" si="5"/>
        <v>13.519780736751388</v>
      </c>
    </row>
    <row r="66" spans="1:13" ht="43.2" x14ac:dyDescent="0.3">
      <c r="A66" s="4">
        <v>4</v>
      </c>
      <c r="B66" s="8" t="s">
        <v>271</v>
      </c>
      <c r="C66" s="8" t="s">
        <v>272</v>
      </c>
      <c r="D66" s="8">
        <v>2002</v>
      </c>
      <c r="E66" s="8">
        <v>2002</v>
      </c>
      <c r="F66" s="8" t="s">
        <v>273</v>
      </c>
      <c r="G66" s="8" t="s">
        <v>22</v>
      </c>
      <c r="H66" s="8" t="s">
        <v>51</v>
      </c>
      <c r="I66" s="8" t="s">
        <v>52</v>
      </c>
      <c r="J66" s="25">
        <v>131.86000061035156</v>
      </c>
      <c r="K66" s="4">
        <v>12</v>
      </c>
      <c r="L66" s="25">
        <f t="shared" si="4"/>
        <v>143.86000061035156</v>
      </c>
      <c r="M66" s="25">
        <f t="shared" si="5"/>
        <v>14.950059014265168</v>
      </c>
    </row>
    <row r="67" spans="1:13" ht="28.8" x14ac:dyDescent="0.3">
      <c r="A67" s="4">
        <v>5</v>
      </c>
      <c r="B67" s="8" t="s">
        <v>291</v>
      </c>
      <c r="C67" s="8" t="s">
        <v>268</v>
      </c>
      <c r="D67" s="8">
        <v>2000</v>
      </c>
      <c r="E67" s="8">
        <v>2000</v>
      </c>
      <c r="F67" s="8" t="s">
        <v>273</v>
      </c>
      <c r="G67" s="8" t="s">
        <v>22</v>
      </c>
      <c r="H67" s="8" t="s">
        <v>79</v>
      </c>
      <c r="I67" s="8" t="s">
        <v>80</v>
      </c>
      <c r="J67" s="25">
        <v>136.16999816894531</v>
      </c>
      <c r="K67" s="4">
        <v>8</v>
      </c>
      <c r="L67" s="25">
        <f t="shared" si="4"/>
        <v>144.16999816894531</v>
      </c>
      <c r="M67" s="25">
        <f t="shared" si="5"/>
        <v>15.197759817153011</v>
      </c>
    </row>
    <row r="68" spans="1:13" ht="28.8" x14ac:dyDescent="0.3">
      <c r="A68" s="4">
        <v>6</v>
      </c>
      <c r="B68" s="8" t="s">
        <v>274</v>
      </c>
      <c r="C68" s="8" t="s">
        <v>275</v>
      </c>
      <c r="D68" s="8">
        <v>2001</v>
      </c>
      <c r="E68" s="8">
        <v>2000</v>
      </c>
      <c r="F68" s="8" t="s">
        <v>276</v>
      </c>
      <c r="G68" s="8" t="s">
        <v>72</v>
      </c>
      <c r="H68" s="8" t="s">
        <v>73</v>
      </c>
      <c r="I68" s="8" t="s">
        <v>74</v>
      </c>
      <c r="J68" s="25">
        <v>140.21000671386719</v>
      </c>
      <c r="K68" s="4">
        <v>10</v>
      </c>
      <c r="L68" s="25">
        <f t="shared" si="4"/>
        <v>150.21000671386719</v>
      </c>
      <c r="M68" s="25">
        <f t="shared" si="5"/>
        <v>20.02397513579438</v>
      </c>
    </row>
    <row r="69" spans="1:13" ht="28.8" x14ac:dyDescent="0.3">
      <c r="A69" s="4">
        <v>7</v>
      </c>
      <c r="B69" s="8" t="s">
        <v>284</v>
      </c>
      <c r="C69" s="8" t="s">
        <v>285</v>
      </c>
      <c r="D69" s="8">
        <v>2003</v>
      </c>
      <c r="E69" s="8">
        <v>2003</v>
      </c>
      <c r="F69" s="8" t="s">
        <v>286</v>
      </c>
      <c r="G69" s="8" t="s">
        <v>27</v>
      </c>
      <c r="H69" s="8" t="s">
        <v>28</v>
      </c>
      <c r="I69" s="8" t="s">
        <v>76</v>
      </c>
      <c r="J69" s="25">
        <v>164.27999877929687</v>
      </c>
      <c r="K69" s="4">
        <v>4</v>
      </c>
      <c r="L69" s="25">
        <f t="shared" si="4"/>
        <v>168.27999877929687</v>
      </c>
      <c r="M69" s="25">
        <f t="shared" si="5"/>
        <v>34.462642211394154</v>
      </c>
    </row>
    <row r="70" spans="1:13" ht="28.8" x14ac:dyDescent="0.3">
      <c r="A70" s="4">
        <v>8</v>
      </c>
      <c r="B70" s="8" t="s">
        <v>277</v>
      </c>
      <c r="C70" s="8" t="s">
        <v>278</v>
      </c>
      <c r="D70" s="8">
        <v>2002</v>
      </c>
      <c r="E70" s="8">
        <v>2000</v>
      </c>
      <c r="F70" s="8" t="s">
        <v>279</v>
      </c>
      <c r="G70" s="8" t="s">
        <v>27</v>
      </c>
      <c r="H70" s="8" t="s">
        <v>28</v>
      </c>
      <c r="I70" s="8" t="s">
        <v>29</v>
      </c>
      <c r="J70" s="25">
        <v>129.64999389648437</v>
      </c>
      <c r="K70" s="4">
        <v>54</v>
      </c>
      <c r="L70" s="25">
        <f t="shared" si="4"/>
        <v>183.64999389648437</v>
      </c>
      <c r="M70" s="25">
        <f t="shared" si="5"/>
        <v>46.743900645105988</v>
      </c>
    </row>
    <row r="71" spans="1:13" ht="28.8" x14ac:dyDescent="0.3">
      <c r="A71" s="4">
        <v>9</v>
      </c>
      <c r="B71" s="8" t="s">
        <v>296</v>
      </c>
      <c r="C71" s="8" t="s">
        <v>297</v>
      </c>
      <c r="D71" s="8">
        <v>2003</v>
      </c>
      <c r="E71" s="8">
        <v>2002</v>
      </c>
      <c r="F71" s="8" t="s">
        <v>298</v>
      </c>
      <c r="G71" s="8" t="s">
        <v>34</v>
      </c>
      <c r="H71" s="8" t="s">
        <v>35</v>
      </c>
      <c r="I71" s="8" t="s">
        <v>55</v>
      </c>
      <c r="J71" s="25">
        <v>187.35000610351562</v>
      </c>
      <c r="K71" s="4">
        <v>14</v>
      </c>
      <c r="L71" s="25">
        <f t="shared" si="4"/>
        <v>201.35000610351562</v>
      </c>
      <c r="M71" s="25">
        <f t="shared" si="5"/>
        <v>60.886938592549555</v>
      </c>
    </row>
    <row r="72" spans="1:13" ht="72" x14ac:dyDescent="0.3">
      <c r="A72" s="4">
        <v>10</v>
      </c>
      <c r="B72" s="8" t="s">
        <v>280</v>
      </c>
      <c r="C72" s="8" t="s">
        <v>268</v>
      </c>
      <c r="D72" s="8">
        <v>2000</v>
      </c>
      <c r="E72" s="8">
        <v>2000</v>
      </c>
      <c r="F72" s="8" t="s">
        <v>281</v>
      </c>
      <c r="G72" s="8" t="s">
        <v>34</v>
      </c>
      <c r="H72" s="8" t="s">
        <v>116</v>
      </c>
      <c r="I72" s="8" t="s">
        <v>117</v>
      </c>
      <c r="J72" s="25">
        <v>147.02999877929687</v>
      </c>
      <c r="K72" s="4">
        <v>58</v>
      </c>
      <c r="L72" s="25">
        <f t="shared" si="4"/>
        <v>205.02999877929687</v>
      </c>
      <c r="M72" s="25">
        <f t="shared" si="5"/>
        <v>63.827404138624914</v>
      </c>
    </row>
    <row r="73" spans="1:13" ht="57.6" x14ac:dyDescent="0.3">
      <c r="A73" s="4">
        <v>11</v>
      </c>
      <c r="B73" s="8" t="s">
        <v>287</v>
      </c>
      <c r="C73" s="8" t="s">
        <v>288</v>
      </c>
      <c r="D73" s="8">
        <v>2001</v>
      </c>
      <c r="E73" s="8">
        <v>2001</v>
      </c>
      <c r="F73" s="8" t="s">
        <v>289</v>
      </c>
      <c r="G73" s="8" t="s">
        <v>18</v>
      </c>
      <c r="H73" s="8" t="s">
        <v>19</v>
      </c>
      <c r="I73" s="8" t="s">
        <v>220</v>
      </c>
      <c r="J73" s="25">
        <v>179.91999816894531</v>
      </c>
      <c r="K73" s="4">
        <v>56</v>
      </c>
      <c r="L73" s="25">
        <f t="shared" si="4"/>
        <v>235.91999816894531</v>
      </c>
      <c r="M73" s="25">
        <f t="shared" si="5"/>
        <v>88.509784492620284</v>
      </c>
    </row>
    <row r="74" spans="1:13" ht="28.8" x14ac:dyDescent="0.3">
      <c r="A74" s="4">
        <v>12</v>
      </c>
      <c r="B74" s="8" t="s">
        <v>295</v>
      </c>
      <c r="C74" s="8" t="s">
        <v>293</v>
      </c>
      <c r="D74" s="8">
        <v>2003</v>
      </c>
      <c r="E74" s="8">
        <v>2001</v>
      </c>
      <c r="F74" s="8" t="s">
        <v>286</v>
      </c>
      <c r="G74" s="8" t="s">
        <v>27</v>
      </c>
      <c r="H74" s="8" t="s">
        <v>28</v>
      </c>
      <c r="I74" s="8" t="s">
        <v>76</v>
      </c>
      <c r="J74" s="25">
        <v>240.14999389648437</v>
      </c>
      <c r="K74" s="4">
        <v>10</v>
      </c>
      <c r="L74" s="25">
        <f t="shared" si="4"/>
        <v>250.14999389648437</v>
      </c>
      <c r="M74" s="25">
        <f t="shared" si="5"/>
        <v>99.880136513428312</v>
      </c>
    </row>
    <row r="75" spans="1:13" ht="57.6" x14ac:dyDescent="0.3">
      <c r="A75" s="4">
        <v>13</v>
      </c>
      <c r="B75" s="8" t="s">
        <v>292</v>
      </c>
      <c r="C75" s="8" t="s">
        <v>293</v>
      </c>
      <c r="D75" s="8">
        <v>2003</v>
      </c>
      <c r="E75" s="8">
        <v>2001</v>
      </c>
      <c r="F75" s="8" t="s">
        <v>294</v>
      </c>
      <c r="G75" s="8" t="s">
        <v>34</v>
      </c>
      <c r="H75" s="8" t="s">
        <v>35</v>
      </c>
      <c r="I75" s="8" t="s">
        <v>232</v>
      </c>
      <c r="J75" s="25">
        <v>232.89999389648437</v>
      </c>
      <c r="K75" s="4">
        <v>66</v>
      </c>
      <c r="L75" s="25">
        <f t="shared" si="4"/>
        <v>298.89999389648437</v>
      </c>
      <c r="M75" s="25">
        <f t="shared" si="5"/>
        <v>138.83339213118339</v>
      </c>
    </row>
    <row r="76" spans="1:13" ht="28.8" x14ac:dyDescent="0.3">
      <c r="A76" s="4">
        <v>14</v>
      </c>
      <c r="B76" s="8" t="s">
        <v>299</v>
      </c>
      <c r="C76" s="8" t="s">
        <v>285</v>
      </c>
      <c r="D76" s="8">
        <v>2003</v>
      </c>
      <c r="E76" s="8">
        <v>2003</v>
      </c>
      <c r="F76" s="8" t="s">
        <v>298</v>
      </c>
      <c r="G76" s="8" t="s">
        <v>34</v>
      </c>
      <c r="H76" s="8" t="s">
        <v>35</v>
      </c>
      <c r="I76" s="8" t="s">
        <v>55</v>
      </c>
      <c r="J76" s="25"/>
      <c r="K76" s="4"/>
      <c r="L76" s="25" t="s">
        <v>264</v>
      </c>
      <c r="M76" s="25" t="str">
        <f t="shared" si="5"/>
        <v/>
      </c>
    </row>
    <row r="77" spans="1:13" ht="57.6" x14ac:dyDescent="0.3">
      <c r="A77" s="4">
        <v>14</v>
      </c>
      <c r="B77" s="8" t="s">
        <v>290</v>
      </c>
      <c r="C77" s="8" t="s">
        <v>268</v>
      </c>
      <c r="D77" s="8">
        <v>2000</v>
      </c>
      <c r="E77" s="8">
        <v>2000</v>
      </c>
      <c r="F77" s="8" t="s">
        <v>269</v>
      </c>
      <c r="G77" s="8" t="s">
        <v>10</v>
      </c>
      <c r="H77" s="8" t="s">
        <v>58</v>
      </c>
      <c r="I77" s="8" t="s">
        <v>206</v>
      </c>
      <c r="J77" s="25"/>
      <c r="K77" s="4"/>
      <c r="L77" s="25" t="s">
        <v>264</v>
      </c>
      <c r="M77" s="25" t="str">
        <f t="shared" si="5"/>
        <v/>
      </c>
    </row>
    <row r="79" spans="1:13" ht="18" x14ac:dyDescent="0.3">
      <c r="A79" s="11" t="s">
        <v>310</v>
      </c>
      <c r="B79" s="11"/>
      <c r="C79" s="11"/>
      <c r="D79" s="11"/>
      <c r="E79" s="11"/>
      <c r="F79" s="11"/>
      <c r="G79" s="11"/>
      <c r="H79" s="11"/>
      <c r="I79" s="11"/>
      <c r="J79" s="11"/>
    </row>
    <row r="80" spans="1:13" x14ac:dyDescent="0.3">
      <c r="A80" s="16" t="s">
        <v>255</v>
      </c>
      <c r="B80" s="16" t="s">
        <v>1</v>
      </c>
      <c r="C80" s="16" t="s">
        <v>2</v>
      </c>
      <c r="D80" s="16" t="s">
        <v>185</v>
      </c>
      <c r="E80" s="16" t="s">
        <v>186</v>
      </c>
      <c r="F80" s="16" t="s">
        <v>3</v>
      </c>
      <c r="G80" s="16" t="s">
        <v>4</v>
      </c>
      <c r="H80" s="16" t="s">
        <v>5</v>
      </c>
      <c r="I80" s="16" t="s">
        <v>6</v>
      </c>
      <c r="J80" s="16" t="s">
        <v>258</v>
      </c>
      <c r="K80" s="16" t="s">
        <v>259</v>
      </c>
      <c r="L80" s="16" t="s">
        <v>260</v>
      </c>
      <c r="M80" s="16" t="s">
        <v>263</v>
      </c>
    </row>
    <row r="81" spans="1:13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1:13" ht="72" x14ac:dyDescent="0.3">
      <c r="A82" s="22">
        <v>1</v>
      </c>
      <c r="B82" s="23" t="s">
        <v>131</v>
      </c>
      <c r="C82" s="23">
        <v>2001</v>
      </c>
      <c r="D82" s="23">
        <v>2001</v>
      </c>
      <c r="E82" s="23">
        <v>2001</v>
      </c>
      <c r="F82" s="23">
        <v>1</v>
      </c>
      <c r="G82" s="23" t="s">
        <v>22</v>
      </c>
      <c r="H82" s="23" t="s">
        <v>132</v>
      </c>
      <c r="I82" s="23" t="s">
        <v>133</v>
      </c>
      <c r="J82" s="24">
        <v>97.269996643066406</v>
      </c>
      <c r="K82" s="22">
        <v>0</v>
      </c>
      <c r="L82" s="24">
        <f t="shared" ref="L82:L101" si="6">J82+K82</f>
        <v>97.269996643066406</v>
      </c>
      <c r="M82" s="24">
        <f t="shared" ref="M82:M101" si="7">IF( AND(ISNUMBER(L$82),ISNUMBER(L82)),(L82-L$82)/L$82*100,"")</f>
        <v>0</v>
      </c>
    </row>
    <row r="83" spans="1:13" ht="43.2" x14ac:dyDescent="0.3">
      <c r="A83" s="4">
        <v>2</v>
      </c>
      <c r="B83" s="8" t="s">
        <v>161</v>
      </c>
      <c r="C83" s="8">
        <v>2001</v>
      </c>
      <c r="D83" s="8">
        <v>2001</v>
      </c>
      <c r="E83" s="8">
        <v>2001</v>
      </c>
      <c r="F83" s="8">
        <v>1</v>
      </c>
      <c r="G83" s="8" t="s">
        <v>162</v>
      </c>
      <c r="H83" s="8" t="s">
        <v>163</v>
      </c>
      <c r="I83" s="8" t="s">
        <v>164</v>
      </c>
      <c r="J83" s="25">
        <v>98.139999389648438</v>
      </c>
      <c r="K83" s="4">
        <v>0</v>
      </c>
      <c r="L83" s="25">
        <f t="shared" si="6"/>
        <v>98.139999389648438</v>
      </c>
      <c r="M83" s="25">
        <f t="shared" si="7"/>
        <v>0.89442045502943557</v>
      </c>
    </row>
    <row r="84" spans="1:13" ht="72" x14ac:dyDescent="0.3">
      <c r="A84" s="4">
        <v>3</v>
      </c>
      <c r="B84" s="8" t="s">
        <v>172</v>
      </c>
      <c r="C84" s="8">
        <v>2000</v>
      </c>
      <c r="D84" s="8">
        <v>2000</v>
      </c>
      <c r="E84" s="8">
        <v>2000</v>
      </c>
      <c r="F84" s="8" t="s">
        <v>173</v>
      </c>
      <c r="G84" s="8" t="s">
        <v>174</v>
      </c>
      <c r="H84" s="8" t="s">
        <v>175</v>
      </c>
      <c r="I84" s="8" t="s">
        <v>176</v>
      </c>
      <c r="J84" s="25">
        <v>99.069999694824219</v>
      </c>
      <c r="K84" s="4">
        <v>0</v>
      </c>
      <c r="L84" s="25">
        <f t="shared" si="6"/>
        <v>99.069999694824219</v>
      </c>
      <c r="M84" s="25">
        <f t="shared" si="7"/>
        <v>1.8505223747081523</v>
      </c>
    </row>
    <row r="85" spans="1:13" ht="43.2" x14ac:dyDescent="0.3">
      <c r="A85" s="4">
        <v>4</v>
      </c>
      <c r="B85" s="8" t="s">
        <v>128</v>
      </c>
      <c r="C85" s="8">
        <v>2003</v>
      </c>
      <c r="D85" s="8">
        <v>2003</v>
      </c>
      <c r="E85" s="8">
        <v>2003</v>
      </c>
      <c r="F85" s="8">
        <v>1</v>
      </c>
      <c r="G85" s="8" t="s">
        <v>100</v>
      </c>
      <c r="H85" s="8" t="s">
        <v>101</v>
      </c>
      <c r="I85" s="8" t="s">
        <v>109</v>
      </c>
      <c r="J85" s="25">
        <v>111.41999816894531</v>
      </c>
      <c r="K85" s="4">
        <v>0</v>
      </c>
      <c r="L85" s="25">
        <f t="shared" si="6"/>
        <v>111.41999816894531</v>
      </c>
      <c r="M85" s="25">
        <f t="shared" si="7"/>
        <v>14.547138906360335</v>
      </c>
    </row>
    <row r="86" spans="1:13" ht="43.2" x14ac:dyDescent="0.3">
      <c r="A86" s="4">
        <v>5</v>
      </c>
      <c r="B86" s="8" t="s">
        <v>181</v>
      </c>
      <c r="C86" s="8">
        <v>2001</v>
      </c>
      <c r="D86" s="8">
        <v>2001</v>
      </c>
      <c r="E86" s="8">
        <v>2001</v>
      </c>
      <c r="F86" s="8">
        <v>1</v>
      </c>
      <c r="G86" s="8" t="s">
        <v>100</v>
      </c>
      <c r="H86" s="8" t="s">
        <v>182</v>
      </c>
      <c r="I86" s="8" t="s">
        <v>109</v>
      </c>
      <c r="J86" s="25">
        <v>111.66999816894531</v>
      </c>
      <c r="K86" s="4">
        <v>2</v>
      </c>
      <c r="L86" s="25">
        <f t="shared" si="6"/>
        <v>113.66999816894531</v>
      </c>
      <c r="M86" s="25">
        <f t="shared" si="7"/>
        <v>16.860287952984041</v>
      </c>
    </row>
    <row r="87" spans="1:13" ht="43.2" x14ac:dyDescent="0.3">
      <c r="A87" s="4">
        <v>6</v>
      </c>
      <c r="B87" s="8" t="s">
        <v>65</v>
      </c>
      <c r="C87" s="8">
        <v>2001</v>
      </c>
      <c r="D87" s="8">
        <v>2001</v>
      </c>
      <c r="E87" s="8">
        <v>2001</v>
      </c>
      <c r="F87" s="8">
        <v>2</v>
      </c>
      <c r="G87" s="8" t="s">
        <v>18</v>
      </c>
      <c r="H87" s="8" t="s">
        <v>66</v>
      </c>
      <c r="I87" s="8" t="s">
        <v>67</v>
      </c>
      <c r="J87" s="25">
        <v>134.08999633789062</v>
      </c>
      <c r="K87" s="4">
        <v>4</v>
      </c>
      <c r="L87" s="25">
        <f t="shared" si="6"/>
        <v>138.08999633789063</v>
      </c>
      <c r="M87" s="25">
        <f t="shared" si="7"/>
        <v>41.965663723227806</v>
      </c>
    </row>
    <row r="88" spans="1:13" ht="57.6" x14ac:dyDescent="0.3">
      <c r="A88" s="4">
        <v>7</v>
      </c>
      <c r="B88" s="8" t="s">
        <v>85</v>
      </c>
      <c r="C88" s="8">
        <v>2001</v>
      </c>
      <c r="D88" s="8">
        <v>2001</v>
      </c>
      <c r="E88" s="8">
        <v>2001</v>
      </c>
      <c r="F88" s="8" t="s">
        <v>15</v>
      </c>
      <c r="G88" s="8" t="s">
        <v>86</v>
      </c>
      <c r="H88" s="8" t="s">
        <v>87</v>
      </c>
      <c r="I88" s="8" t="s">
        <v>88</v>
      </c>
      <c r="J88" s="25">
        <v>138.33999633789063</v>
      </c>
      <c r="K88" s="4">
        <v>2</v>
      </c>
      <c r="L88" s="25">
        <f t="shared" si="6"/>
        <v>140.33999633789062</v>
      </c>
      <c r="M88" s="25">
        <f t="shared" si="7"/>
        <v>44.278812769851505</v>
      </c>
    </row>
    <row r="89" spans="1:13" ht="28.8" x14ac:dyDescent="0.3">
      <c r="A89" s="4">
        <v>8</v>
      </c>
      <c r="B89" s="8" t="s">
        <v>130</v>
      </c>
      <c r="C89" s="8">
        <v>2000</v>
      </c>
      <c r="D89" s="8">
        <v>2000</v>
      </c>
      <c r="E89" s="8">
        <v>2000</v>
      </c>
      <c r="F89" s="8">
        <v>2</v>
      </c>
      <c r="G89" s="8" t="s">
        <v>27</v>
      </c>
      <c r="H89" s="8" t="s">
        <v>28</v>
      </c>
      <c r="I89" s="8" t="s">
        <v>76</v>
      </c>
      <c r="J89" s="25">
        <v>135.27999877929687</v>
      </c>
      <c r="K89" s="4">
        <v>8</v>
      </c>
      <c r="L89" s="25">
        <f t="shared" si="6"/>
        <v>143.27999877929687</v>
      </c>
      <c r="M89" s="25">
        <f t="shared" si="7"/>
        <v>47.301330034033825</v>
      </c>
    </row>
    <row r="90" spans="1:13" ht="28.8" x14ac:dyDescent="0.3">
      <c r="A90" s="4">
        <v>9</v>
      </c>
      <c r="B90" s="8" t="s">
        <v>157</v>
      </c>
      <c r="C90" s="8">
        <v>2001</v>
      </c>
      <c r="D90" s="8">
        <v>2001</v>
      </c>
      <c r="E90" s="8">
        <v>2001</v>
      </c>
      <c r="F90" s="8" t="s">
        <v>9</v>
      </c>
      <c r="G90" s="8" t="s">
        <v>27</v>
      </c>
      <c r="H90" s="8" t="s">
        <v>28</v>
      </c>
      <c r="I90" s="8" t="s">
        <v>76</v>
      </c>
      <c r="J90" s="25">
        <v>148.57000732421875</v>
      </c>
      <c r="K90" s="4">
        <v>0</v>
      </c>
      <c r="L90" s="25">
        <f t="shared" si="6"/>
        <v>148.57000732421875</v>
      </c>
      <c r="M90" s="25">
        <f t="shared" si="7"/>
        <v>52.739809243952628</v>
      </c>
    </row>
    <row r="91" spans="1:13" ht="57.6" x14ac:dyDescent="0.3">
      <c r="A91" s="4">
        <v>10</v>
      </c>
      <c r="B91" s="8" t="s">
        <v>63</v>
      </c>
      <c r="C91" s="8">
        <v>2004</v>
      </c>
      <c r="D91" s="8">
        <v>2004</v>
      </c>
      <c r="E91" s="8">
        <v>2004</v>
      </c>
      <c r="F91" s="8" t="s">
        <v>9</v>
      </c>
      <c r="G91" s="8" t="s">
        <v>18</v>
      </c>
      <c r="H91" s="8" t="s">
        <v>19</v>
      </c>
      <c r="I91" s="8" t="s">
        <v>64</v>
      </c>
      <c r="J91" s="25">
        <v>151.97999572753906</v>
      </c>
      <c r="K91" s="4">
        <v>8</v>
      </c>
      <c r="L91" s="25">
        <f t="shared" si="6"/>
        <v>159.97999572753906</v>
      </c>
      <c r="M91" s="25">
        <f t="shared" si="7"/>
        <v>64.470033153787256</v>
      </c>
    </row>
    <row r="92" spans="1:13" ht="43.2" x14ac:dyDescent="0.3">
      <c r="A92" s="4">
        <v>11</v>
      </c>
      <c r="B92" s="8" t="s">
        <v>147</v>
      </c>
      <c r="C92" s="8">
        <v>2001</v>
      </c>
      <c r="D92" s="8">
        <v>2001</v>
      </c>
      <c r="E92" s="8">
        <v>2001</v>
      </c>
      <c r="F92" s="8" t="s">
        <v>15</v>
      </c>
      <c r="G92" s="8" t="s">
        <v>41</v>
      </c>
      <c r="H92" s="8" t="s">
        <v>148</v>
      </c>
      <c r="I92" s="8" t="s">
        <v>48</v>
      </c>
      <c r="J92" s="25">
        <v>197.02000427246094</v>
      </c>
      <c r="K92" s="4">
        <v>10</v>
      </c>
      <c r="L92" s="25">
        <f t="shared" si="6"/>
        <v>207.02000427246094</v>
      </c>
      <c r="M92" s="25">
        <f t="shared" si="7"/>
        <v>112.83027800661256</v>
      </c>
    </row>
    <row r="93" spans="1:13" x14ac:dyDescent="0.3">
      <c r="A93" s="4">
        <v>12</v>
      </c>
      <c r="B93" s="8" t="s">
        <v>68</v>
      </c>
      <c r="C93" s="8">
        <v>2002</v>
      </c>
      <c r="D93" s="8">
        <v>2002</v>
      </c>
      <c r="E93" s="8">
        <v>2002</v>
      </c>
      <c r="F93" s="8" t="s">
        <v>15</v>
      </c>
      <c r="G93" s="8" t="s">
        <v>41</v>
      </c>
      <c r="H93" s="8"/>
      <c r="I93" s="8" t="s">
        <v>48</v>
      </c>
      <c r="J93" s="25">
        <v>216.72999572753906</v>
      </c>
      <c r="K93" s="4">
        <v>4</v>
      </c>
      <c r="L93" s="25">
        <f t="shared" si="6"/>
        <v>220.72999572753906</v>
      </c>
      <c r="M93" s="25">
        <f t="shared" si="7"/>
        <v>126.92505741262727</v>
      </c>
    </row>
    <row r="94" spans="1:13" ht="57.6" x14ac:dyDescent="0.3">
      <c r="A94" s="4">
        <v>13</v>
      </c>
      <c r="B94" s="8" t="s">
        <v>17</v>
      </c>
      <c r="C94" s="8">
        <v>2000</v>
      </c>
      <c r="D94" s="8">
        <v>2000</v>
      </c>
      <c r="E94" s="8">
        <v>2000</v>
      </c>
      <c r="F94" s="8" t="s">
        <v>9</v>
      </c>
      <c r="G94" s="8" t="s">
        <v>18</v>
      </c>
      <c r="H94" s="8" t="s">
        <v>19</v>
      </c>
      <c r="I94" s="8" t="s">
        <v>20</v>
      </c>
      <c r="J94" s="25">
        <v>167.41999816894531</v>
      </c>
      <c r="K94" s="4">
        <v>58</v>
      </c>
      <c r="L94" s="25">
        <f t="shared" si="6"/>
        <v>225.41999816894531</v>
      </c>
      <c r="M94" s="25">
        <f t="shared" si="7"/>
        <v>131.74669060196135</v>
      </c>
    </row>
    <row r="95" spans="1:13" ht="43.2" x14ac:dyDescent="0.3">
      <c r="A95" s="4">
        <v>14</v>
      </c>
      <c r="B95" s="8" t="s">
        <v>179</v>
      </c>
      <c r="C95" s="8">
        <v>2001</v>
      </c>
      <c r="D95" s="8">
        <v>2001</v>
      </c>
      <c r="E95" s="8">
        <v>2001</v>
      </c>
      <c r="F95" s="8" t="s">
        <v>15</v>
      </c>
      <c r="G95" s="8" t="s">
        <v>22</v>
      </c>
      <c r="H95" s="8" t="s">
        <v>31</v>
      </c>
      <c r="I95" s="8" t="s">
        <v>32</v>
      </c>
      <c r="J95" s="25">
        <v>172.36000061035156</v>
      </c>
      <c r="K95" s="4">
        <v>54</v>
      </c>
      <c r="L95" s="25">
        <f t="shared" si="6"/>
        <v>226.36000061035156</v>
      </c>
      <c r="M95" s="25">
        <f t="shared" si="7"/>
        <v>132.71307538025596</v>
      </c>
    </row>
    <row r="96" spans="1:13" x14ac:dyDescent="0.3">
      <c r="A96" s="4">
        <v>15</v>
      </c>
      <c r="B96" s="8" t="s">
        <v>33</v>
      </c>
      <c r="C96" s="8">
        <v>2003</v>
      </c>
      <c r="D96" s="8">
        <v>2003</v>
      </c>
      <c r="E96" s="8">
        <v>2003</v>
      </c>
      <c r="F96" s="8" t="s">
        <v>9</v>
      </c>
      <c r="G96" s="8" t="s">
        <v>34</v>
      </c>
      <c r="H96" s="8" t="s">
        <v>35</v>
      </c>
      <c r="I96" s="8" t="s">
        <v>36</v>
      </c>
      <c r="J96" s="25">
        <v>168.80000305175781</v>
      </c>
      <c r="K96" s="4">
        <v>110</v>
      </c>
      <c r="L96" s="25">
        <f t="shared" si="6"/>
        <v>278.80000305175781</v>
      </c>
      <c r="M96" s="25">
        <f t="shared" si="7"/>
        <v>186.62487167015976</v>
      </c>
    </row>
    <row r="97" spans="1:13" x14ac:dyDescent="0.3">
      <c r="A97" s="4">
        <v>16</v>
      </c>
      <c r="B97" s="8" t="s">
        <v>171</v>
      </c>
      <c r="C97" s="8">
        <v>2002</v>
      </c>
      <c r="D97" s="8">
        <v>2002</v>
      </c>
      <c r="E97" s="8">
        <v>2002</v>
      </c>
      <c r="F97" s="8" t="s">
        <v>15</v>
      </c>
      <c r="G97" s="8" t="s">
        <v>38</v>
      </c>
      <c r="H97" s="8"/>
      <c r="I97" s="8" t="s">
        <v>39</v>
      </c>
      <c r="J97" s="25">
        <v>288.29998779296875</v>
      </c>
      <c r="K97" s="4">
        <v>4</v>
      </c>
      <c r="L97" s="25">
        <f t="shared" si="6"/>
        <v>292.29998779296875</v>
      </c>
      <c r="M97" s="25">
        <f t="shared" si="7"/>
        <v>200.50375026285607</v>
      </c>
    </row>
    <row r="98" spans="1:13" x14ac:dyDescent="0.3">
      <c r="A98" s="4">
        <v>17</v>
      </c>
      <c r="B98" s="8" t="s">
        <v>98</v>
      </c>
      <c r="C98" s="8">
        <v>2002</v>
      </c>
      <c r="D98" s="8">
        <v>2002</v>
      </c>
      <c r="E98" s="8">
        <v>2002</v>
      </c>
      <c r="F98" s="8" t="s">
        <v>9</v>
      </c>
      <c r="G98" s="8" t="s">
        <v>41</v>
      </c>
      <c r="H98" s="8"/>
      <c r="I98" s="8" t="s">
        <v>48</v>
      </c>
      <c r="J98" s="25">
        <v>225.42999267578125</v>
      </c>
      <c r="K98" s="4">
        <v>108</v>
      </c>
      <c r="L98" s="25">
        <f t="shared" si="6"/>
        <v>333.42999267578125</v>
      </c>
      <c r="M98" s="25">
        <f t="shared" si="7"/>
        <v>242.78811985499206</v>
      </c>
    </row>
    <row r="99" spans="1:13" ht="57.6" x14ac:dyDescent="0.3">
      <c r="A99" s="4">
        <v>18</v>
      </c>
      <c r="B99" s="8" t="s">
        <v>97</v>
      </c>
      <c r="C99" s="8">
        <v>2001</v>
      </c>
      <c r="D99" s="8">
        <v>2001</v>
      </c>
      <c r="E99" s="8">
        <v>2001</v>
      </c>
      <c r="F99" s="8" t="s">
        <v>15</v>
      </c>
      <c r="G99" s="8" t="s">
        <v>27</v>
      </c>
      <c r="H99" s="8" t="s">
        <v>45</v>
      </c>
      <c r="I99" s="8" t="s">
        <v>46</v>
      </c>
      <c r="J99" s="25"/>
      <c r="K99" s="4"/>
      <c r="L99" s="25" t="s">
        <v>264</v>
      </c>
      <c r="M99" s="25" t="str">
        <f t="shared" si="7"/>
        <v/>
      </c>
    </row>
    <row r="100" spans="1:13" ht="57.6" x14ac:dyDescent="0.3">
      <c r="A100" s="4">
        <v>18</v>
      </c>
      <c r="B100" s="8" t="s">
        <v>142</v>
      </c>
      <c r="C100" s="8">
        <v>2001</v>
      </c>
      <c r="D100" s="8">
        <v>2001</v>
      </c>
      <c r="E100" s="8">
        <v>2001</v>
      </c>
      <c r="F100" s="8">
        <v>1</v>
      </c>
      <c r="G100" s="8" t="s">
        <v>27</v>
      </c>
      <c r="H100" s="8" t="s">
        <v>45</v>
      </c>
      <c r="I100" s="8" t="s">
        <v>46</v>
      </c>
      <c r="J100" s="25"/>
      <c r="K100" s="4"/>
      <c r="L100" s="25" t="s">
        <v>264</v>
      </c>
      <c r="M100" s="25" t="str">
        <f t="shared" si="7"/>
        <v/>
      </c>
    </row>
    <row r="101" spans="1:13" x14ac:dyDescent="0.3">
      <c r="A101" s="4">
        <v>18</v>
      </c>
      <c r="B101" s="8" t="s">
        <v>47</v>
      </c>
      <c r="C101" s="8">
        <v>2002</v>
      </c>
      <c r="D101" s="8">
        <v>2002</v>
      </c>
      <c r="E101" s="8">
        <v>2002</v>
      </c>
      <c r="F101" s="8" t="s">
        <v>9</v>
      </c>
      <c r="G101" s="8" t="s">
        <v>41</v>
      </c>
      <c r="H101" s="8"/>
      <c r="I101" s="8" t="s">
        <v>48</v>
      </c>
      <c r="J101" s="25"/>
      <c r="K101" s="4"/>
      <c r="L101" s="25" t="s">
        <v>264</v>
      </c>
      <c r="M101" s="25" t="str">
        <f t="shared" si="7"/>
        <v/>
      </c>
    </row>
    <row r="103" spans="1:13" ht="18" x14ac:dyDescent="0.3">
      <c r="A103" s="11" t="s">
        <v>311</v>
      </c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3" x14ac:dyDescent="0.3">
      <c r="A104" s="16" t="s">
        <v>255</v>
      </c>
      <c r="B104" s="16" t="s">
        <v>1</v>
      </c>
      <c r="C104" s="16" t="s">
        <v>2</v>
      </c>
      <c r="D104" s="16" t="s">
        <v>185</v>
      </c>
      <c r="E104" s="16" t="s">
        <v>186</v>
      </c>
      <c r="F104" s="16" t="s">
        <v>3</v>
      </c>
      <c r="G104" s="16" t="s">
        <v>4</v>
      </c>
      <c r="H104" s="16" t="s">
        <v>5</v>
      </c>
      <c r="I104" s="16" t="s">
        <v>6</v>
      </c>
      <c r="J104" s="16" t="s">
        <v>258</v>
      </c>
      <c r="K104" s="16" t="s">
        <v>259</v>
      </c>
      <c r="L104" s="16" t="s">
        <v>260</v>
      </c>
      <c r="M104" s="16" t="s">
        <v>263</v>
      </c>
    </row>
    <row r="105" spans="1:13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 ht="28.8" x14ac:dyDescent="0.3">
      <c r="A106" s="22">
        <v>1</v>
      </c>
      <c r="B106" s="23" t="s">
        <v>121</v>
      </c>
      <c r="C106" s="23">
        <v>2000</v>
      </c>
      <c r="D106" s="23">
        <v>2000</v>
      </c>
      <c r="E106" s="23">
        <v>2000</v>
      </c>
      <c r="F106" s="23">
        <v>1</v>
      </c>
      <c r="G106" s="23" t="s">
        <v>122</v>
      </c>
      <c r="H106" s="23" t="s">
        <v>123</v>
      </c>
      <c r="I106" s="23" t="s">
        <v>124</v>
      </c>
      <c r="J106" s="24">
        <v>97.139999389648438</v>
      </c>
      <c r="K106" s="22">
        <v>2</v>
      </c>
      <c r="L106" s="24">
        <f t="shared" ref="L106:L126" si="8">J106+K106</f>
        <v>99.139999389648437</v>
      </c>
      <c r="M106" s="24">
        <f t="shared" ref="M106:M126" si="9">IF( AND(ISNUMBER(L$106),ISNUMBER(L106)),(L106-L$106)/L$106*100,"")</f>
        <v>0</v>
      </c>
    </row>
    <row r="107" spans="1:13" ht="57.6" x14ac:dyDescent="0.3">
      <c r="A107" s="4">
        <v>2</v>
      </c>
      <c r="B107" s="8" t="s">
        <v>105</v>
      </c>
      <c r="C107" s="8">
        <v>2000</v>
      </c>
      <c r="D107" s="8">
        <v>2000</v>
      </c>
      <c r="E107" s="8">
        <v>2000</v>
      </c>
      <c r="F107" s="8">
        <v>2</v>
      </c>
      <c r="G107" s="8" t="s">
        <v>18</v>
      </c>
      <c r="H107" s="8" t="s">
        <v>19</v>
      </c>
      <c r="I107" s="8" t="s">
        <v>106</v>
      </c>
      <c r="J107" s="25">
        <v>99.080001831054687</v>
      </c>
      <c r="K107" s="4">
        <v>4</v>
      </c>
      <c r="L107" s="25">
        <f t="shared" si="8"/>
        <v>103.08000183105469</v>
      </c>
      <c r="M107" s="25">
        <f t="shared" si="9"/>
        <v>3.9741804172510817</v>
      </c>
    </row>
    <row r="108" spans="1:13" ht="43.2" x14ac:dyDescent="0.3">
      <c r="A108" s="4">
        <v>3</v>
      </c>
      <c r="B108" s="8" t="s">
        <v>137</v>
      </c>
      <c r="C108" s="8">
        <v>2000</v>
      </c>
      <c r="D108" s="8">
        <v>2000</v>
      </c>
      <c r="E108" s="8">
        <v>2000</v>
      </c>
      <c r="F108" s="8">
        <v>1</v>
      </c>
      <c r="G108" s="8" t="s">
        <v>10</v>
      </c>
      <c r="H108" s="8" t="s">
        <v>58</v>
      </c>
      <c r="I108" s="8" t="s">
        <v>59</v>
      </c>
      <c r="J108" s="25">
        <v>106.88999938964844</v>
      </c>
      <c r="K108" s="4">
        <v>2</v>
      </c>
      <c r="L108" s="25">
        <f t="shared" si="8"/>
        <v>108.88999938964844</v>
      </c>
      <c r="M108" s="25">
        <f t="shared" si="9"/>
        <v>9.8345774258881349</v>
      </c>
    </row>
    <row r="109" spans="1:13" ht="43.2" x14ac:dyDescent="0.3">
      <c r="A109" s="4">
        <v>4</v>
      </c>
      <c r="B109" s="8" t="s">
        <v>135</v>
      </c>
      <c r="C109" s="8">
        <v>2000</v>
      </c>
      <c r="D109" s="8">
        <v>2000</v>
      </c>
      <c r="E109" s="8">
        <v>2000</v>
      </c>
      <c r="F109" s="8">
        <v>1</v>
      </c>
      <c r="G109" s="8" t="s">
        <v>22</v>
      </c>
      <c r="H109" s="8" t="s">
        <v>51</v>
      </c>
      <c r="I109" s="8" t="s">
        <v>52</v>
      </c>
      <c r="J109" s="25">
        <v>109.06999969482422</v>
      </c>
      <c r="K109" s="4">
        <v>0</v>
      </c>
      <c r="L109" s="25">
        <f t="shared" si="8"/>
        <v>109.06999969482422</v>
      </c>
      <c r="M109" s="25">
        <f t="shared" si="9"/>
        <v>10.016139163112209</v>
      </c>
    </row>
    <row r="110" spans="1:13" ht="28.8" x14ac:dyDescent="0.3">
      <c r="A110" s="4">
        <v>5</v>
      </c>
      <c r="B110" s="8" t="s">
        <v>159</v>
      </c>
      <c r="C110" s="8">
        <v>2000</v>
      </c>
      <c r="D110" s="8">
        <v>2000</v>
      </c>
      <c r="E110" s="8">
        <v>2000</v>
      </c>
      <c r="F110" s="8">
        <v>1</v>
      </c>
      <c r="G110" s="8" t="s">
        <v>27</v>
      </c>
      <c r="H110" s="8" t="s">
        <v>28</v>
      </c>
      <c r="I110" s="8" t="s">
        <v>29</v>
      </c>
      <c r="J110" s="25">
        <v>112.76999664306641</v>
      </c>
      <c r="K110" s="4">
        <v>0</v>
      </c>
      <c r="L110" s="25">
        <f t="shared" si="8"/>
        <v>112.76999664306641</v>
      </c>
      <c r="M110" s="25">
        <f t="shared" si="9"/>
        <v>13.748232133680169</v>
      </c>
    </row>
    <row r="111" spans="1:13" x14ac:dyDescent="0.3">
      <c r="A111" s="4">
        <v>6</v>
      </c>
      <c r="B111" s="8" t="s">
        <v>78</v>
      </c>
      <c r="C111" s="8">
        <v>2000</v>
      </c>
      <c r="D111" s="8">
        <v>2000</v>
      </c>
      <c r="E111" s="8">
        <v>2000</v>
      </c>
      <c r="F111" s="8">
        <v>2</v>
      </c>
      <c r="G111" s="8" t="s">
        <v>22</v>
      </c>
      <c r="H111" s="8" t="s">
        <v>79</v>
      </c>
      <c r="I111" s="8" t="s">
        <v>80</v>
      </c>
      <c r="J111" s="25">
        <v>107.25</v>
      </c>
      <c r="K111" s="4">
        <v>6</v>
      </c>
      <c r="L111" s="25">
        <f t="shared" si="8"/>
        <v>113.25</v>
      </c>
      <c r="M111" s="25">
        <f t="shared" si="9"/>
        <v>14.232399331469875</v>
      </c>
    </row>
    <row r="112" spans="1:13" ht="43.2" x14ac:dyDescent="0.3">
      <c r="A112" s="4">
        <v>7</v>
      </c>
      <c r="B112" s="8" t="s">
        <v>61</v>
      </c>
      <c r="C112" s="8">
        <v>2000</v>
      </c>
      <c r="D112" s="8">
        <v>2000</v>
      </c>
      <c r="E112" s="8">
        <v>2000</v>
      </c>
      <c r="F112" s="8">
        <v>1</v>
      </c>
      <c r="G112" s="8" t="s">
        <v>10</v>
      </c>
      <c r="H112" s="8" t="s">
        <v>58</v>
      </c>
      <c r="I112" s="8" t="s">
        <v>59</v>
      </c>
      <c r="J112" s="25">
        <v>117.05999755859375</v>
      </c>
      <c r="K112" s="4">
        <v>0</v>
      </c>
      <c r="L112" s="25">
        <f t="shared" si="8"/>
        <v>117.05999755859375</v>
      </c>
      <c r="M112" s="25">
        <f t="shared" si="9"/>
        <v>18.07544712454013</v>
      </c>
    </row>
    <row r="113" spans="1:13" ht="43.2" x14ac:dyDescent="0.3">
      <c r="A113" s="4">
        <v>8</v>
      </c>
      <c r="B113" s="8" t="s">
        <v>103</v>
      </c>
      <c r="C113" s="8">
        <v>2000</v>
      </c>
      <c r="D113" s="8">
        <v>2000</v>
      </c>
      <c r="E113" s="8">
        <v>2000</v>
      </c>
      <c r="F113" s="8">
        <v>1</v>
      </c>
      <c r="G113" s="8" t="s">
        <v>10</v>
      </c>
      <c r="H113" s="8" t="s">
        <v>58</v>
      </c>
      <c r="I113" s="8" t="s">
        <v>104</v>
      </c>
      <c r="J113" s="25">
        <v>117.30000305175781</v>
      </c>
      <c r="K113" s="4">
        <v>0</v>
      </c>
      <c r="L113" s="25">
        <f t="shared" si="8"/>
        <v>117.30000305175781</v>
      </c>
      <c r="M113" s="25">
        <f t="shared" si="9"/>
        <v>18.317534571223256</v>
      </c>
    </row>
    <row r="114" spans="1:13" x14ac:dyDescent="0.3">
      <c r="A114" s="4">
        <v>9</v>
      </c>
      <c r="B114" s="8" t="s">
        <v>110</v>
      </c>
      <c r="C114" s="8">
        <v>2000</v>
      </c>
      <c r="D114" s="8">
        <v>2000</v>
      </c>
      <c r="E114" s="8">
        <v>2000</v>
      </c>
      <c r="F114" s="8">
        <v>2</v>
      </c>
      <c r="G114" s="8" t="s">
        <v>22</v>
      </c>
      <c r="H114" s="8" t="s">
        <v>79</v>
      </c>
      <c r="I114" s="8" t="s">
        <v>80</v>
      </c>
      <c r="J114" s="25">
        <v>116.12000274658203</v>
      </c>
      <c r="K114" s="4">
        <v>4</v>
      </c>
      <c r="L114" s="25">
        <f t="shared" si="8"/>
        <v>120.12000274658203</v>
      </c>
      <c r="M114" s="25">
        <f t="shared" si="9"/>
        <v>21.161996657349373</v>
      </c>
    </row>
    <row r="115" spans="1:13" ht="43.2" x14ac:dyDescent="0.3">
      <c r="A115" s="4">
        <v>10</v>
      </c>
      <c r="B115" s="8" t="s">
        <v>144</v>
      </c>
      <c r="C115" s="8">
        <v>2000</v>
      </c>
      <c r="D115" s="8">
        <v>2000</v>
      </c>
      <c r="E115" s="8">
        <v>2000</v>
      </c>
      <c r="F115" s="8">
        <v>1</v>
      </c>
      <c r="G115" s="8" t="s">
        <v>22</v>
      </c>
      <c r="H115" s="8" t="s">
        <v>51</v>
      </c>
      <c r="I115" s="8" t="s">
        <v>32</v>
      </c>
      <c r="J115" s="25">
        <v>116.27999877929687</v>
      </c>
      <c r="K115" s="4">
        <v>4</v>
      </c>
      <c r="L115" s="25">
        <f t="shared" si="8"/>
        <v>120.27999877929687</v>
      </c>
      <c r="M115" s="25">
        <f t="shared" si="9"/>
        <v>21.323380592894921</v>
      </c>
    </row>
    <row r="116" spans="1:13" ht="57.6" x14ac:dyDescent="0.3">
      <c r="A116" s="4">
        <v>11</v>
      </c>
      <c r="B116" s="8" t="s">
        <v>151</v>
      </c>
      <c r="C116" s="8">
        <v>2001</v>
      </c>
      <c r="D116" s="8">
        <v>2001</v>
      </c>
      <c r="E116" s="8">
        <v>2001</v>
      </c>
      <c r="F116" s="8">
        <v>2</v>
      </c>
      <c r="G116" s="8" t="s">
        <v>86</v>
      </c>
      <c r="H116" s="8" t="s">
        <v>152</v>
      </c>
      <c r="I116" s="8" t="s">
        <v>88</v>
      </c>
      <c r="J116" s="25">
        <v>123.86000061035156</v>
      </c>
      <c r="K116" s="4">
        <v>4</v>
      </c>
      <c r="L116" s="25">
        <f t="shared" si="8"/>
        <v>127.86000061035156</v>
      </c>
      <c r="M116" s="25">
        <f t="shared" si="9"/>
        <v>28.969135966831448</v>
      </c>
    </row>
    <row r="117" spans="1:13" x14ac:dyDescent="0.3">
      <c r="A117" s="4">
        <v>12</v>
      </c>
      <c r="B117" s="8" t="s">
        <v>92</v>
      </c>
      <c r="C117" s="8">
        <v>2000</v>
      </c>
      <c r="D117" s="8">
        <v>2000</v>
      </c>
      <c r="E117" s="8">
        <v>2000</v>
      </c>
      <c r="F117" s="8">
        <v>2</v>
      </c>
      <c r="G117" s="8" t="s">
        <v>22</v>
      </c>
      <c r="H117" s="8" t="s">
        <v>79</v>
      </c>
      <c r="I117" s="8" t="s">
        <v>80</v>
      </c>
      <c r="J117" s="25">
        <v>121.91999816894531</v>
      </c>
      <c r="K117" s="4">
        <v>8</v>
      </c>
      <c r="L117" s="25">
        <f t="shared" si="8"/>
        <v>129.91999816894531</v>
      </c>
      <c r="M117" s="25">
        <f t="shared" si="9"/>
        <v>31.047003196280759</v>
      </c>
    </row>
    <row r="118" spans="1:13" ht="43.2" x14ac:dyDescent="0.3">
      <c r="A118" s="4">
        <v>13</v>
      </c>
      <c r="B118" s="8" t="s">
        <v>149</v>
      </c>
      <c r="C118" s="8">
        <v>2003</v>
      </c>
      <c r="D118" s="8">
        <v>2003</v>
      </c>
      <c r="E118" s="8">
        <v>2003</v>
      </c>
      <c r="F118" s="8">
        <v>3</v>
      </c>
      <c r="G118" s="8" t="s">
        <v>34</v>
      </c>
      <c r="H118" s="8" t="s">
        <v>35</v>
      </c>
      <c r="I118" s="8" t="s">
        <v>150</v>
      </c>
      <c r="J118" s="25">
        <v>129.03999328613281</v>
      </c>
      <c r="K118" s="4">
        <v>2</v>
      </c>
      <c r="L118" s="25">
        <f t="shared" si="8"/>
        <v>131.03999328613281</v>
      </c>
      <c r="M118" s="25">
        <f t="shared" si="9"/>
        <v>32.176713831829176</v>
      </c>
    </row>
    <row r="119" spans="1:13" ht="43.2" x14ac:dyDescent="0.3">
      <c r="A119" s="4">
        <v>14</v>
      </c>
      <c r="B119" s="8" t="s">
        <v>53</v>
      </c>
      <c r="C119" s="8">
        <v>2000</v>
      </c>
      <c r="D119" s="8">
        <v>2000</v>
      </c>
      <c r="E119" s="8">
        <v>2000</v>
      </c>
      <c r="F119" s="8">
        <v>2</v>
      </c>
      <c r="G119" s="8" t="s">
        <v>22</v>
      </c>
      <c r="H119" s="8" t="s">
        <v>31</v>
      </c>
      <c r="I119" s="8" t="s">
        <v>32</v>
      </c>
      <c r="J119" s="25">
        <v>131.39999389648437</v>
      </c>
      <c r="K119" s="4">
        <v>0</v>
      </c>
      <c r="L119" s="25">
        <f t="shared" si="8"/>
        <v>131.39999389648437</v>
      </c>
      <c r="M119" s="25">
        <f t="shared" si="9"/>
        <v>32.539837306277327</v>
      </c>
    </row>
    <row r="120" spans="1:13" ht="43.2" x14ac:dyDescent="0.3">
      <c r="A120" s="4">
        <v>15</v>
      </c>
      <c r="B120" s="8" t="s">
        <v>49</v>
      </c>
      <c r="C120" s="8">
        <v>2002</v>
      </c>
      <c r="D120" s="8">
        <v>2002</v>
      </c>
      <c r="E120" s="8">
        <v>2002</v>
      </c>
      <c r="F120" s="8">
        <v>2</v>
      </c>
      <c r="G120" s="8" t="s">
        <v>22</v>
      </c>
      <c r="H120" s="8" t="s">
        <v>51</v>
      </c>
      <c r="I120" s="8" t="s">
        <v>52</v>
      </c>
      <c r="J120" s="25">
        <v>132.55000305175781</v>
      </c>
      <c r="K120" s="4">
        <v>2</v>
      </c>
      <c r="L120" s="25">
        <f t="shared" si="8"/>
        <v>134.55000305175781</v>
      </c>
      <c r="M120" s="25">
        <f t="shared" si="9"/>
        <v>35.717171555486878</v>
      </c>
    </row>
    <row r="121" spans="1:13" ht="43.2" x14ac:dyDescent="0.3">
      <c r="A121" s="4">
        <v>16</v>
      </c>
      <c r="B121" s="8" t="s">
        <v>108</v>
      </c>
      <c r="C121" s="8">
        <v>2000</v>
      </c>
      <c r="D121" s="8">
        <v>2000</v>
      </c>
      <c r="E121" s="8">
        <v>2000</v>
      </c>
      <c r="F121" s="8">
        <v>2</v>
      </c>
      <c r="G121" s="8" t="s">
        <v>100</v>
      </c>
      <c r="H121" s="8" t="s">
        <v>101</v>
      </c>
      <c r="I121" s="8" t="s">
        <v>109</v>
      </c>
      <c r="J121" s="25">
        <v>137.3699951171875</v>
      </c>
      <c r="K121" s="4">
        <v>2</v>
      </c>
      <c r="L121" s="25">
        <f t="shared" si="8"/>
        <v>139.3699951171875</v>
      </c>
      <c r="M121" s="25">
        <f t="shared" si="9"/>
        <v>40.57897516160326</v>
      </c>
    </row>
    <row r="122" spans="1:13" ht="43.2" x14ac:dyDescent="0.3">
      <c r="A122" s="4">
        <v>17</v>
      </c>
      <c r="B122" s="8" t="s">
        <v>90</v>
      </c>
      <c r="C122" s="8">
        <v>2000</v>
      </c>
      <c r="D122" s="8">
        <v>2000</v>
      </c>
      <c r="E122" s="8">
        <v>2000</v>
      </c>
      <c r="F122" s="8">
        <v>3</v>
      </c>
      <c r="G122" s="8" t="s">
        <v>18</v>
      </c>
      <c r="H122" s="8" t="s">
        <v>66</v>
      </c>
      <c r="I122" s="8" t="s">
        <v>20</v>
      </c>
      <c r="J122" s="25">
        <v>139.21000671386719</v>
      </c>
      <c r="K122" s="4">
        <v>4</v>
      </c>
      <c r="L122" s="25">
        <f t="shared" si="8"/>
        <v>143.21000671386719</v>
      </c>
      <c r="M122" s="25">
        <f t="shared" si="9"/>
        <v>44.452297352767843</v>
      </c>
    </row>
    <row r="123" spans="1:13" x14ac:dyDescent="0.3">
      <c r="A123" s="4">
        <v>18</v>
      </c>
      <c r="B123" s="8" t="s">
        <v>126</v>
      </c>
      <c r="C123" s="8">
        <v>2002</v>
      </c>
      <c r="D123" s="8">
        <v>2002</v>
      </c>
      <c r="E123" s="8">
        <v>2002</v>
      </c>
      <c r="F123" s="8">
        <v>3</v>
      </c>
      <c r="G123" s="8" t="s">
        <v>22</v>
      </c>
      <c r="H123" s="8" t="s">
        <v>79</v>
      </c>
      <c r="I123" s="8" t="s">
        <v>80</v>
      </c>
      <c r="J123" s="25">
        <v>135.46000671386719</v>
      </c>
      <c r="K123" s="4">
        <v>8</v>
      </c>
      <c r="L123" s="25">
        <f t="shared" si="8"/>
        <v>143.46000671386719</v>
      </c>
      <c r="M123" s="25">
        <f t="shared" si="9"/>
        <v>44.704466004713694</v>
      </c>
    </row>
    <row r="124" spans="1:13" x14ac:dyDescent="0.3">
      <c r="A124" s="4">
        <v>19</v>
      </c>
      <c r="B124" s="8" t="s">
        <v>180</v>
      </c>
      <c r="C124" s="8">
        <v>2000</v>
      </c>
      <c r="D124" s="8">
        <v>2000</v>
      </c>
      <c r="E124" s="8">
        <v>2000</v>
      </c>
      <c r="F124" s="8" t="s">
        <v>9</v>
      </c>
      <c r="G124" s="8" t="s">
        <v>41</v>
      </c>
      <c r="H124" s="8"/>
      <c r="I124" s="8" t="s">
        <v>48</v>
      </c>
      <c r="J124" s="25">
        <v>164.85000610351562</v>
      </c>
      <c r="K124" s="4">
        <v>2</v>
      </c>
      <c r="L124" s="25">
        <f t="shared" si="8"/>
        <v>166.85000610351562</v>
      </c>
      <c r="M124" s="25">
        <f t="shared" si="9"/>
        <v>68.297364465121262</v>
      </c>
    </row>
    <row r="125" spans="1:13" ht="43.2" x14ac:dyDescent="0.3">
      <c r="A125" s="4">
        <v>20</v>
      </c>
      <c r="B125" s="8" t="s">
        <v>145</v>
      </c>
      <c r="C125" s="8">
        <v>2002</v>
      </c>
      <c r="D125" s="8">
        <v>2002</v>
      </c>
      <c r="E125" s="8">
        <v>2002</v>
      </c>
      <c r="F125" s="8">
        <v>2</v>
      </c>
      <c r="G125" s="8" t="s">
        <v>22</v>
      </c>
      <c r="H125" s="8" t="s">
        <v>51</v>
      </c>
      <c r="I125" s="8" t="s">
        <v>52</v>
      </c>
      <c r="J125" s="25">
        <v>159.27000427246094</v>
      </c>
      <c r="K125" s="4">
        <v>104</v>
      </c>
      <c r="L125" s="25">
        <f t="shared" si="8"/>
        <v>263.27000427246094</v>
      </c>
      <c r="M125" s="25">
        <f t="shared" si="9"/>
        <v>165.55376830065819</v>
      </c>
    </row>
    <row r="126" spans="1:13" ht="57.6" x14ac:dyDescent="0.3">
      <c r="A126" s="4">
        <v>21</v>
      </c>
      <c r="B126" s="8" t="s">
        <v>77</v>
      </c>
      <c r="C126" s="8">
        <v>2002</v>
      </c>
      <c r="D126" s="8">
        <v>2002</v>
      </c>
      <c r="E126" s="8">
        <v>2002</v>
      </c>
      <c r="F126" s="8" t="s">
        <v>15</v>
      </c>
      <c r="G126" s="8" t="s">
        <v>18</v>
      </c>
      <c r="H126" s="8" t="s">
        <v>19</v>
      </c>
      <c r="I126" s="8" t="s">
        <v>64</v>
      </c>
      <c r="J126" s="25"/>
      <c r="K126" s="4"/>
      <c r="L126" s="25" t="s">
        <v>264</v>
      </c>
      <c r="M126" s="25" t="str">
        <f t="shared" si="9"/>
        <v/>
      </c>
    </row>
    <row r="128" spans="1:13" ht="18" x14ac:dyDescent="0.3">
      <c r="A128" s="11" t="s">
        <v>312</v>
      </c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3" x14ac:dyDescent="0.3">
      <c r="A129" s="16" t="s">
        <v>255</v>
      </c>
      <c r="B129" s="16" t="s">
        <v>1</v>
      </c>
      <c r="C129" s="16" t="s">
        <v>2</v>
      </c>
      <c r="D129" s="16" t="s">
        <v>185</v>
      </c>
      <c r="E129" s="16" t="s">
        <v>186</v>
      </c>
      <c r="F129" s="16" t="s">
        <v>3</v>
      </c>
      <c r="G129" s="16" t="s">
        <v>4</v>
      </c>
      <c r="H129" s="16" t="s">
        <v>5</v>
      </c>
      <c r="I129" s="16" t="s">
        <v>6</v>
      </c>
      <c r="J129" s="16" t="s">
        <v>258</v>
      </c>
      <c r="K129" s="16" t="s">
        <v>259</v>
      </c>
      <c r="L129" s="16" t="s">
        <v>260</v>
      </c>
      <c r="M129" s="16" t="s">
        <v>263</v>
      </c>
    </row>
    <row r="130" spans="1:13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1:13" ht="72" x14ac:dyDescent="0.3">
      <c r="A131" s="22">
        <v>1</v>
      </c>
      <c r="B131" s="23" t="s">
        <v>172</v>
      </c>
      <c r="C131" s="23">
        <v>2000</v>
      </c>
      <c r="D131" s="23">
        <v>2000</v>
      </c>
      <c r="E131" s="23">
        <v>2000</v>
      </c>
      <c r="F131" s="23" t="s">
        <v>173</v>
      </c>
      <c r="G131" s="23" t="s">
        <v>174</v>
      </c>
      <c r="H131" s="23" t="s">
        <v>175</v>
      </c>
      <c r="I131" s="23" t="s">
        <v>176</v>
      </c>
      <c r="J131" s="24">
        <v>110.45999908447266</v>
      </c>
      <c r="K131" s="22">
        <v>0</v>
      </c>
      <c r="L131" s="24">
        <f t="shared" ref="L131:L138" si="10">J131+K131</f>
        <v>110.45999908447266</v>
      </c>
      <c r="M131" s="24">
        <f t="shared" ref="M131:M138" si="11">IF( AND(ISNUMBER(L$131),ISNUMBER(L131)),(L131-L$131)/L$131*100,"")</f>
        <v>0</v>
      </c>
    </row>
    <row r="132" spans="1:13" ht="43.2" x14ac:dyDescent="0.3">
      <c r="A132" s="4">
        <v>2</v>
      </c>
      <c r="B132" s="8" t="s">
        <v>161</v>
      </c>
      <c r="C132" s="8">
        <v>2001</v>
      </c>
      <c r="D132" s="8">
        <v>2001</v>
      </c>
      <c r="E132" s="8">
        <v>2001</v>
      </c>
      <c r="F132" s="8">
        <v>1</v>
      </c>
      <c r="G132" s="8" t="s">
        <v>162</v>
      </c>
      <c r="H132" s="8" t="s">
        <v>163</v>
      </c>
      <c r="I132" s="8" t="s">
        <v>164</v>
      </c>
      <c r="J132" s="25">
        <v>113.52999877929687</v>
      </c>
      <c r="K132" s="4">
        <v>0</v>
      </c>
      <c r="L132" s="25">
        <f t="shared" si="10"/>
        <v>113.52999877929687</v>
      </c>
      <c r="M132" s="25">
        <f t="shared" si="11"/>
        <v>2.7792863663492171</v>
      </c>
    </row>
    <row r="133" spans="1:13" ht="72" x14ac:dyDescent="0.3">
      <c r="A133" s="4">
        <v>3</v>
      </c>
      <c r="B133" s="8" t="s">
        <v>131</v>
      </c>
      <c r="C133" s="8">
        <v>2001</v>
      </c>
      <c r="D133" s="8">
        <v>2001</v>
      </c>
      <c r="E133" s="8">
        <v>2001</v>
      </c>
      <c r="F133" s="8">
        <v>1</v>
      </c>
      <c r="G133" s="8" t="s">
        <v>22</v>
      </c>
      <c r="H133" s="8" t="s">
        <v>132</v>
      </c>
      <c r="I133" s="8" t="s">
        <v>133</v>
      </c>
      <c r="J133" s="25">
        <v>111.73999786376953</v>
      </c>
      <c r="K133" s="4">
        <v>2</v>
      </c>
      <c r="L133" s="25">
        <f t="shared" si="10"/>
        <v>113.73999786376953</v>
      </c>
      <c r="M133" s="25">
        <f t="shared" si="11"/>
        <v>2.969399607534438</v>
      </c>
    </row>
    <row r="134" spans="1:13" ht="43.2" x14ac:dyDescent="0.3">
      <c r="A134" s="4">
        <v>4</v>
      </c>
      <c r="B134" s="8" t="s">
        <v>128</v>
      </c>
      <c r="C134" s="8">
        <v>2003</v>
      </c>
      <c r="D134" s="8">
        <v>2003</v>
      </c>
      <c r="E134" s="8">
        <v>2003</v>
      </c>
      <c r="F134" s="8">
        <v>1</v>
      </c>
      <c r="G134" s="8" t="s">
        <v>100</v>
      </c>
      <c r="H134" s="8" t="s">
        <v>101</v>
      </c>
      <c r="I134" s="8" t="s">
        <v>109</v>
      </c>
      <c r="J134" s="25">
        <v>136.52999877929687</v>
      </c>
      <c r="K134" s="4">
        <v>0</v>
      </c>
      <c r="L134" s="25">
        <f t="shared" si="10"/>
        <v>136.52999877929687</v>
      </c>
      <c r="M134" s="25">
        <f t="shared" si="11"/>
        <v>23.60130355866432</v>
      </c>
    </row>
    <row r="135" spans="1:13" ht="43.2" x14ac:dyDescent="0.3">
      <c r="A135" s="4">
        <v>5</v>
      </c>
      <c r="B135" s="8" t="s">
        <v>181</v>
      </c>
      <c r="C135" s="8">
        <v>2001</v>
      </c>
      <c r="D135" s="8">
        <v>2001</v>
      </c>
      <c r="E135" s="8">
        <v>2001</v>
      </c>
      <c r="F135" s="8">
        <v>1</v>
      </c>
      <c r="G135" s="8" t="s">
        <v>100</v>
      </c>
      <c r="H135" s="8" t="s">
        <v>182</v>
      </c>
      <c r="I135" s="8" t="s">
        <v>109</v>
      </c>
      <c r="J135" s="25">
        <v>164.89999389648437</v>
      </c>
      <c r="K135" s="4">
        <v>4</v>
      </c>
      <c r="L135" s="25">
        <f t="shared" si="10"/>
        <v>168.89999389648437</v>
      </c>
      <c r="M135" s="25">
        <f t="shared" si="11"/>
        <v>52.906025073674492</v>
      </c>
    </row>
    <row r="136" spans="1:13" ht="57.6" x14ac:dyDescent="0.3">
      <c r="A136" s="4">
        <v>6</v>
      </c>
      <c r="B136" s="8" t="s">
        <v>85</v>
      </c>
      <c r="C136" s="8">
        <v>2001</v>
      </c>
      <c r="D136" s="8">
        <v>2001</v>
      </c>
      <c r="E136" s="8">
        <v>2001</v>
      </c>
      <c r="F136" s="8" t="s">
        <v>15</v>
      </c>
      <c r="G136" s="8" t="s">
        <v>86</v>
      </c>
      <c r="H136" s="8" t="s">
        <v>87</v>
      </c>
      <c r="I136" s="8" t="s">
        <v>88</v>
      </c>
      <c r="J136" s="25">
        <v>212.6199951171875</v>
      </c>
      <c r="K136" s="4">
        <v>56</v>
      </c>
      <c r="L136" s="25">
        <f t="shared" si="10"/>
        <v>268.6199951171875</v>
      </c>
      <c r="M136" s="25">
        <f t="shared" si="11"/>
        <v>143.18305028389901</v>
      </c>
    </row>
    <row r="137" spans="1:13" ht="57.6" x14ac:dyDescent="0.3">
      <c r="A137" s="4">
        <v>7</v>
      </c>
      <c r="B137" s="8" t="s">
        <v>17</v>
      </c>
      <c r="C137" s="8">
        <v>2000</v>
      </c>
      <c r="D137" s="8">
        <v>2000</v>
      </c>
      <c r="E137" s="8">
        <v>2000</v>
      </c>
      <c r="F137" s="8" t="s">
        <v>9</v>
      </c>
      <c r="G137" s="8" t="s">
        <v>18</v>
      </c>
      <c r="H137" s="8" t="s">
        <v>19</v>
      </c>
      <c r="I137" s="8" t="s">
        <v>20</v>
      </c>
      <c r="J137" s="25">
        <v>175.80999755859375</v>
      </c>
      <c r="K137" s="4">
        <v>110</v>
      </c>
      <c r="L137" s="25">
        <f t="shared" si="10"/>
        <v>285.80999755859375</v>
      </c>
      <c r="M137" s="25">
        <f t="shared" si="11"/>
        <v>158.74524708263377</v>
      </c>
    </row>
    <row r="138" spans="1:13" ht="43.2" x14ac:dyDescent="0.3">
      <c r="A138" s="4">
        <v>8</v>
      </c>
      <c r="B138" s="8" t="s">
        <v>65</v>
      </c>
      <c r="C138" s="8">
        <v>2001</v>
      </c>
      <c r="D138" s="8">
        <v>2001</v>
      </c>
      <c r="E138" s="8">
        <v>2001</v>
      </c>
      <c r="F138" s="8">
        <v>2</v>
      </c>
      <c r="G138" s="8" t="s">
        <v>18</v>
      </c>
      <c r="H138" s="8" t="s">
        <v>66</v>
      </c>
      <c r="I138" s="8" t="s">
        <v>67</v>
      </c>
      <c r="J138" s="25"/>
      <c r="K138" s="4"/>
      <c r="L138" s="25" t="s">
        <v>265</v>
      </c>
      <c r="M138" s="25" t="str">
        <f t="shared" si="11"/>
        <v/>
      </c>
    </row>
  </sheetData>
  <mergeCells count="76">
    <mergeCell ref="L129:L130"/>
    <mergeCell ref="M129:M130"/>
    <mergeCell ref="G129:G130"/>
    <mergeCell ref="H129:H130"/>
    <mergeCell ref="I129:I130"/>
    <mergeCell ref="A128:J128"/>
    <mergeCell ref="J129:J130"/>
    <mergeCell ref="K129:K130"/>
    <mergeCell ref="A129:A130"/>
    <mergeCell ref="B129:B130"/>
    <mergeCell ref="C129:C130"/>
    <mergeCell ref="D129:D130"/>
    <mergeCell ref="E129:E130"/>
    <mergeCell ref="F129:F130"/>
    <mergeCell ref="I104:I105"/>
    <mergeCell ref="A103:J103"/>
    <mergeCell ref="J104:J105"/>
    <mergeCell ref="K104:K105"/>
    <mergeCell ref="L104:L105"/>
    <mergeCell ref="M104:M105"/>
    <mergeCell ref="L80:L81"/>
    <mergeCell ref="M80:M81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G80:G81"/>
    <mergeCell ref="H80:H81"/>
    <mergeCell ref="I80:I81"/>
    <mergeCell ref="A79:J79"/>
    <mergeCell ref="J80:J81"/>
    <mergeCell ref="K80:K81"/>
    <mergeCell ref="A80:A81"/>
    <mergeCell ref="B80:B81"/>
    <mergeCell ref="C80:C81"/>
    <mergeCell ref="D80:D81"/>
    <mergeCell ref="E80:E81"/>
    <mergeCell ref="F80:F81"/>
    <mergeCell ref="I61:I62"/>
    <mergeCell ref="A60:J60"/>
    <mergeCell ref="J61:J62"/>
    <mergeCell ref="K61:K62"/>
    <mergeCell ref="L61:L62"/>
    <mergeCell ref="M61:M62"/>
    <mergeCell ref="L8:L9"/>
    <mergeCell ref="M8:M9"/>
    <mergeCell ref="A61:A62"/>
    <mergeCell ref="B61:B62"/>
    <mergeCell ref="C61:C62"/>
    <mergeCell ref="D61:D62"/>
    <mergeCell ref="E61:E62"/>
    <mergeCell ref="F61:F62"/>
    <mergeCell ref="G61:G62"/>
    <mergeCell ref="H61:H62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52" width="3.109375" style="1" customWidth="1"/>
    <col min="53" max="53" width="7.109375" style="1" customWidth="1"/>
    <col min="54" max="54" width="4.88671875" style="1" customWidth="1"/>
    <col min="55" max="56" width="7.109375" style="1" customWidth="1"/>
    <col min="57" max="16384" width="8.88671875" style="1"/>
  </cols>
  <sheetData>
    <row r="1" spans="1:57" ht="15.6" x14ac:dyDescent="0.3">
      <c r="A1" s="9" t="s">
        <v>249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</row>
    <row r="2" spans="1:57" ht="18" x14ac:dyDescent="0.3">
      <c r="A2" s="11" t="s">
        <v>250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x14ac:dyDescent="0.3">
      <c r="A3" s="12" t="s">
        <v>251</v>
      </c>
      <c r="B3" s="12"/>
      <c r="C3" s="13" t="s">
        <v>252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</row>
    <row r="4" spans="1:57" ht="21" x14ac:dyDescent="0.3">
      <c r="A4" s="14" t="s">
        <v>313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ht="23.4" x14ac:dyDescent="0.3">
      <c r="A5" s="15" t="s">
        <v>314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7" spans="1:57" ht="18" x14ac:dyDescent="0.3">
      <c r="A7" s="11" t="s">
        <v>256</v>
      </c>
      <c r="B7" s="11"/>
      <c r="C7" s="11"/>
      <c r="D7" s="11"/>
      <c r="E7" s="11"/>
      <c r="F7" s="11"/>
      <c r="G7" s="11"/>
      <c r="H7" s="11"/>
      <c r="I7" s="11"/>
      <c r="J7" s="11"/>
    </row>
    <row r="8" spans="1:57" x14ac:dyDescent="0.3">
      <c r="A8" s="16" t="s">
        <v>255</v>
      </c>
      <c r="B8" s="16" t="s">
        <v>1</v>
      </c>
      <c r="C8" s="16" t="s">
        <v>2</v>
      </c>
      <c r="D8" s="16" t="s">
        <v>185</v>
      </c>
      <c r="E8" s="16" t="s">
        <v>186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257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20"/>
      <c r="AG8" s="18" t="s">
        <v>261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20"/>
      <c r="BD8" s="16" t="s">
        <v>262</v>
      </c>
      <c r="BE8" s="16" t="s">
        <v>263</v>
      </c>
    </row>
    <row r="9" spans="1:57" x14ac:dyDescent="0.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>
        <v>20</v>
      </c>
      <c r="AD9" s="21" t="s">
        <v>258</v>
      </c>
      <c r="AE9" s="21" t="s">
        <v>259</v>
      </c>
      <c r="AF9" s="21" t="s">
        <v>260</v>
      </c>
      <c r="AG9" s="21">
        <v>1</v>
      </c>
      <c r="AH9" s="21">
        <v>2</v>
      </c>
      <c r="AI9" s="21">
        <v>3</v>
      </c>
      <c r="AJ9" s="21">
        <v>4</v>
      </c>
      <c r="AK9" s="21">
        <v>5</v>
      </c>
      <c r="AL9" s="21">
        <v>6</v>
      </c>
      <c r="AM9" s="21">
        <v>7</v>
      </c>
      <c r="AN9" s="21">
        <v>8</v>
      </c>
      <c r="AO9" s="21">
        <v>9</v>
      </c>
      <c r="AP9" s="21">
        <v>10</v>
      </c>
      <c r="AQ9" s="21">
        <v>11</v>
      </c>
      <c r="AR9" s="21">
        <v>12</v>
      </c>
      <c r="AS9" s="21">
        <v>13</v>
      </c>
      <c r="AT9" s="21">
        <v>14</v>
      </c>
      <c r="AU9" s="21">
        <v>15</v>
      </c>
      <c r="AV9" s="21">
        <v>16</v>
      </c>
      <c r="AW9" s="21">
        <v>17</v>
      </c>
      <c r="AX9" s="21">
        <v>18</v>
      </c>
      <c r="AY9" s="21">
        <v>19</v>
      </c>
      <c r="AZ9" s="21">
        <v>20</v>
      </c>
      <c r="BA9" s="21" t="s">
        <v>258</v>
      </c>
      <c r="BB9" s="21" t="s">
        <v>259</v>
      </c>
      <c r="BC9" s="21" t="s">
        <v>260</v>
      </c>
      <c r="BD9" s="17"/>
      <c r="BE9" s="17"/>
    </row>
    <row r="10" spans="1:57" ht="43.2" x14ac:dyDescent="0.3">
      <c r="A10" s="22">
        <v>1</v>
      </c>
      <c r="B10" s="23" t="s">
        <v>135</v>
      </c>
      <c r="C10" s="23">
        <v>2000</v>
      </c>
      <c r="D10" s="23">
        <v>2000</v>
      </c>
      <c r="E10" s="23">
        <v>2000</v>
      </c>
      <c r="F10" s="23">
        <v>1</v>
      </c>
      <c r="G10" s="23" t="s">
        <v>22</v>
      </c>
      <c r="H10" s="23" t="s">
        <v>51</v>
      </c>
      <c r="I10" s="23" t="s">
        <v>52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2</v>
      </c>
      <c r="AD10" s="24">
        <v>90.680000305175781</v>
      </c>
      <c r="AE10" s="22">
        <f t="shared" ref="AE10:AE41" si="0">SUM(J10:AC10)</f>
        <v>2</v>
      </c>
      <c r="AF10" s="24">
        <f t="shared" ref="AF10:AF41" si="1">AD10+AE10</f>
        <v>92.680000305175781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2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4">
        <v>91.580001831054688</v>
      </c>
      <c r="BB10" s="22">
        <f t="shared" ref="BB10:BB41" si="2">SUM(AG10:AZ10)</f>
        <v>2</v>
      </c>
      <c r="BC10" s="24">
        <f t="shared" ref="BC10:BC41" si="3">BA10+BB10</f>
        <v>93.580001831054688</v>
      </c>
      <c r="BD10" s="24">
        <f t="shared" ref="BD10:BD41" si="4">MIN(BC10,AF10)</f>
        <v>92.680000305175781</v>
      </c>
      <c r="BE10" s="24">
        <f t="shared" ref="BE10:BE41" si="5">IF( AND(ISNUMBER(BD$10),ISNUMBER(BD10)),(BD10-BD$10)/BD$10*100,"")</f>
        <v>0</v>
      </c>
    </row>
    <row r="11" spans="1:57" ht="43.2" x14ac:dyDescent="0.3">
      <c r="A11" s="4">
        <v>2</v>
      </c>
      <c r="B11" s="8" t="s">
        <v>144</v>
      </c>
      <c r="C11" s="8">
        <v>2000</v>
      </c>
      <c r="D11" s="8">
        <v>2000</v>
      </c>
      <c r="E11" s="8">
        <v>2000</v>
      </c>
      <c r="F11" s="8">
        <v>1</v>
      </c>
      <c r="G11" s="8" t="s">
        <v>22</v>
      </c>
      <c r="H11" s="8" t="s">
        <v>51</v>
      </c>
      <c r="I11" s="8" t="s">
        <v>32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2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25">
        <v>94.169998168945313</v>
      </c>
      <c r="AE11" s="4">
        <f t="shared" si="0"/>
        <v>2</v>
      </c>
      <c r="AF11" s="25">
        <f t="shared" si="1"/>
        <v>96.169998168945313</v>
      </c>
      <c r="AG11" s="4">
        <v>0</v>
      </c>
      <c r="AH11" s="4">
        <v>2</v>
      </c>
      <c r="AI11" s="4">
        <v>0</v>
      </c>
      <c r="AJ11" s="4">
        <v>0</v>
      </c>
      <c r="AK11" s="4">
        <v>0</v>
      </c>
      <c r="AL11" s="4">
        <v>0</v>
      </c>
      <c r="AM11" s="4">
        <v>2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2</v>
      </c>
      <c r="BA11" s="25">
        <v>94.519996643066406</v>
      </c>
      <c r="BB11" s="4">
        <f t="shared" si="2"/>
        <v>6</v>
      </c>
      <c r="BC11" s="25">
        <f t="shared" si="3"/>
        <v>100.51999664306641</v>
      </c>
      <c r="BD11" s="25">
        <f t="shared" si="4"/>
        <v>96.169998168945313</v>
      </c>
      <c r="BE11" s="25">
        <f t="shared" si="5"/>
        <v>3.7656429135495264</v>
      </c>
    </row>
    <row r="12" spans="1:57" ht="72" x14ac:dyDescent="0.3">
      <c r="A12" s="4">
        <v>3</v>
      </c>
      <c r="B12" s="8" t="s">
        <v>115</v>
      </c>
      <c r="C12" s="8">
        <v>2000</v>
      </c>
      <c r="D12" s="8">
        <v>2000</v>
      </c>
      <c r="E12" s="8">
        <v>2000</v>
      </c>
      <c r="F12" s="8">
        <v>2</v>
      </c>
      <c r="G12" s="8" t="s">
        <v>34</v>
      </c>
      <c r="H12" s="8" t="s">
        <v>116</v>
      </c>
      <c r="I12" s="8" t="s">
        <v>117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2</v>
      </c>
      <c r="AB12" s="4">
        <v>0</v>
      </c>
      <c r="AC12" s="4">
        <v>0</v>
      </c>
      <c r="AD12" s="25">
        <v>97.209999084472656</v>
      </c>
      <c r="AE12" s="4">
        <f t="shared" si="0"/>
        <v>2</v>
      </c>
      <c r="AF12" s="25">
        <f t="shared" si="1"/>
        <v>99.209999084472656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2</v>
      </c>
      <c r="AT12" s="4">
        <v>0</v>
      </c>
      <c r="AU12" s="4">
        <v>2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25">
        <v>92.339996337890625</v>
      </c>
      <c r="BB12" s="4">
        <f t="shared" si="2"/>
        <v>4</v>
      </c>
      <c r="BC12" s="25">
        <f t="shared" si="3"/>
        <v>96.339996337890625</v>
      </c>
      <c r="BD12" s="25">
        <f t="shared" si="4"/>
        <v>96.339996337890625</v>
      </c>
      <c r="BE12" s="25">
        <f t="shared" si="5"/>
        <v>3.9490677823297857</v>
      </c>
    </row>
    <row r="13" spans="1:57" ht="43.2" x14ac:dyDescent="0.3">
      <c r="A13" s="4">
        <v>4</v>
      </c>
      <c r="B13" s="8" t="s">
        <v>108</v>
      </c>
      <c r="C13" s="8">
        <v>2000</v>
      </c>
      <c r="D13" s="8">
        <v>2000</v>
      </c>
      <c r="E13" s="8">
        <v>2000</v>
      </c>
      <c r="F13" s="8">
        <v>2</v>
      </c>
      <c r="G13" s="8" t="s">
        <v>100</v>
      </c>
      <c r="H13" s="8" t="s">
        <v>101</v>
      </c>
      <c r="I13" s="8" t="s">
        <v>109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25">
        <v>97.180000305175781</v>
      </c>
      <c r="AE13" s="4">
        <f t="shared" si="0"/>
        <v>0</v>
      </c>
      <c r="AF13" s="25">
        <f t="shared" si="1"/>
        <v>97.180000305175781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2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2</v>
      </c>
      <c r="AY13" s="4">
        <v>0</v>
      </c>
      <c r="AZ13" s="4">
        <v>0</v>
      </c>
      <c r="BA13" s="25">
        <v>98.970001220703125</v>
      </c>
      <c r="BB13" s="4">
        <f t="shared" si="2"/>
        <v>4</v>
      </c>
      <c r="BC13" s="25">
        <f t="shared" si="3"/>
        <v>102.97000122070312</v>
      </c>
      <c r="BD13" s="25">
        <f t="shared" si="4"/>
        <v>97.180000305175781</v>
      </c>
      <c r="BE13" s="25">
        <f t="shared" si="5"/>
        <v>4.8554164708485592</v>
      </c>
    </row>
    <row r="14" spans="1:57" ht="72" x14ac:dyDescent="0.3">
      <c r="A14" s="4">
        <v>5</v>
      </c>
      <c r="B14" s="8" t="s">
        <v>118</v>
      </c>
      <c r="C14" s="8">
        <v>2000</v>
      </c>
      <c r="D14" s="8">
        <v>2000</v>
      </c>
      <c r="E14" s="8">
        <v>2000</v>
      </c>
      <c r="F14" s="8">
        <v>1</v>
      </c>
      <c r="G14" s="8" t="s">
        <v>34</v>
      </c>
      <c r="H14" s="8" t="s">
        <v>116</v>
      </c>
      <c r="I14" s="8" t="s">
        <v>117</v>
      </c>
      <c r="J14" s="4">
        <v>0</v>
      </c>
      <c r="K14" s="4">
        <v>0</v>
      </c>
      <c r="L14" s="4">
        <v>2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2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5">
        <v>98.580001831054687</v>
      </c>
      <c r="AE14" s="4">
        <f t="shared" si="0"/>
        <v>4</v>
      </c>
      <c r="AF14" s="25">
        <f t="shared" si="1"/>
        <v>102.58000183105469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25">
        <v>97.669998168945313</v>
      </c>
      <c r="BB14" s="4">
        <f t="shared" si="2"/>
        <v>0</v>
      </c>
      <c r="BC14" s="25">
        <f t="shared" si="3"/>
        <v>97.669998168945313</v>
      </c>
      <c r="BD14" s="25">
        <f t="shared" si="4"/>
        <v>97.669998168945313</v>
      </c>
      <c r="BE14" s="25">
        <f t="shared" si="5"/>
        <v>5.3841150704990461</v>
      </c>
    </row>
    <row r="15" spans="1:57" ht="57.6" x14ac:dyDescent="0.3">
      <c r="A15" s="4">
        <v>6</v>
      </c>
      <c r="B15" s="8" t="s">
        <v>105</v>
      </c>
      <c r="C15" s="8">
        <v>2000</v>
      </c>
      <c r="D15" s="8">
        <v>2000</v>
      </c>
      <c r="E15" s="8">
        <v>2000</v>
      </c>
      <c r="F15" s="8">
        <v>2</v>
      </c>
      <c r="G15" s="8" t="s">
        <v>18</v>
      </c>
      <c r="H15" s="8" t="s">
        <v>19</v>
      </c>
      <c r="I15" s="8" t="s">
        <v>106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2</v>
      </c>
      <c r="T15" s="4">
        <v>0</v>
      </c>
      <c r="U15" s="4">
        <v>0</v>
      </c>
      <c r="V15" s="4">
        <v>2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2</v>
      </c>
      <c r="AD15" s="25">
        <v>101.16999816894531</v>
      </c>
      <c r="AE15" s="4">
        <f t="shared" si="0"/>
        <v>6</v>
      </c>
      <c r="AF15" s="25">
        <f t="shared" si="1"/>
        <v>107.16999816894531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2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25">
        <v>97.589996337890625</v>
      </c>
      <c r="BB15" s="4">
        <f t="shared" si="2"/>
        <v>2</v>
      </c>
      <c r="BC15" s="25">
        <f t="shared" si="3"/>
        <v>99.589996337890625</v>
      </c>
      <c r="BD15" s="25">
        <f t="shared" si="4"/>
        <v>99.589996337890625</v>
      </c>
      <c r="BE15" s="25">
        <f t="shared" si="5"/>
        <v>7.4557574557204118</v>
      </c>
    </row>
    <row r="16" spans="1:57" x14ac:dyDescent="0.3">
      <c r="A16" s="4">
        <v>7</v>
      </c>
      <c r="B16" s="8" t="s">
        <v>146</v>
      </c>
      <c r="C16" s="8">
        <v>2000</v>
      </c>
      <c r="D16" s="8">
        <v>2000</v>
      </c>
      <c r="E16" s="8">
        <v>2000</v>
      </c>
      <c r="F16" s="8">
        <v>3</v>
      </c>
      <c r="G16" s="8" t="s">
        <v>72</v>
      </c>
      <c r="H16" s="8" t="s">
        <v>73</v>
      </c>
      <c r="I16" s="8" t="s">
        <v>74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2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2</v>
      </c>
      <c r="AB16" s="4">
        <v>0</v>
      </c>
      <c r="AC16" s="4">
        <v>0</v>
      </c>
      <c r="AD16" s="25">
        <v>100.01999664306641</v>
      </c>
      <c r="AE16" s="4">
        <f t="shared" si="0"/>
        <v>4</v>
      </c>
      <c r="AF16" s="25">
        <f t="shared" si="1"/>
        <v>104.01999664306641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25">
        <v>100.06999969482422</v>
      </c>
      <c r="BB16" s="4">
        <f t="shared" si="2"/>
        <v>0</v>
      </c>
      <c r="BC16" s="25">
        <f t="shared" si="3"/>
        <v>100.06999969482422</v>
      </c>
      <c r="BD16" s="25">
        <f t="shared" si="4"/>
        <v>100.06999969482422</v>
      </c>
      <c r="BE16" s="25">
        <f t="shared" si="5"/>
        <v>7.9736721680132945</v>
      </c>
    </row>
    <row r="17" spans="1:57" ht="43.2" x14ac:dyDescent="0.3">
      <c r="A17" s="4">
        <v>8</v>
      </c>
      <c r="B17" s="8" t="s">
        <v>53</v>
      </c>
      <c r="C17" s="8">
        <v>2000</v>
      </c>
      <c r="D17" s="8">
        <v>2000</v>
      </c>
      <c r="E17" s="8">
        <v>2000</v>
      </c>
      <c r="F17" s="8">
        <v>2</v>
      </c>
      <c r="G17" s="8" t="s">
        <v>22</v>
      </c>
      <c r="H17" s="8" t="s">
        <v>31</v>
      </c>
      <c r="I17" s="8" t="s">
        <v>32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5">
        <v>101.15000152587891</v>
      </c>
      <c r="AE17" s="4">
        <f t="shared" si="0"/>
        <v>0</v>
      </c>
      <c r="AF17" s="25">
        <f t="shared" si="1"/>
        <v>101.15000152587891</v>
      </c>
      <c r="AG17" s="4">
        <v>0</v>
      </c>
      <c r="AH17" s="4">
        <v>2</v>
      </c>
      <c r="AI17" s="4">
        <v>0</v>
      </c>
      <c r="AJ17" s="4">
        <v>0</v>
      </c>
      <c r="AK17" s="4">
        <v>0</v>
      </c>
      <c r="AL17" s="4">
        <v>0</v>
      </c>
      <c r="AM17" s="4">
        <v>2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25">
        <v>102.86000061035156</v>
      </c>
      <c r="BB17" s="4">
        <f t="shared" si="2"/>
        <v>4</v>
      </c>
      <c r="BC17" s="25">
        <f t="shared" si="3"/>
        <v>106.86000061035156</v>
      </c>
      <c r="BD17" s="25">
        <f t="shared" si="4"/>
        <v>101.15000152587891</v>
      </c>
      <c r="BE17" s="25">
        <f t="shared" si="5"/>
        <v>9.1389740966909692</v>
      </c>
    </row>
    <row r="18" spans="1:57" ht="43.2" x14ac:dyDescent="0.3">
      <c r="A18" s="4">
        <v>9</v>
      </c>
      <c r="B18" s="8" t="s">
        <v>40</v>
      </c>
      <c r="C18" s="8">
        <v>2002</v>
      </c>
      <c r="D18" s="8">
        <v>2002</v>
      </c>
      <c r="E18" s="8">
        <v>2002</v>
      </c>
      <c r="F18" s="8">
        <v>3</v>
      </c>
      <c r="G18" s="8" t="s">
        <v>41</v>
      </c>
      <c r="H18" s="8" t="s">
        <v>42</v>
      </c>
      <c r="I18" s="8" t="s">
        <v>43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2</v>
      </c>
      <c r="Q18" s="4">
        <v>0</v>
      </c>
      <c r="R18" s="4">
        <v>0</v>
      </c>
      <c r="S18" s="4">
        <v>0</v>
      </c>
      <c r="T18" s="4">
        <v>0</v>
      </c>
      <c r="U18" s="4">
        <v>2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2</v>
      </c>
      <c r="AD18" s="25">
        <v>113.36000061035156</v>
      </c>
      <c r="AE18" s="4">
        <f t="shared" si="0"/>
        <v>6</v>
      </c>
      <c r="AF18" s="25">
        <f t="shared" si="1"/>
        <v>119.36000061035156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2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25">
        <v>100.12000274658203</v>
      </c>
      <c r="BB18" s="4">
        <f t="shared" si="2"/>
        <v>2</v>
      </c>
      <c r="BC18" s="25">
        <f t="shared" si="3"/>
        <v>102.12000274658203</v>
      </c>
      <c r="BD18" s="25">
        <f t="shared" si="4"/>
        <v>102.12000274658203</v>
      </c>
      <c r="BE18" s="25">
        <f t="shared" si="5"/>
        <v>10.185587408634337</v>
      </c>
    </row>
    <row r="19" spans="1:57" ht="28.8" x14ac:dyDescent="0.3">
      <c r="A19" s="4">
        <v>10</v>
      </c>
      <c r="B19" s="8" t="s">
        <v>25</v>
      </c>
      <c r="C19" s="8">
        <v>2002</v>
      </c>
      <c r="D19" s="8">
        <v>2002</v>
      </c>
      <c r="E19" s="8">
        <v>2002</v>
      </c>
      <c r="F19" s="8">
        <v>3</v>
      </c>
      <c r="G19" s="8" t="s">
        <v>27</v>
      </c>
      <c r="H19" s="8" t="s">
        <v>28</v>
      </c>
      <c r="I19" s="8" t="s">
        <v>29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2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25">
        <v>102.86000061035156</v>
      </c>
      <c r="AE19" s="4">
        <f t="shared" si="0"/>
        <v>2</v>
      </c>
      <c r="AF19" s="25">
        <f t="shared" si="1"/>
        <v>104.86000061035156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25">
        <v>102.51000213623047</v>
      </c>
      <c r="BB19" s="4">
        <f t="shared" si="2"/>
        <v>0</v>
      </c>
      <c r="BC19" s="25">
        <f t="shared" si="3"/>
        <v>102.51000213623047</v>
      </c>
      <c r="BD19" s="25">
        <f t="shared" si="4"/>
        <v>102.51000213623047</v>
      </c>
      <c r="BE19" s="25">
        <f t="shared" si="5"/>
        <v>10.606389510883206</v>
      </c>
    </row>
    <row r="20" spans="1:57" ht="43.2" x14ac:dyDescent="0.3">
      <c r="A20" s="4">
        <v>11</v>
      </c>
      <c r="B20" s="8" t="s">
        <v>138</v>
      </c>
      <c r="C20" s="8">
        <v>2000</v>
      </c>
      <c r="D20" s="8">
        <v>2000</v>
      </c>
      <c r="E20" s="8">
        <v>2000</v>
      </c>
      <c r="F20" s="8">
        <v>1</v>
      </c>
      <c r="G20" s="8" t="s">
        <v>10</v>
      </c>
      <c r="H20" s="8" t="s">
        <v>58</v>
      </c>
      <c r="I20" s="8" t="s">
        <v>139</v>
      </c>
      <c r="J20" s="4">
        <v>0</v>
      </c>
      <c r="K20" s="4">
        <v>0</v>
      </c>
      <c r="L20" s="4">
        <v>0</v>
      </c>
      <c r="M20" s="4">
        <v>0</v>
      </c>
      <c r="N20" s="4">
        <v>2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2</v>
      </c>
      <c r="U20" s="4">
        <v>2</v>
      </c>
      <c r="V20" s="4">
        <v>2</v>
      </c>
      <c r="W20" s="4">
        <v>2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5">
        <v>131.24000549316406</v>
      </c>
      <c r="AE20" s="4">
        <f t="shared" si="0"/>
        <v>10</v>
      </c>
      <c r="AF20" s="25">
        <f t="shared" si="1"/>
        <v>141.24000549316406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2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25">
        <v>100.83000183105469</v>
      </c>
      <c r="BB20" s="4">
        <f t="shared" si="2"/>
        <v>2</v>
      </c>
      <c r="BC20" s="25">
        <f t="shared" si="3"/>
        <v>102.83000183105469</v>
      </c>
      <c r="BD20" s="25">
        <f t="shared" si="4"/>
        <v>102.83000183105469</v>
      </c>
      <c r="BE20" s="25">
        <f t="shared" si="5"/>
        <v>10.951663241753435</v>
      </c>
    </row>
    <row r="21" spans="1:57" ht="43.2" x14ac:dyDescent="0.3">
      <c r="A21" s="4">
        <v>12</v>
      </c>
      <c r="B21" s="8" t="s">
        <v>49</v>
      </c>
      <c r="C21" s="8">
        <v>2002</v>
      </c>
      <c r="D21" s="8">
        <v>2002</v>
      </c>
      <c r="E21" s="8">
        <v>2002</v>
      </c>
      <c r="F21" s="8">
        <v>2</v>
      </c>
      <c r="G21" s="8" t="s">
        <v>22</v>
      </c>
      <c r="H21" s="8" t="s">
        <v>51</v>
      </c>
      <c r="I21" s="8" t="s">
        <v>52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2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25">
        <v>102.23000335693359</v>
      </c>
      <c r="AE21" s="4">
        <f t="shared" si="0"/>
        <v>2</v>
      </c>
      <c r="AF21" s="25">
        <f t="shared" si="1"/>
        <v>104.23000335693359</v>
      </c>
      <c r="AG21" s="4">
        <v>0</v>
      </c>
      <c r="AH21" s="4">
        <v>2</v>
      </c>
      <c r="AI21" s="4">
        <v>2</v>
      </c>
      <c r="AJ21" s="4">
        <v>0</v>
      </c>
      <c r="AK21" s="4">
        <v>0</v>
      </c>
      <c r="AL21" s="4">
        <v>2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25">
        <v>105.51999664306641</v>
      </c>
      <c r="BB21" s="4">
        <f t="shared" si="2"/>
        <v>6</v>
      </c>
      <c r="BC21" s="25">
        <f t="shared" si="3"/>
        <v>111.51999664306641</v>
      </c>
      <c r="BD21" s="25">
        <f t="shared" si="4"/>
        <v>104.23000335693359</v>
      </c>
      <c r="BE21" s="25">
        <f t="shared" si="5"/>
        <v>12.462238901301335</v>
      </c>
    </row>
    <row r="22" spans="1:57" ht="43.2" x14ac:dyDescent="0.3">
      <c r="A22" s="4">
        <v>13</v>
      </c>
      <c r="B22" s="8" t="s">
        <v>145</v>
      </c>
      <c r="C22" s="8">
        <v>2002</v>
      </c>
      <c r="D22" s="8">
        <v>2002</v>
      </c>
      <c r="E22" s="8">
        <v>2002</v>
      </c>
      <c r="F22" s="8">
        <v>2</v>
      </c>
      <c r="G22" s="8" t="s">
        <v>22</v>
      </c>
      <c r="H22" s="8" t="s">
        <v>51</v>
      </c>
      <c r="I22" s="8" t="s">
        <v>52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2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2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25">
        <v>100.98999786376953</v>
      </c>
      <c r="AE22" s="4">
        <f t="shared" si="0"/>
        <v>4</v>
      </c>
      <c r="AF22" s="25">
        <f t="shared" si="1"/>
        <v>104.98999786376953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2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2</v>
      </c>
      <c r="AV22" s="4">
        <v>0</v>
      </c>
      <c r="AW22" s="4">
        <v>0</v>
      </c>
      <c r="AX22" s="4">
        <v>0</v>
      </c>
      <c r="AY22" s="4">
        <v>0</v>
      </c>
      <c r="AZ22" s="4">
        <v>2</v>
      </c>
      <c r="BA22" s="25">
        <v>100.20999908447266</v>
      </c>
      <c r="BB22" s="4">
        <f t="shared" si="2"/>
        <v>6</v>
      </c>
      <c r="BC22" s="25">
        <f t="shared" si="3"/>
        <v>106.20999908447266</v>
      </c>
      <c r="BD22" s="25">
        <f t="shared" si="4"/>
        <v>104.98999786376953</v>
      </c>
      <c r="BE22" s="25">
        <f t="shared" si="5"/>
        <v>13.282258867133701</v>
      </c>
    </row>
    <row r="23" spans="1:57" x14ac:dyDescent="0.3">
      <c r="A23" s="4">
        <v>14</v>
      </c>
      <c r="B23" s="8" t="s">
        <v>71</v>
      </c>
      <c r="C23" s="8">
        <v>2001</v>
      </c>
      <c r="D23" s="8">
        <v>2001</v>
      </c>
      <c r="E23" s="8">
        <v>2001</v>
      </c>
      <c r="F23" s="8" t="s">
        <v>15</v>
      </c>
      <c r="G23" s="8" t="s">
        <v>72</v>
      </c>
      <c r="H23" s="8" t="s">
        <v>73</v>
      </c>
      <c r="I23" s="8" t="s">
        <v>74</v>
      </c>
      <c r="J23" s="4">
        <v>0</v>
      </c>
      <c r="K23" s="4">
        <v>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50</v>
      </c>
      <c r="AB23" s="4">
        <v>0</v>
      </c>
      <c r="AC23" s="4">
        <v>0</v>
      </c>
      <c r="AD23" s="25">
        <v>117.84999847412109</v>
      </c>
      <c r="AE23" s="4">
        <f t="shared" si="0"/>
        <v>52</v>
      </c>
      <c r="AF23" s="25">
        <f t="shared" si="1"/>
        <v>169.84999847412109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2</v>
      </c>
      <c r="AY23" s="4">
        <v>0</v>
      </c>
      <c r="AZ23" s="4">
        <v>0</v>
      </c>
      <c r="BA23" s="25">
        <v>104.22000122070312</v>
      </c>
      <c r="BB23" s="4">
        <f t="shared" si="2"/>
        <v>2</v>
      </c>
      <c r="BC23" s="25">
        <f t="shared" si="3"/>
        <v>106.22000122070312</v>
      </c>
      <c r="BD23" s="25">
        <f t="shared" si="4"/>
        <v>106.22000122070312</v>
      </c>
      <c r="BE23" s="25">
        <f t="shared" si="5"/>
        <v>14.609409657901343</v>
      </c>
    </row>
    <row r="24" spans="1:57" ht="57.6" x14ac:dyDescent="0.3">
      <c r="A24" s="4">
        <v>15</v>
      </c>
      <c r="B24" s="8" t="s">
        <v>112</v>
      </c>
      <c r="C24" s="8">
        <v>2001</v>
      </c>
      <c r="D24" s="8">
        <v>2001</v>
      </c>
      <c r="E24" s="8">
        <v>2001</v>
      </c>
      <c r="F24" s="8">
        <v>3</v>
      </c>
      <c r="G24" s="8" t="s">
        <v>18</v>
      </c>
      <c r="H24" s="8" t="s">
        <v>19</v>
      </c>
      <c r="I24" s="8" t="s">
        <v>20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2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2</v>
      </c>
      <c r="AD24" s="25">
        <v>139.47000122070313</v>
      </c>
      <c r="AE24" s="4">
        <f t="shared" si="0"/>
        <v>4</v>
      </c>
      <c r="AF24" s="25">
        <f t="shared" si="1"/>
        <v>143.47000122070312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2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25">
        <v>110.51999664306641</v>
      </c>
      <c r="BB24" s="4">
        <f t="shared" si="2"/>
        <v>2</v>
      </c>
      <c r="BC24" s="25">
        <f t="shared" si="3"/>
        <v>112.51999664306641</v>
      </c>
      <c r="BD24" s="25">
        <f t="shared" si="4"/>
        <v>112.51999664306641</v>
      </c>
      <c r="BE24" s="25">
        <f t="shared" si="5"/>
        <v>21.406987777904277</v>
      </c>
    </row>
    <row r="25" spans="1:57" ht="43.2" x14ac:dyDescent="0.3">
      <c r="A25" s="4">
        <v>16</v>
      </c>
      <c r="B25" s="8" t="s">
        <v>149</v>
      </c>
      <c r="C25" s="8">
        <v>2003</v>
      </c>
      <c r="D25" s="8">
        <v>2003</v>
      </c>
      <c r="E25" s="8">
        <v>2003</v>
      </c>
      <c r="F25" s="8">
        <v>3</v>
      </c>
      <c r="G25" s="8" t="s">
        <v>34</v>
      </c>
      <c r="H25" s="8" t="s">
        <v>35</v>
      </c>
      <c r="I25" s="8" t="s">
        <v>150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2</v>
      </c>
      <c r="Y25" s="4">
        <v>0</v>
      </c>
      <c r="Z25" s="4">
        <v>0</v>
      </c>
      <c r="AA25" s="4">
        <v>0</v>
      </c>
      <c r="AB25" s="4">
        <v>2</v>
      </c>
      <c r="AC25" s="4">
        <v>0</v>
      </c>
      <c r="AD25" s="25">
        <v>119.08000183105469</v>
      </c>
      <c r="AE25" s="4">
        <f t="shared" si="0"/>
        <v>4</v>
      </c>
      <c r="AF25" s="25">
        <f t="shared" si="1"/>
        <v>123.08000183105469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2</v>
      </c>
      <c r="AX25" s="4">
        <v>0</v>
      </c>
      <c r="AY25" s="4">
        <v>0</v>
      </c>
      <c r="AZ25" s="4">
        <v>0</v>
      </c>
      <c r="BA25" s="25">
        <v>113.12999725341797</v>
      </c>
      <c r="BB25" s="4">
        <f t="shared" si="2"/>
        <v>2</v>
      </c>
      <c r="BC25" s="25">
        <f t="shared" si="3"/>
        <v>115.12999725341797</v>
      </c>
      <c r="BD25" s="25">
        <f t="shared" si="4"/>
        <v>115.12999725341797</v>
      </c>
      <c r="BE25" s="25">
        <f t="shared" si="5"/>
        <v>24.223129989554444</v>
      </c>
    </row>
    <row r="26" spans="1:57" ht="43.2" x14ac:dyDescent="0.3">
      <c r="A26" s="4">
        <v>17</v>
      </c>
      <c r="B26" s="8" t="s">
        <v>137</v>
      </c>
      <c r="C26" s="8">
        <v>2000</v>
      </c>
      <c r="D26" s="8">
        <v>2000</v>
      </c>
      <c r="E26" s="8">
        <v>2000</v>
      </c>
      <c r="F26" s="8">
        <v>1</v>
      </c>
      <c r="G26" s="8" t="s">
        <v>10</v>
      </c>
      <c r="H26" s="8" t="s">
        <v>58</v>
      </c>
      <c r="I26" s="8" t="s">
        <v>59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2</v>
      </c>
      <c r="V26" s="4">
        <v>0</v>
      </c>
      <c r="W26" s="4">
        <v>50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25">
        <v>144.19000244140625</v>
      </c>
      <c r="AE26" s="4">
        <f t="shared" si="0"/>
        <v>52</v>
      </c>
      <c r="AF26" s="25">
        <f t="shared" si="1"/>
        <v>196.19000244140625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2</v>
      </c>
      <c r="AO26" s="4">
        <v>0</v>
      </c>
      <c r="AP26" s="4">
        <v>0</v>
      </c>
      <c r="AQ26" s="4">
        <v>0</v>
      </c>
      <c r="AR26" s="4">
        <v>2</v>
      </c>
      <c r="AS26" s="4">
        <v>0</v>
      </c>
      <c r="AT26" s="4">
        <v>0</v>
      </c>
      <c r="AU26" s="4">
        <v>0</v>
      </c>
      <c r="AV26" s="4">
        <v>0</v>
      </c>
      <c r="AW26" s="4">
        <v>2</v>
      </c>
      <c r="AX26" s="4">
        <v>0</v>
      </c>
      <c r="AY26" s="4">
        <v>0</v>
      </c>
      <c r="AZ26" s="4">
        <v>0</v>
      </c>
      <c r="BA26" s="25">
        <v>110.62000274658203</v>
      </c>
      <c r="BB26" s="4">
        <f t="shared" si="2"/>
        <v>6</v>
      </c>
      <c r="BC26" s="25">
        <f t="shared" si="3"/>
        <v>116.62000274658203</v>
      </c>
      <c r="BD26" s="25">
        <f t="shared" si="4"/>
        <v>116.62000274658203</v>
      </c>
      <c r="BE26" s="25">
        <f t="shared" si="5"/>
        <v>25.830818259146358</v>
      </c>
    </row>
    <row r="27" spans="1:57" ht="43.2" x14ac:dyDescent="0.3">
      <c r="A27" s="4">
        <v>18</v>
      </c>
      <c r="B27" s="8" t="s">
        <v>90</v>
      </c>
      <c r="C27" s="8">
        <v>2000</v>
      </c>
      <c r="D27" s="8">
        <v>2000</v>
      </c>
      <c r="E27" s="8">
        <v>2000</v>
      </c>
      <c r="F27" s="8">
        <v>3</v>
      </c>
      <c r="G27" s="8" t="s">
        <v>18</v>
      </c>
      <c r="H27" s="8" t="s">
        <v>66</v>
      </c>
      <c r="I27" s="8" t="s">
        <v>20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2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2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25">
        <v>124.06999969482422</v>
      </c>
      <c r="AE27" s="4">
        <f t="shared" si="0"/>
        <v>4</v>
      </c>
      <c r="AF27" s="25">
        <f t="shared" si="1"/>
        <v>128.06999969482422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2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25">
        <v>115.62999725341797</v>
      </c>
      <c r="BB27" s="4">
        <f t="shared" si="2"/>
        <v>2</v>
      </c>
      <c r="BC27" s="25">
        <f t="shared" si="3"/>
        <v>117.62999725341797</v>
      </c>
      <c r="BD27" s="25">
        <f t="shared" si="4"/>
        <v>117.62999725341797</v>
      </c>
      <c r="BE27" s="25">
        <f t="shared" si="5"/>
        <v>26.920583584470315</v>
      </c>
    </row>
    <row r="28" spans="1:57" ht="28.8" x14ac:dyDescent="0.3">
      <c r="A28" s="4">
        <v>19</v>
      </c>
      <c r="B28" s="8" t="s">
        <v>155</v>
      </c>
      <c r="C28" s="8">
        <v>2003</v>
      </c>
      <c r="D28" s="8">
        <v>2003</v>
      </c>
      <c r="E28" s="8">
        <v>2003</v>
      </c>
      <c r="F28" s="8">
        <v>3</v>
      </c>
      <c r="G28" s="8" t="s">
        <v>34</v>
      </c>
      <c r="H28" s="8" t="s">
        <v>35</v>
      </c>
      <c r="I28" s="8" t="s">
        <v>55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25">
        <v>116.48999786376953</v>
      </c>
      <c r="AE28" s="4">
        <f t="shared" si="0"/>
        <v>2</v>
      </c>
      <c r="AF28" s="25">
        <f t="shared" si="1"/>
        <v>118.48999786376953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2</v>
      </c>
      <c r="AO28" s="4">
        <v>2</v>
      </c>
      <c r="AP28" s="4">
        <v>0</v>
      </c>
      <c r="AQ28" s="4">
        <v>0</v>
      </c>
      <c r="AR28" s="4">
        <v>0</v>
      </c>
      <c r="AS28" s="4">
        <v>2</v>
      </c>
      <c r="AT28" s="4">
        <v>0</v>
      </c>
      <c r="AU28" s="4">
        <v>2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25">
        <v>128.14999389648437</v>
      </c>
      <c r="BB28" s="4">
        <f t="shared" si="2"/>
        <v>8</v>
      </c>
      <c r="BC28" s="25">
        <f t="shared" si="3"/>
        <v>136.14999389648437</v>
      </c>
      <c r="BD28" s="25">
        <f t="shared" si="4"/>
        <v>118.48999786376953</v>
      </c>
      <c r="BE28" s="25">
        <f t="shared" si="5"/>
        <v>27.848508279679379</v>
      </c>
    </row>
    <row r="29" spans="1:57" x14ac:dyDescent="0.3">
      <c r="A29" s="4">
        <v>20</v>
      </c>
      <c r="B29" s="8" t="s">
        <v>8</v>
      </c>
      <c r="C29" s="8">
        <v>2000</v>
      </c>
      <c r="D29" s="8">
        <v>2000</v>
      </c>
      <c r="E29" s="8">
        <v>2000</v>
      </c>
      <c r="F29" s="8" t="s">
        <v>9</v>
      </c>
      <c r="G29" s="8" t="s">
        <v>10</v>
      </c>
      <c r="H29" s="8" t="s">
        <v>11</v>
      </c>
      <c r="I29" s="8" t="s">
        <v>12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2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2</v>
      </c>
      <c r="AB29" s="4">
        <v>0</v>
      </c>
      <c r="AC29" s="4">
        <v>0</v>
      </c>
      <c r="AD29" s="25">
        <v>114.51999664306641</v>
      </c>
      <c r="AE29" s="4">
        <f t="shared" si="0"/>
        <v>4</v>
      </c>
      <c r="AF29" s="25">
        <f t="shared" si="1"/>
        <v>118.51999664306641</v>
      </c>
      <c r="AG29" s="4">
        <v>0</v>
      </c>
      <c r="AH29" s="4">
        <v>0</v>
      </c>
      <c r="AI29" s="4">
        <v>0</v>
      </c>
      <c r="AJ29" s="4">
        <v>2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2</v>
      </c>
      <c r="AQ29" s="4">
        <v>0</v>
      </c>
      <c r="AR29" s="4">
        <v>0</v>
      </c>
      <c r="AS29" s="4">
        <v>2</v>
      </c>
      <c r="AT29" s="4">
        <v>0</v>
      </c>
      <c r="AU29" s="4">
        <v>2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25">
        <v>116.94000244140625</v>
      </c>
      <c r="BB29" s="4">
        <f t="shared" si="2"/>
        <v>8</v>
      </c>
      <c r="BC29" s="25">
        <f t="shared" si="3"/>
        <v>124.94000244140625</v>
      </c>
      <c r="BD29" s="25">
        <f t="shared" si="4"/>
        <v>118.51999664306641</v>
      </c>
      <c r="BE29" s="25">
        <f t="shared" si="5"/>
        <v>27.880876405702352</v>
      </c>
    </row>
    <row r="30" spans="1:57" ht="43.2" x14ac:dyDescent="0.3">
      <c r="A30" s="4">
        <v>21</v>
      </c>
      <c r="B30" s="8" t="s">
        <v>61</v>
      </c>
      <c r="C30" s="8">
        <v>2000</v>
      </c>
      <c r="D30" s="8">
        <v>2000</v>
      </c>
      <c r="E30" s="8">
        <v>2000</v>
      </c>
      <c r="F30" s="8">
        <v>1</v>
      </c>
      <c r="G30" s="8" t="s">
        <v>10</v>
      </c>
      <c r="H30" s="8" t="s">
        <v>58</v>
      </c>
      <c r="I30" s="8" t="s">
        <v>59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2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25">
        <v>122.5</v>
      </c>
      <c r="AE30" s="4">
        <f t="shared" si="0"/>
        <v>2</v>
      </c>
      <c r="AF30" s="25">
        <f t="shared" si="1"/>
        <v>124.5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2</v>
      </c>
      <c r="AS30" s="4">
        <v>2</v>
      </c>
      <c r="AT30" s="4">
        <v>2</v>
      </c>
      <c r="AU30" s="4">
        <v>0</v>
      </c>
      <c r="AV30" s="4">
        <v>0</v>
      </c>
      <c r="AW30" s="4">
        <v>0</v>
      </c>
      <c r="AX30" s="4">
        <v>2</v>
      </c>
      <c r="AY30" s="4">
        <v>0</v>
      </c>
      <c r="AZ30" s="4">
        <v>0</v>
      </c>
      <c r="BA30" s="25">
        <v>113.18000030517578</v>
      </c>
      <c r="BB30" s="4">
        <f t="shared" si="2"/>
        <v>8</v>
      </c>
      <c r="BC30" s="25">
        <f t="shared" si="3"/>
        <v>121.18000030517578</v>
      </c>
      <c r="BD30" s="25">
        <f t="shared" si="4"/>
        <v>121.18000030517578</v>
      </c>
      <c r="BE30" s="25">
        <f t="shared" si="5"/>
        <v>30.750970982040876</v>
      </c>
    </row>
    <row r="31" spans="1:57" ht="28.8" x14ac:dyDescent="0.3">
      <c r="A31" s="4">
        <v>22</v>
      </c>
      <c r="B31" s="8" t="s">
        <v>119</v>
      </c>
      <c r="C31" s="8">
        <v>2003</v>
      </c>
      <c r="D31" s="8">
        <v>2003</v>
      </c>
      <c r="E31" s="8">
        <v>2003</v>
      </c>
      <c r="F31" s="8" t="s">
        <v>9</v>
      </c>
      <c r="G31" s="8" t="s">
        <v>27</v>
      </c>
      <c r="H31" s="8" t="s">
        <v>28</v>
      </c>
      <c r="I31" s="8" t="s">
        <v>76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25">
        <v>123.98999786376953</v>
      </c>
      <c r="AE31" s="4">
        <f t="shared" si="0"/>
        <v>0</v>
      </c>
      <c r="AF31" s="25">
        <f t="shared" si="1"/>
        <v>123.98999786376953</v>
      </c>
      <c r="AG31" s="4">
        <v>0</v>
      </c>
      <c r="AH31" s="4">
        <v>0</v>
      </c>
      <c r="AI31" s="4">
        <v>0</v>
      </c>
      <c r="AJ31" s="4">
        <v>0</v>
      </c>
      <c r="AK31" s="4">
        <v>2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25">
        <v>119.55999755859375</v>
      </c>
      <c r="BB31" s="4">
        <f t="shared" si="2"/>
        <v>2</v>
      </c>
      <c r="BC31" s="25">
        <f t="shared" si="3"/>
        <v>121.55999755859375</v>
      </c>
      <c r="BD31" s="25">
        <f t="shared" si="4"/>
        <v>121.55999755859375</v>
      </c>
      <c r="BE31" s="25">
        <f t="shared" si="5"/>
        <v>31.160980964957059</v>
      </c>
    </row>
    <row r="32" spans="1:57" x14ac:dyDescent="0.3">
      <c r="A32" s="4">
        <v>23</v>
      </c>
      <c r="B32" s="8" t="s">
        <v>125</v>
      </c>
      <c r="C32" s="8">
        <v>2001</v>
      </c>
      <c r="D32" s="8">
        <v>2001</v>
      </c>
      <c r="E32" s="8">
        <v>2001</v>
      </c>
      <c r="F32" s="8" t="s">
        <v>15</v>
      </c>
      <c r="G32" s="8" t="s">
        <v>72</v>
      </c>
      <c r="H32" s="8" t="s">
        <v>73</v>
      </c>
      <c r="I32" s="8" t="s">
        <v>74</v>
      </c>
      <c r="J32" s="4">
        <v>2</v>
      </c>
      <c r="K32" s="4">
        <v>2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2</v>
      </c>
      <c r="W32" s="4">
        <v>0</v>
      </c>
      <c r="X32" s="4">
        <v>0</v>
      </c>
      <c r="Y32" s="4">
        <v>0</v>
      </c>
      <c r="Z32" s="4">
        <v>0</v>
      </c>
      <c r="AA32" s="4">
        <v>2</v>
      </c>
      <c r="AB32" s="4">
        <v>0</v>
      </c>
      <c r="AC32" s="4">
        <v>0</v>
      </c>
      <c r="AD32" s="25">
        <v>124.98000335693359</v>
      </c>
      <c r="AE32" s="4">
        <f t="shared" si="0"/>
        <v>8</v>
      </c>
      <c r="AF32" s="25">
        <f t="shared" si="1"/>
        <v>132.98000335693359</v>
      </c>
      <c r="AG32" s="4">
        <v>2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2</v>
      </c>
      <c r="AT32" s="4">
        <v>0</v>
      </c>
      <c r="AU32" s="4">
        <v>0</v>
      </c>
      <c r="AV32" s="4">
        <v>0</v>
      </c>
      <c r="AW32" s="4">
        <v>0</v>
      </c>
      <c r="AX32" s="4">
        <v>2</v>
      </c>
      <c r="AY32" s="4">
        <v>0</v>
      </c>
      <c r="AZ32" s="4">
        <v>2</v>
      </c>
      <c r="BA32" s="25">
        <v>113.93000030517578</v>
      </c>
      <c r="BB32" s="4">
        <f t="shared" si="2"/>
        <v>8</v>
      </c>
      <c r="BC32" s="25">
        <f t="shared" si="3"/>
        <v>121.93000030517578</v>
      </c>
      <c r="BD32" s="25">
        <f t="shared" si="4"/>
        <v>121.93000030517578</v>
      </c>
      <c r="BE32" s="25">
        <f t="shared" si="5"/>
        <v>31.560207060515637</v>
      </c>
    </row>
    <row r="33" spans="1:57" ht="43.2" x14ac:dyDescent="0.3">
      <c r="A33" s="4">
        <v>24</v>
      </c>
      <c r="B33" s="8" t="s">
        <v>30</v>
      </c>
      <c r="C33" s="8">
        <v>2002</v>
      </c>
      <c r="D33" s="8">
        <v>2002</v>
      </c>
      <c r="E33" s="8">
        <v>2002</v>
      </c>
      <c r="F33" s="8">
        <v>3</v>
      </c>
      <c r="G33" s="8" t="s">
        <v>22</v>
      </c>
      <c r="H33" s="8" t="s">
        <v>31</v>
      </c>
      <c r="I33" s="8" t="s">
        <v>32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2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2</v>
      </c>
      <c r="AB33" s="4">
        <v>2</v>
      </c>
      <c r="AC33" s="4">
        <v>0</v>
      </c>
      <c r="AD33" s="25">
        <v>118.05000305175781</v>
      </c>
      <c r="AE33" s="4">
        <f t="shared" si="0"/>
        <v>6</v>
      </c>
      <c r="AF33" s="25">
        <f t="shared" si="1"/>
        <v>124.05000305175781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2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50</v>
      </c>
      <c r="AY33" s="4">
        <v>0</v>
      </c>
      <c r="AZ33" s="4">
        <v>0</v>
      </c>
      <c r="BA33" s="25">
        <v>124.01999664306641</v>
      </c>
      <c r="BB33" s="4">
        <f t="shared" si="2"/>
        <v>52</v>
      </c>
      <c r="BC33" s="25">
        <f t="shared" si="3"/>
        <v>176.01999664306641</v>
      </c>
      <c r="BD33" s="25">
        <f t="shared" si="4"/>
        <v>124.05000305175781</v>
      </c>
      <c r="BE33" s="25">
        <f t="shared" si="5"/>
        <v>33.847650672515321</v>
      </c>
    </row>
    <row r="34" spans="1:57" ht="43.2" x14ac:dyDescent="0.3">
      <c r="A34" s="4">
        <v>25</v>
      </c>
      <c r="B34" s="8" t="s">
        <v>57</v>
      </c>
      <c r="C34" s="8">
        <v>2003</v>
      </c>
      <c r="D34" s="8">
        <v>2003</v>
      </c>
      <c r="E34" s="8">
        <v>2003</v>
      </c>
      <c r="F34" s="8" t="s">
        <v>15</v>
      </c>
      <c r="G34" s="8" t="s">
        <v>10</v>
      </c>
      <c r="H34" s="8" t="s">
        <v>58</v>
      </c>
      <c r="I34" s="8" t="s">
        <v>59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2</v>
      </c>
      <c r="AB34" s="4">
        <v>0</v>
      </c>
      <c r="AC34" s="4">
        <v>0</v>
      </c>
      <c r="AD34" s="25">
        <v>133.25999450683594</v>
      </c>
      <c r="AE34" s="4">
        <f t="shared" si="0"/>
        <v>2</v>
      </c>
      <c r="AF34" s="25">
        <f t="shared" si="1"/>
        <v>135.25999450683594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2</v>
      </c>
      <c r="AQ34" s="4">
        <v>0</v>
      </c>
      <c r="AR34" s="4">
        <v>0</v>
      </c>
      <c r="AS34" s="4">
        <v>0</v>
      </c>
      <c r="AT34" s="4">
        <v>0</v>
      </c>
      <c r="AU34" s="4">
        <v>2</v>
      </c>
      <c r="AV34" s="4">
        <v>2</v>
      </c>
      <c r="AW34" s="4">
        <v>0</v>
      </c>
      <c r="AX34" s="4">
        <v>0</v>
      </c>
      <c r="AY34" s="4">
        <v>0</v>
      </c>
      <c r="AZ34" s="4">
        <v>0</v>
      </c>
      <c r="BA34" s="25">
        <v>118.59999847412109</v>
      </c>
      <c r="BB34" s="4">
        <f t="shared" si="2"/>
        <v>6</v>
      </c>
      <c r="BC34" s="25">
        <f t="shared" si="3"/>
        <v>124.59999847412109</v>
      </c>
      <c r="BD34" s="25">
        <f t="shared" si="4"/>
        <v>124.59999847412109</v>
      </c>
      <c r="BE34" s="25">
        <f t="shared" si="5"/>
        <v>34.441085524211765</v>
      </c>
    </row>
    <row r="35" spans="1:57" ht="43.2" x14ac:dyDescent="0.3">
      <c r="A35" s="4">
        <v>26</v>
      </c>
      <c r="B35" s="8" t="s">
        <v>103</v>
      </c>
      <c r="C35" s="8">
        <v>2000</v>
      </c>
      <c r="D35" s="8">
        <v>2000</v>
      </c>
      <c r="E35" s="8">
        <v>2000</v>
      </c>
      <c r="F35" s="8">
        <v>1</v>
      </c>
      <c r="G35" s="8" t="s">
        <v>10</v>
      </c>
      <c r="H35" s="8" t="s">
        <v>58</v>
      </c>
      <c r="I35" s="8" t="s">
        <v>104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2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25">
        <v>123.33999633789063</v>
      </c>
      <c r="AE35" s="4">
        <f t="shared" si="0"/>
        <v>2</v>
      </c>
      <c r="AF35" s="25">
        <f t="shared" si="1"/>
        <v>125.33999633789063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2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2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2</v>
      </c>
      <c r="BA35" s="25">
        <v>120.93000030517578</v>
      </c>
      <c r="BB35" s="4">
        <f t="shared" si="2"/>
        <v>6</v>
      </c>
      <c r="BC35" s="25">
        <f t="shared" si="3"/>
        <v>126.93000030517578</v>
      </c>
      <c r="BD35" s="25">
        <f t="shared" si="4"/>
        <v>125.33999633789063</v>
      </c>
      <c r="BE35" s="25">
        <f t="shared" si="5"/>
        <v>35.239529483353834</v>
      </c>
    </row>
    <row r="36" spans="1:57" ht="57.6" x14ac:dyDescent="0.3">
      <c r="A36" s="4">
        <v>27</v>
      </c>
      <c r="B36" s="8" t="s">
        <v>77</v>
      </c>
      <c r="C36" s="8">
        <v>2002</v>
      </c>
      <c r="D36" s="8">
        <v>2002</v>
      </c>
      <c r="E36" s="8">
        <v>2002</v>
      </c>
      <c r="F36" s="8" t="s">
        <v>15</v>
      </c>
      <c r="G36" s="8" t="s">
        <v>18</v>
      </c>
      <c r="H36" s="8" t="s">
        <v>19</v>
      </c>
      <c r="I36" s="8" t="s">
        <v>64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25">
        <v>125.48999786376953</v>
      </c>
      <c r="AE36" s="4">
        <f t="shared" si="0"/>
        <v>0</v>
      </c>
      <c r="AF36" s="25">
        <f t="shared" si="1"/>
        <v>125.48999786376953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2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25">
        <v>147.27000427246094</v>
      </c>
      <c r="BB36" s="4">
        <f t="shared" si="2"/>
        <v>2</v>
      </c>
      <c r="BC36" s="25">
        <f t="shared" si="3"/>
        <v>149.27000427246094</v>
      </c>
      <c r="BD36" s="25">
        <f t="shared" si="4"/>
        <v>125.48999786376953</v>
      </c>
      <c r="BE36" s="25">
        <f t="shared" si="5"/>
        <v>35.401378345443803</v>
      </c>
    </row>
    <row r="37" spans="1:57" x14ac:dyDescent="0.3">
      <c r="A37" s="4">
        <v>28</v>
      </c>
      <c r="B37" s="8" t="s">
        <v>129</v>
      </c>
      <c r="C37" s="8">
        <v>2002</v>
      </c>
      <c r="D37" s="8">
        <v>2002</v>
      </c>
      <c r="E37" s="8">
        <v>2002</v>
      </c>
      <c r="F37" s="8" t="s">
        <v>9</v>
      </c>
      <c r="G37" s="8" t="s">
        <v>10</v>
      </c>
      <c r="H37" s="8" t="s">
        <v>11</v>
      </c>
      <c r="I37" s="8" t="s">
        <v>12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2</v>
      </c>
      <c r="W37" s="4">
        <v>2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25">
        <v>143.47999572753906</v>
      </c>
      <c r="AE37" s="4">
        <f t="shared" si="0"/>
        <v>4</v>
      </c>
      <c r="AF37" s="25">
        <f t="shared" si="1"/>
        <v>147.47999572753906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2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25">
        <v>127.98000335693359</v>
      </c>
      <c r="BB37" s="4">
        <f t="shared" si="2"/>
        <v>2</v>
      </c>
      <c r="BC37" s="25">
        <f t="shared" si="3"/>
        <v>129.98000335693359</v>
      </c>
      <c r="BD37" s="25">
        <f t="shared" si="4"/>
        <v>129.98000335693359</v>
      </c>
      <c r="BE37" s="25">
        <f t="shared" si="5"/>
        <v>40.246010928934759</v>
      </c>
    </row>
    <row r="38" spans="1:57" ht="43.2" x14ac:dyDescent="0.3">
      <c r="A38" s="4">
        <v>29</v>
      </c>
      <c r="B38" s="8" t="s">
        <v>21</v>
      </c>
      <c r="C38" s="8">
        <v>2000</v>
      </c>
      <c r="D38" s="8">
        <v>2000</v>
      </c>
      <c r="E38" s="8">
        <v>2000</v>
      </c>
      <c r="F38" s="8" t="s">
        <v>15</v>
      </c>
      <c r="G38" s="8" t="s">
        <v>22</v>
      </c>
      <c r="H38" s="8" t="s">
        <v>23</v>
      </c>
      <c r="I38" s="8" t="s">
        <v>24</v>
      </c>
      <c r="J38" s="4">
        <v>0</v>
      </c>
      <c r="K38" s="4">
        <v>2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2</v>
      </c>
      <c r="R38" s="4">
        <v>0</v>
      </c>
      <c r="S38" s="4">
        <v>2</v>
      </c>
      <c r="T38" s="4">
        <v>0</v>
      </c>
      <c r="U38" s="4">
        <v>2</v>
      </c>
      <c r="V38" s="4">
        <v>0</v>
      </c>
      <c r="W38" s="4">
        <v>2</v>
      </c>
      <c r="X38" s="4">
        <v>0</v>
      </c>
      <c r="Y38" s="4">
        <v>0</v>
      </c>
      <c r="Z38" s="4">
        <v>0</v>
      </c>
      <c r="AA38" s="4">
        <v>2</v>
      </c>
      <c r="AB38" s="4">
        <v>0</v>
      </c>
      <c r="AC38" s="4">
        <v>0</v>
      </c>
      <c r="AD38" s="25">
        <v>129.83999633789062</v>
      </c>
      <c r="AE38" s="4">
        <f t="shared" si="0"/>
        <v>12</v>
      </c>
      <c r="AF38" s="25">
        <f t="shared" si="1"/>
        <v>141.83999633789062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25">
        <v>131.10000610351562</v>
      </c>
      <c r="BB38" s="4">
        <f t="shared" si="2"/>
        <v>0</v>
      </c>
      <c r="BC38" s="25">
        <f t="shared" si="3"/>
        <v>131.10000610351562</v>
      </c>
      <c r="BD38" s="25">
        <f t="shared" si="4"/>
        <v>131.10000610351562</v>
      </c>
      <c r="BE38" s="25">
        <f t="shared" si="5"/>
        <v>41.454473102968095</v>
      </c>
    </row>
    <row r="39" spans="1:57" ht="57.6" x14ac:dyDescent="0.3">
      <c r="A39" s="4">
        <v>30</v>
      </c>
      <c r="B39" s="8" t="s">
        <v>60</v>
      </c>
      <c r="C39" s="8">
        <v>2001</v>
      </c>
      <c r="D39" s="8">
        <v>2001</v>
      </c>
      <c r="E39" s="8">
        <v>2001</v>
      </c>
      <c r="F39" s="8" t="s">
        <v>15</v>
      </c>
      <c r="G39" s="8" t="s">
        <v>27</v>
      </c>
      <c r="H39" s="8" t="s">
        <v>45</v>
      </c>
      <c r="I39" s="8" t="s">
        <v>46</v>
      </c>
      <c r="J39" s="4">
        <v>2</v>
      </c>
      <c r="K39" s="4">
        <v>2</v>
      </c>
      <c r="L39" s="4">
        <v>0</v>
      </c>
      <c r="M39" s="4">
        <v>2</v>
      </c>
      <c r="N39" s="4">
        <v>0</v>
      </c>
      <c r="O39" s="4">
        <v>0</v>
      </c>
      <c r="P39" s="4">
        <v>0</v>
      </c>
      <c r="Q39" s="4">
        <v>50</v>
      </c>
      <c r="R39" s="4">
        <v>2</v>
      </c>
      <c r="S39" s="4">
        <v>0</v>
      </c>
      <c r="T39" s="4">
        <v>2</v>
      </c>
      <c r="U39" s="4">
        <v>50</v>
      </c>
      <c r="V39" s="4">
        <v>0</v>
      </c>
      <c r="W39" s="4">
        <v>0</v>
      </c>
      <c r="X39" s="4">
        <v>50</v>
      </c>
      <c r="Y39" s="4">
        <v>0</v>
      </c>
      <c r="Z39" s="4">
        <v>0</v>
      </c>
      <c r="AA39" s="4">
        <v>50</v>
      </c>
      <c r="AB39" s="4">
        <v>0</v>
      </c>
      <c r="AC39" s="4">
        <v>0</v>
      </c>
      <c r="AD39" s="25">
        <v>133.78999328613281</v>
      </c>
      <c r="AE39" s="4">
        <f t="shared" si="0"/>
        <v>210</v>
      </c>
      <c r="AF39" s="25">
        <f t="shared" si="1"/>
        <v>343.78999328613281</v>
      </c>
      <c r="AG39" s="4">
        <v>2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2</v>
      </c>
      <c r="AP39" s="4">
        <v>0</v>
      </c>
      <c r="AQ39" s="4">
        <v>2</v>
      </c>
      <c r="AR39" s="4">
        <v>0</v>
      </c>
      <c r="AS39" s="4">
        <v>0</v>
      </c>
      <c r="AT39" s="4">
        <v>0</v>
      </c>
      <c r="AU39" s="4">
        <v>2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25">
        <v>125.16999816894531</v>
      </c>
      <c r="BB39" s="4">
        <f t="shared" si="2"/>
        <v>8</v>
      </c>
      <c r="BC39" s="25">
        <f t="shared" si="3"/>
        <v>133.16999816894531</v>
      </c>
      <c r="BD39" s="25">
        <f t="shared" si="4"/>
        <v>133.16999816894531</v>
      </c>
      <c r="BE39" s="25">
        <f t="shared" si="5"/>
        <v>43.687956118304349</v>
      </c>
    </row>
    <row r="40" spans="1:57" ht="57.6" x14ac:dyDescent="0.3">
      <c r="A40" s="4">
        <v>31</v>
      </c>
      <c r="B40" s="8" t="s">
        <v>183</v>
      </c>
      <c r="C40" s="8">
        <v>2001</v>
      </c>
      <c r="D40" s="8">
        <v>2001</v>
      </c>
      <c r="E40" s="8">
        <v>2001</v>
      </c>
      <c r="F40" s="8">
        <v>2</v>
      </c>
      <c r="G40" s="8" t="s">
        <v>18</v>
      </c>
      <c r="H40" s="8" t="s">
        <v>19</v>
      </c>
      <c r="I40" s="8" t="s">
        <v>64</v>
      </c>
      <c r="J40" s="4">
        <v>0</v>
      </c>
      <c r="K40" s="4">
        <v>2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2</v>
      </c>
      <c r="Y40" s="4">
        <v>2</v>
      </c>
      <c r="Z40" s="4">
        <v>0</v>
      </c>
      <c r="AA40" s="4">
        <v>2</v>
      </c>
      <c r="AB40" s="4">
        <v>0</v>
      </c>
      <c r="AC40" s="4">
        <v>0</v>
      </c>
      <c r="AD40" s="25">
        <v>161.08999633789062</v>
      </c>
      <c r="AE40" s="4">
        <f t="shared" si="0"/>
        <v>8</v>
      </c>
      <c r="AF40" s="25">
        <f t="shared" si="1"/>
        <v>169.08999633789062</v>
      </c>
      <c r="AG40" s="4">
        <v>0</v>
      </c>
      <c r="AH40" s="4">
        <v>2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2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25">
        <v>130.33999633789062</v>
      </c>
      <c r="BB40" s="4">
        <f t="shared" si="2"/>
        <v>4</v>
      </c>
      <c r="BC40" s="25">
        <f t="shared" si="3"/>
        <v>134.33999633789062</v>
      </c>
      <c r="BD40" s="25">
        <f t="shared" si="4"/>
        <v>134.33999633789062</v>
      </c>
      <c r="BE40" s="25">
        <f t="shared" si="5"/>
        <v>44.950362425050955</v>
      </c>
    </row>
    <row r="41" spans="1:57" ht="28.8" x14ac:dyDescent="0.3">
      <c r="A41" s="4">
        <v>32</v>
      </c>
      <c r="B41" s="8" t="s">
        <v>166</v>
      </c>
      <c r="C41" s="8">
        <v>2002</v>
      </c>
      <c r="D41" s="8">
        <v>2002</v>
      </c>
      <c r="E41" s="8">
        <v>2002</v>
      </c>
      <c r="F41" s="8">
        <v>3</v>
      </c>
      <c r="G41" s="8" t="s">
        <v>27</v>
      </c>
      <c r="H41" s="8" t="s">
        <v>28</v>
      </c>
      <c r="I41" s="8" t="s">
        <v>29</v>
      </c>
      <c r="J41" s="4">
        <v>2</v>
      </c>
      <c r="K41" s="4">
        <v>0</v>
      </c>
      <c r="L41" s="4">
        <v>0</v>
      </c>
      <c r="M41" s="4">
        <v>0</v>
      </c>
      <c r="N41" s="4">
        <v>2</v>
      </c>
      <c r="O41" s="4">
        <v>0</v>
      </c>
      <c r="P41" s="4">
        <v>2</v>
      </c>
      <c r="Q41" s="4">
        <v>0</v>
      </c>
      <c r="R41" s="4">
        <v>0</v>
      </c>
      <c r="S41" s="4">
        <v>2</v>
      </c>
      <c r="T41" s="4">
        <v>0</v>
      </c>
      <c r="U41" s="4">
        <v>2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25">
        <v>189.38999938964844</v>
      </c>
      <c r="AE41" s="4">
        <f t="shared" si="0"/>
        <v>10</v>
      </c>
      <c r="AF41" s="25">
        <f t="shared" si="1"/>
        <v>199.38999938964844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2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25">
        <v>132.58000183105469</v>
      </c>
      <c r="BB41" s="4">
        <f t="shared" si="2"/>
        <v>2</v>
      </c>
      <c r="BC41" s="25">
        <f t="shared" si="3"/>
        <v>134.58000183105469</v>
      </c>
      <c r="BD41" s="25">
        <f t="shared" si="4"/>
        <v>134.58000183105469</v>
      </c>
      <c r="BE41" s="25">
        <f t="shared" si="5"/>
        <v>45.209323897184937</v>
      </c>
    </row>
    <row r="42" spans="1:57" ht="28.8" x14ac:dyDescent="0.3">
      <c r="A42" s="4">
        <v>33</v>
      </c>
      <c r="B42" s="8" t="s">
        <v>89</v>
      </c>
      <c r="C42" s="8">
        <v>2003</v>
      </c>
      <c r="D42" s="8">
        <v>2003</v>
      </c>
      <c r="E42" s="8">
        <v>2003</v>
      </c>
      <c r="F42" s="8">
        <v>3</v>
      </c>
      <c r="G42" s="8" t="s">
        <v>34</v>
      </c>
      <c r="H42" s="8" t="s">
        <v>35</v>
      </c>
      <c r="I42" s="8" t="s">
        <v>55</v>
      </c>
      <c r="J42" s="4">
        <v>0</v>
      </c>
      <c r="K42" s="4">
        <v>2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50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25">
        <v>146.21000671386719</v>
      </c>
      <c r="AE42" s="4">
        <f t="shared" ref="AE42:AE70" si="6">SUM(J42:AC42)</f>
        <v>52</v>
      </c>
      <c r="AF42" s="25">
        <f t="shared" ref="AF42:AF73" si="7">AD42+AE42</f>
        <v>198.21000671386719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25">
        <v>140.91999816894531</v>
      </c>
      <c r="BB42" s="4">
        <f t="shared" ref="BB42:BB70" si="8">SUM(AG42:AZ42)</f>
        <v>0</v>
      </c>
      <c r="BC42" s="25">
        <f t="shared" ref="BC42:BC73" si="9">BA42+BB42</f>
        <v>140.91999816894531</v>
      </c>
      <c r="BD42" s="25">
        <f t="shared" ref="BD42:BD73" si="10">MIN(BC42,AF42)</f>
        <v>140.91999816894531</v>
      </c>
      <c r="BE42" s="25">
        <f t="shared" ref="BE42:BE73" si="11">IF( AND(ISNUMBER(BD$10),ISNUMBER(BD42)),(BD42-BD$10)/BD$10*100,"")</f>
        <v>52.050062262543527</v>
      </c>
    </row>
    <row r="43" spans="1:57" ht="28.8" x14ac:dyDescent="0.3">
      <c r="A43" s="4">
        <v>34</v>
      </c>
      <c r="B43" s="8" t="s">
        <v>156</v>
      </c>
      <c r="C43" s="8">
        <v>2001</v>
      </c>
      <c r="D43" s="8">
        <v>2001</v>
      </c>
      <c r="E43" s="8">
        <v>2001</v>
      </c>
      <c r="F43" s="8" t="s">
        <v>9</v>
      </c>
      <c r="G43" s="8" t="s">
        <v>27</v>
      </c>
      <c r="H43" s="8" t="s">
        <v>28</v>
      </c>
      <c r="I43" s="8" t="s">
        <v>76</v>
      </c>
      <c r="J43" s="4">
        <v>0</v>
      </c>
      <c r="K43" s="4">
        <v>2</v>
      </c>
      <c r="L43" s="4">
        <v>0</v>
      </c>
      <c r="M43" s="4">
        <v>2</v>
      </c>
      <c r="N43" s="4">
        <v>0</v>
      </c>
      <c r="O43" s="4">
        <v>0</v>
      </c>
      <c r="P43" s="4">
        <v>0</v>
      </c>
      <c r="Q43" s="4">
        <v>2</v>
      </c>
      <c r="R43" s="4">
        <v>0</v>
      </c>
      <c r="S43" s="4">
        <v>2</v>
      </c>
      <c r="T43" s="4">
        <v>0</v>
      </c>
      <c r="U43" s="4">
        <v>0</v>
      </c>
      <c r="V43" s="4">
        <v>2</v>
      </c>
      <c r="W43" s="4">
        <v>0</v>
      </c>
      <c r="X43" s="4">
        <v>0</v>
      </c>
      <c r="Y43" s="4">
        <v>2</v>
      </c>
      <c r="Z43" s="4">
        <v>0</v>
      </c>
      <c r="AA43" s="4">
        <v>2</v>
      </c>
      <c r="AB43" s="4">
        <v>0</v>
      </c>
      <c r="AC43" s="4">
        <v>0</v>
      </c>
      <c r="AD43" s="25">
        <v>151.19000244140625</v>
      </c>
      <c r="AE43" s="4">
        <f t="shared" si="6"/>
        <v>14</v>
      </c>
      <c r="AF43" s="25">
        <f t="shared" si="7"/>
        <v>165.19000244140625</v>
      </c>
      <c r="AG43" s="4">
        <v>0</v>
      </c>
      <c r="AH43" s="4">
        <v>2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2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2</v>
      </c>
      <c r="AY43" s="4">
        <v>0</v>
      </c>
      <c r="AZ43" s="4">
        <v>0</v>
      </c>
      <c r="BA43" s="25">
        <v>140.41000366210937</v>
      </c>
      <c r="BB43" s="4">
        <f t="shared" si="8"/>
        <v>6</v>
      </c>
      <c r="BC43" s="25">
        <f t="shared" si="9"/>
        <v>146.41000366210937</v>
      </c>
      <c r="BD43" s="25">
        <f t="shared" si="10"/>
        <v>146.41000366210937</v>
      </c>
      <c r="BE43" s="25">
        <f t="shared" si="11"/>
        <v>57.973676284000831</v>
      </c>
    </row>
    <row r="44" spans="1:57" ht="43.2" x14ac:dyDescent="0.3">
      <c r="A44" s="4">
        <v>35</v>
      </c>
      <c r="B44" s="8" t="s">
        <v>99</v>
      </c>
      <c r="C44" s="8">
        <v>2001</v>
      </c>
      <c r="D44" s="8">
        <v>2001</v>
      </c>
      <c r="E44" s="8">
        <v>2001</v>
      </c>
      <c r="F44" s="8" t="s">
        <v>9</v>
      </c>
      <c r="G44" s="8" t="s">
        <v>100</v>
      </c>
      <c r="H44" s="8" t="s">
        <v>101</v>
      </c>
      <c r="I44" s="8" t="s">
        <v>102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2</v>
      </c>
      <c r="V44" s="4">
        <v>0</v>
      </c>
      <c r="W44" s="4">
        <v>0</v>
      </c>
      <c r="X44" s="4">
        <v>0</v>
      </c>
      <c r="Y44" s="4">
        <v>2</v>
      </c>
      <c r="Z44" s="4">
        <v>0</v>
      </c>
      <c r="AA44" s="4">
        <v>50</v>
      </c>
      <c r="AB44" s="4">
        <v>0</v>
      </c>
      <c r="AC44" s="4">
        <v>2</v>
      </c>
      <c r="AD44" s="25">
        <v>182.94999694824219</v>
      </c>
      <c r="AE44" s="4">
        <f t="shared" si="6"/>
        <v>56</v>
      </c>
      <c r="AF44" s="25">
        <f t="shared" si="7"/>
        <v>238.94999694824219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2</v>
      </c>
      <c r="AS44" s="4">
        <v>2</v>
      </c>
      <c r="AT44" s="4">
        <v>0</v>
      </c>
      <c r="AU44" s="4">
        <v>2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25">
        <v>140.64999389648437</v>
      </c>
      <c r="BB44" s="4">
        <f t="shared" si="8"/>
        <v>6</v>
      </c>
      <c r="BC44" s="25">
        <f t="shared" si="9"/>
        <v>146.64999389648437</v>
      </c>
      <c r="BD44" s="25">
        <f t="shared" si="10"/>
        <v>146.64999389648437</v>
      </c>
      <c r="BE44" s="25">
        <f t="shared" si="11"/>
        <v>58.232621292184646</v>
      </c>
    </row>
    <row r="45" spans="1:57" ht="28.8" x14ac:dyDescent="0.3">
      <c r="A45" s="4">
        <v>36</v>
      </c>
      <c r="B45" s="8" t="s">
        <v>69</v>
      </c>
      <c r="C45" s="8">
        <v>2002</v>
      </c>
      <c r="D45" s="8">
        <v>2002</v>
      </c>
      <c r="E45" s="8">
        <v>2002</v>
      </c>
      <c r="F45" s="8" t="s">
        <v>15</v>
      </c>
      <c r="G45" s="8" t="s">
        <v>10</v>
      </c>
      <c r="H45" s="8" t="s">
        <v>70</v>
      </c>
      <c r="I45" s="8" t="s">
        <v>59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2</v>
      </c>
      <c r="W45" s="4">
        <v>0</v>
      </c>
      <c r="X45" s="4">
        <v>2</v>
      </c>
      <c r="Y45" s="4">
        <v>0</v>
      </c>
      <c r="Z45" s="4">
        <v>0</v>
      </c>
      <c r="AA45" s="4">
        <v>2</v>
      </c>
      <c r="AB45" s="4">
        <v>2</v>
      </c>
      <c r="AC45" s="4">
        <v>0</v>
      </c>
      <c r="AD45" s="25">
        <v>138.66999816894531</v>
      </c>
      <c r="AE45" s="4">
        <f t="shared" si="6"/>
        <v>8</v>
      </c>
      <c r="AF45" s="25">
        <f t="shared" si="7"/>
        <v>146.66999816894531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2</v>
      </c>
      <c r="AP45" s="4">
        <v>0</v>
      </c>
      <c r="AQ45" s="4">
        <v>0</v>
      </c>
      <c r="AR45" s="4">
        <v>2</v>
      </c>
      <c r="AS45" s="4">
        <v>0</v>
      </c>
      <c r="AT45" s="4">
        <v>0</v>
      </c>
      <c r="AU45" s="4">
        <v>2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25">
        <v>140.92999267578125</v>
      </c>
      <c r="BB45" s="4">
        <f t="shared" si="8"/>
        <v>6</v>
      </c>
      <c r="BC45" s="25">
        <f t="shared" si="9"/>
        <v>146.92999267578125</v>
      </c>
      <c r="BD45" s="25">
        <f t="shared" si="10"/>
        <v>146.66999816894531</v>
      </c>
      <c r="BE45" s="25">
        <f t="shared" si="11"/>
        <v>58.254205530850022</v>
      </c>
    </row>
    <row r="46" spans="1:57" ht="57.6" x14ac:dyDescent="0.3">
      <c r="A46" s="4">
        <v>37</v>
      </c>
      <c r="B46" s="8" t="s">
        <v>170</v>
      </c>
      <c r="C46" s="8">
        <v>2001</v>
      </c>
      <c r="D46" s="8">
        <v>2001</v>
      </c>
      <c r="E46" s="8">
        <v>2001</v>
      </c>
      <c r="F46" s="8">
        <v>3</v>
      </c>
      <c r="G46" s="8" t="s">
        <v>18</v>
      </c>
      <c r="H46" s="8" t="s">
        <v>19</v>
      </c>
      <c r="I46" s="8" t="s">
        <v>67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2</v>
      </c>
      <c r="AB46" s="4">
        <v>0</v>
      </c>
      <c r="AC46" s="4">
        <v>0</v>
      </c>
      <c r="AD46" s="25">
        <v>178.69000244140625</v>
      </c>
      <c r="AE46" s="4">
        <f t="shared" si="6"/>
        <v>2</v>
      </c>
      <c r="AF46" s="25">
        <f t="shared" si="7"/>
        <v>180.69000244140625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25">
        <v>147.80999755859375</v>
      </c>
      <c r="BB46" s="4">
        <f t="shared" si="8"/>
        <v>0</v>
      </c>
      <c r="BC46" s="25">
        <f t="shared" si="9"/>
        <v>147.80999755859375</v>
      </c>
      <c r="BD46" s="25">
        <f t="shared" si="10"/>
        <v>147.80999755859375</v>
      </c>
      <c r="BE46" s="25">
        <f t="shared" si="11"/>
        <v>59.484243711573662</v>
      </c>
    </row>
    <row r="47" spans="1:57" ht="43.2" x14ac:dyDescent="0.3">
      <c r="A47" s="4">
        <v>38</v>
      </c>
      <c r="B47" s="8" t="s">
        <v>141</v>
      </c>
      <c r="C47" s="8">
        <v>2002</v>
      </c>
      <c r="D47" s="8">
        <v>2002</v>
      </c>
      <c r="E47" s="8">
        <v>2002</v>
      </c>
      <c r="F47" s="8" t="s">
        <v>9</v>
      </c>
      <c r="G47" s="8" t="s">
        <v>100</v>
      </c>
      <c r="H47" s="8" t="s">
        <v>101</v>
      </c>
      <c r="I47" s="8" t="s">
        <v>102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2</v>
      </c>
      <c r="Y47" s="4">
        <v>0</v>
      </c>
      <c r="Z47" s="4">
        <v>0</v>
      </c>
      <c r="AA47" s="4">
        <v>0</v>
      </c>
      <c r="AB47" s="4">
        <v>2</v>
      </c>
      <c r="AC47" s="4">
        <v>0</v>
      </c>
      <c r="AD47" s="25">
        <v>144</v>
      </c>
      <c r="AE47" s="4">
        <f t="shared" si="6"/>
        <v>4</v>
      </c>
      <c r="AF47" s="25">
        <f t="shared" si="7"/>
        <v>148</v>
      </c>
      <c r="AG47" s="4">
        <v>0</v>
      </c>
      <c r="AH47" s="4">
        <v>0</v>
      </c>
      <c r="AI47" s="4">
        <v>0</v>
      </c>
      <c r="AJ47" s="4">
        <v>0</v>
      </c>
      <c r="AK47" s="4">
        <v>2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25">
        <v>157.58000183105469</v>
      </c>
      <c r="BB47" s="4">
        <f t="shared" si="8"/>
        <v>2</v>
      </c>
      <c r="BC47" s="25">
        <f t="shared" si="9"/>
        <v>159.58000183105469</v>
      </c>
      <c r="BD47" s="25">
        <f t="shared" si="10"/>
        <v>148</v>
      </c>
      <c r="BE47" s="25">
        <f t="shared" si="11"/>
        <v>59.689252819019288</v>
      </c>
    </row>
    <row r="48" spans="1:57" ht="28.8" x14ac:dyDescent="0.3">
      <c r="A48" s="4">
        <v>39</v>
      </c>
      <c r="B48" s="8" t="s">
        <v>54</v>
      </c>
      <c r="C48" s="8">
        <v>2002</v>
      </c>
      <c r="D48" s="8">
        <v>2002</v>
      </c>
      <c r="E48" s="8">
        <v>2002</v>
      </c>
      <c r="F48" s="8">
        <v>3</v>
      </c>
      <c r="G48" s="8" t="s">
        <v>34</v>
      </c>
      <c r="H48" s="8" t="s">
        <v>35</v>
      </c>
      <c r="I48" s="8" t="s">
        <v>55</v>
      </c>
      <c r="J48" s="4">
        <v>2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2</v>
      </c>
      <c r="W48" s="4">
        <v>0</v>
      </c>
      <c r="X48" s="4">
        <v>0</v>
      </c>
      <c r="Y48" s="4">
        <v>2</v>
      </c>
      <c r="Z48" s="4">
        <v>0</v>
      </c>
      <c r="AA48" s="4">
        <v>0</v>
      </c>
      <c r="AB48" s="4">
        <v>0</v>
      </c>
      <c r="AC48" s="4">
        <v>0</v>
      </c>
      <c r="AD48" s="25">
        <v>147.91000366210937</v>
      </c>
      <c r="AE48" s="4">
        <f t="shared" si="6"/>
        <v>6</v>
      </c>
      <c r="AF48" s="25">
        <f t="shared" si="7"/>
        <v>153.91000366210937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2</v>
      </c>
      <c r="AQ48" s="4">
        <v>0</v>
      </c>
      <c r="AR48" s="4">
        <v>0</v>
      </c>
      <c r="AS48" s="4">
        <v>2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25">
        <v>149.10000610351562</v>
      </c>
      <c r="BB48" s="4">
        <f t="shared" si="8"/>
        <v>4</v>
      </c>
      <c r="BC48" s="25">
        <f t="shared" si="9"/>
        <v>153.10000610351562</v>
      </c>
      <c r="BD48" s="25">
        <f t="shared" si="10"/>
        <v>153.10000610351562</v>
      </c>
      <c r="BE48" s="25">
        <f t="shared" si="11"/>
        <v>65.192064738227714</v>
      </c>
    </row>
    <row r="49" spans="1:57" x14ac:dyDescent="0.3">
      <c r="A49" s="4">
        <v>40</v>
      </c>
      <c r="B49" s="8" t="s">
        <v>120</v>
      </c>
      <c r="C49" s="8">
        <v>2002</v>
      </c>
      <c r="D49" s="8">
        <v>2002</v>
      </c>
      <c r="E49" s="8">
        <v>2002</v>
      </c>
      <c r="F49" s="8" t="s">
        <v>9</v>
      </c>
      <c r="G49" s="8" t="s">
        <v>38</v>
      </c>
      <c r="H49" s="8"/>
      <c r="I49" s="8" t="s">
        <v>39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2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2</v>
      </c>
      <c r="AA49" s="4">
        <v>0</v>
      </c>
      <c r="AB49" s="4">
        <v>0</v>
      </c>
      <c r="AC49" s="4">
        <v>2</v>
      </c>
      <c r="AD49" s="25">
        <v>147.42999267578125</v>
      </c>
      <c r="AE49" s="4">
        <f t="shared" si="6"/>
        <v>6</v>
      </c>
      <c r="AF49" s="25">
        <f t="shared" si="7"/>
        <v>153.42999267578125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2</v>
      </c>
      <c r="AO49" s="4">
        <v>0</v>
      </c>
      <c r="AP49" s="4">
        <v>0</v>
      </c>
      <c r="AQ49" s="4">
        <v>0</v>
      </c>
      <c r="AR49" s="4">
        <v>0</v>
      </c>
      <c r="AS49" s="4">
        <v>2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25">
        <v>151.80000305175781</v>
      </c>
      <c r="BB49" s="4">
        <f t="shared" si="8"/>
        <v>4</v>
      </c>
      <c r="BC49" s="25">
        <f t="shared" si="9"/>
        <v>155.80000305175781</v>
      </c>
      <c r="BD49" s="25">
        <f t="shared" si="10"/>
        <v>153.42999267578125</v>
      </c>
      <c r="BE49" s="25">
        <f t="shared" si="11"/>
        <v>65.548114124480477</v>
      </c>
    </row>
    <row r="50" spans="1:57" ht="28.8" x14ac:dyDescent="0.3">
      <c r="A50" s="4">
        <v>41</v>
      </c>
      <c r="B50" s="8" t="s">
        <v>158</v>
      </c>
      <c r="C50" s="8">
        <v>2003</v>
      </c>
      <c r="D50" s="8">
        <v>2003</v>
      </c>
      <c r="E50" s="8">
        <v>2003</v>
      </c>
      <c r="F50" s="8">
        <v>1</v>
      </c>
      <c r="G50" s="8" t="s">
        <v>34</v>
      </c>
      <c r="H50" s="8" t="s">
        <v>35</v>
      </c>
      <c r="I50" s="8" t="s">
        <v>55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2</v>
      </c>
      <c r="P50" s="4">
        <v>2</v>
      </c>
      <c r="Q50" s="4">
        <v>2</v>
      </c>
      <c r="R50" s="4">
        <v>2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2</v>
      </c>
      <c r="Y50" s="4">
        <v>2</v>
      </c>
      <c r="Z50" s="4">
        <v>0</v>
      </c>
      <c r="AA50" s="4">
        <v>2</v>
      </c>
      <c r="AB50" s="4">
        <v>0</v>
      </c>
      <c r="AC50" s="4">
        <v>0</v>
      </c>
      <c r="AD50" s="25">
        <v>170.83999633789063</v>
      </c>
      <c r="AE50" s="4">
        <f t="shared" si="6"/>
        <v>14</v>
      </c>
      <c r="AF50" s="25">
        <f t="shared" si="7"/>
        <v>184.83999633789063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2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2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25">
        <v>155.05999755859375</v>
      </c>
      <c r="BB50" s="4">
        <f t="shared" si="8"/>
        <v>4</v>
      </c>
      <c r="BC50" s="25">
        <f t="shared" si="9"/>
        <v>159.05999755859375</v>
      </c>
      <c r="BD50" s="25">
        <f t="shared" si="10"/>
        <v>159.05999755859375</v>
      </c>
      <c r="BE50" s="25">
        <f t="shared" si="11"/>
        <v>71.622784888695051</v>
      </c>
    </row>
    <row r="51" spans="1:57" ht="43.2" x14ac:dyDescent="0.3">
      <c r="A51" s="4">
        <v>42</v>
      </c>
      <c r="B51" s="8" t="s">
        <v>177</v>
      </c>
      <c r="C51" s="8">
        <v>2003</v>
      </c>
      <c r="D51" s="8">
        <v>2003</v>
      </c>
      <c r="E51" s="8">
        <v>2003</v>
      </c>
      <c r="F51" s="8" t="s">
        <v>9</v>
      </c>
      <c r="G51" s="8" t="s">
        <v>100</v>
      </c>
      <c r="H51" s="8" t="s">
        <v>101</v>
      </c>
      <c r="I51" s="8" t="s">
        <v>102</v>
      </c>
      <c r="J51" s="4">
        <v>0</v>
      </c>
      <c r="K51" s="4">
        <v>2</v>
      </c>
      <c r="L51" s="4">
        <v>0</v>
      </c>
      <c r="M51" s="4">
        <v>0</v>
      </c>
      <c r="N51" s="4">
        <v>0</v>
      </c>
      <c r="O51" s="4">
        <v>2</v>
      </c>
      <c r="P51" s="4">
        <v>0</v>
      </c>
      <c r="Q51" s="4">
        <v>0</v>
      </c>
      <c r="R51" s="4">
        <v>0</v>
      </c>
      <c r="S51" s="4">
        <v>0</v>
      </c>
      <c r="T51" s="4">
        <v>2</v>
      </c>
      <c r="U51" s="4">
        <v>50</v>
      </c>
      <c r="V51" s="4">
        <v>0</v>
      </c>
      <c r="W51" s="4">
        <v>0</v>
      </c>
      <c r="X51" s="4">
        <v>2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25">
        <v>181.75</v>
      </c>
      <c r="AE51" s="4">
        <f t="shared" si="6"/>
        <v>58</v>
      </c>
      <c r="AF51" s="25">
        <f t="shared" si="7"/>
        <v>239.75</v>
      </c>
      <c r="AG51" s="4">
        <v>0</v>
      </c>
      <c r="AH51" s="4">
        <v>2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2</v>
      </c>
      <c r="AR51" s="4">
        <v>0</v>
      </c>
      <c r="AS51" s="4">
        <v>2</v>
      </c>
      <c r="AT51" s="4">
        <v>0</v>
      </c>
      <c r="AU51" s="4">
        <v>2</v>
      </c>
      <c r="AV51" s="4">
        <v>0</v>
      </c>
      <c r="AW51" s="4">
        <v>0</v>
      </c>
      <c r="AX51" s="4">
        <v>0</v>
      </c>
      <c r="AY51" s="4">
        <v>0</v>
      </c>
      <c r="AZ51" s="4">
        <v>2</v>
      </c>
      <c r="BA51" s="25">
        <v>149.22999572753906</v>
      </c>
      <c r="BB51" s="4">
        <f t="shared" si="8"/>
        <v>10</v>
      </c>
      <c r="BC51" s="25">
        <f t="shared" si="9"/>
        <v>159.22999572753906</v>
      </c>
      <c r="BD51" s="25">
        <f t="shared" si="10"/>
        <v>159.22999572753906</v>
      </c>
      <c r="BE51" s="25">
        <f t="shared" si="11"/>
        <v>71.806209757475315</v>
      </c>
    </row>
    <row r="52" spans="1:57" ht="28.8" x14ac:dyDescent="0.3">
      <c r="A52" s="4">
        <v>43</v>
      </c>
      <c r="B52" s="8" t="s">
        <v>140</v>
      </c>
      <c r="C52" s="8">
        <v>2003</v>
      </c>
      <c r="D52" s="8">
        <v>2003</v>
      </c>
      <c r="E52" s="8">
        <v>2003</v>
      </c>
      <c r="F52" s="8">
        <v>3</v>
      </c>
      <c r="G52" s="8" t="s">
        <v>34</v>
      </c>
      <c r="H52" s="8" t="s">
        <v>35</v>
      </c>
      <c r="I52" s="8" t="s">
        <v>55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25">
        <v>161.83999633789062</v>
      </c>
      <c r="AE52" s="4">
        <f t="shared" si="6"/>
        <v>0</v>
      </c>
      <c r="AF52" s="25">
        <f t="shared" si="7"/>
        <v>161.83999633789062</v>
      </c>
      <c r="AG52" s="4">
        <v>0</v>
      </c>
      <c r="AH52" s="4">
        <v>0</v>
      </c>
      <c r="AI52" s="4">
        <v>2</v>
      </c>
      <c r="AJ52" s="4">
        <v>0</v>
      </c>
      <c r="AK52" s="4">
        <v>0</v>
      </c>
      <c r="AL52" s="4">
        <v>2</v>
      </c>
      <c r="AM52" s="4">
        <v>0</v>
      </c>
      <c r="AN52" s="4">
        <v>0</v>
      </c>
      <c r="AO52" s="4">
        <v>2</v>
      </c>
      <c r="AP52" s="4">
        <v>50</v>
      </c>
      <c r="AQ52" s="4">
        <v>0</v>
      </c>
      <c r="AR52" s="4">
        <v>2</v>
      </c>
      <c r="AS52" s="4">
        <v>0</v>
      </c>
      <c r="AT52" s="4">
        <v>0</v>
      </c>
      <c r="AU52" s="4">
        <v>0</v>
      </c>
      <c r="AV52" s="4">
        <v>2</v>
      </c>
      <c r="AW52" s="4">
        <v>0</v>
      </c>
      <c r="AX52" s="4">
        <v>0</v>
      </c>
      <c r="AY52" s="4">
        <v>0</v>
      </c>
      <c r="AZ52" s="4">
        <v>0</v>
      </c>
      <c r="BA52" s="25">
        <v>218.33000183105469</v>
      </c>
      <c r="BB52" s="4">
        <f t="shared" si="8"/>
        <v>60</v>
      </c>
      <c r="BC52" s="25">
        <f t="shared" si="9"/>
        <v>278.33000183105469</v>
      </c>
      <c r="BD52" s="25">
        <f t="shared" si="10"/>
        <v>161.83999633789062</v>
      </c>
      <c r="BE52" s="25">
        <f t="shared" si="11"/>
        <v>74.622351969125489</v>
      </c>
    </row>
    <row r="53" spans="1:57" ht="43.2" x14ac:dyDescent="0.3">
      <c r="A53" s="4">
        <v>44</v>
      </c>
      <c r="B53" s="8" t="s">
        <v>113</v>
      </c>
      <c r="C53" s="8">
        <v>2002</v>
      </c>
      <c r="D53" s="8">
        <v>2002</v>
      </c>
      <c r="E53" s="8">
        <v>2002</v>
      </c>
      <c r="F53" s="8" t="s">
        <v>9</v>
      </c>
      <c r="G53" s="8" t="s">
        <v>22</v>
      </c>
      <c r="H53" s="8" t="s">
        <v>31</v>
      </c>
      <c r="I53" s="8" t="s">
        <v>32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2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2</v>
      </c>
      <c r="AA53" s="4">
        <v>50</v>
      </c>
      <c r="AB53" s="4">
        <v>2</v>
      </c>
      <c r="AC53" s="4">
        <v>0</v>
      </c>
      <c r="AD53" s="25">
        <v>210.96000671386719</v>
      </c>
      <c r="AE53" s="4">
        <f t="shared" si="6"/>
        <v>56</v>
      </c>
      <c r="AF53" s="25">
        <f t="shared" si="7"/>
        <v>266.96000671386719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2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2</v>
      </c>
      <c r="AX53" s="4">
        <v>0</v>
      </c>
      <c r="AY53" s="4">
        <v>0</v>
      </c>
      <c r="AZ53" s="4">
        <v>2</v>
      </c>
      <c r="BA53" s="25">
        <v>160.66999816894531</v>
      </c>
      <c r="BB53" s="4">
        <f t="shared" si="8"/>
        <v>6</v>
      </c>
      <c r="BC53" s="25">
        <f t="shared" si="9"/>
        <v>166.66999816894531</v>
      </c>
      <c r="BD53" s="25">
        <f t="shared" si="10"/>
        <v>166.66999816894531</v>
      </c>
      <c r="BE53" s="25">
        <f t="shared" si="11"/>
        <v>79.833834290176952</v>
      </c>
    </row>
    <row r="54" spans="1:57" ht="28.8" x14ac:dyDescent="0.3">
      <c r="A54" s="4">
        <v>45</v>
      </c>
      <c r="B54" s="8" t="s">
        <v>169</v>
      </c>
      <c r="C54" s="8">
        <v>2003</v>
      </c>
      <c r="D54" s="8">
        <v>2003</v>
      </c>
      <c r="E54" s="8">
        <v>2003</v>
      </c>
      <c r="F54" s="8" t="s">
        <v>9</v>
      </c>
      <c r="G54" s="8" t="s">
        <v>27</v>
      </c>
      <c r="H54" s="8" t="s">
        <v>28</v>
      </c>
      <c r="I54" s="8" t="s">
        <v>76</v>
      </c>
      <c r="J54" s="4">
        <v>2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2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2</v>
      </c>
      <c r="AB54" s="4">
        <v>0</v>
      </c>
      <c r="AC54" s="4">
        <v>0</v>
      </c>
      <c r="AD54" s="25">
        <v>162.71000671386719</v>
      </c>
      <c r="AE54" s="4">
        <f t="shared" si="6"/>
        <v>6</v>
      </c>
      <c r="AF54" s="25">
        <f t="shared" si="7"/>
        <v>168.71000671386719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2</v>
      </c>
      <c r="AP54" s="4">
        <v>2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25">
        <v>173.94000244140625</v>
      </c>
      <c r="BB54" s="4">
        <f t="shared" si="8"/>
        <v>4</v>
      </c>
      <c r="BC54" s="25">
        <f t="shared" si="9"/>
        <v>177.94000244140625</v>
      </c>
      <c r="BD54" s="25">
        <f t="shared" si="10"/>
        <v>168.71000671386719</v>
      </c>
      <c r="BE54" s="25">
        <f t="shared" si="11"/>
        <v>82.034965643440387</v>
      </c>
    </row>
    <row r="55" spans="1:57" x14ac:dyDescent="0.3">
      <c r="A55" s="4">
        <v>46</v>
      </c>
      <c r="B55" s="8" t="s">
        <v>91</v>
      </c>
      <c r="C55" s="8">
        <v>2002</v>
      </c>
      <c r="D55" s="8">
        <v>2002</v>
      </c>
      <c r="E55" s="8">
        <v>2002</v>
      </c>
      <c r="F55" s="8" t="s">
        <v>9</v>
      </c>
      <c r="G55" s="8" t="s">
        <v>82</v>
      </c>
      <c r="H55" s="8" t="s">
        <v>83</v>
      </c>
      <c r="I55" s="8" t="s">
        <v>84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2</v>
      </c>
      <c r="T55" s="4">
        <v>0</v>
      </c>
      <c r="U55" s="4">
        <v>2</v>
      </c>
      <c r="V55" s="4">
        <v>2</v>
      </c>
      <c r="W55" s="4">
        <v>0</v>
      </c>
      <c r="X55" s="4">
        <v>0</v>
      </c>
      <c r="Y55" s="4">
        <v>0</v>
      </c>
      <c r="Z55" s="4">
        <v>0</v>
      </c>
      <c r="AA55" s="4">
        <v>50</v>
      </c>
      <c r="AB55" s="4">
        <v>0</v>
      </c>
      <c r="AC55" s="4">
        <v>0</v>
      </c>
      <c r="AD55" s="25">
        <v>151.38999938964844</v>
      </c>
      <c r="AE55" s="4">
        <f t="shared" si="6"/>
        <v>56</v>
      </c>
      <c r="AF55" s="25">
        <f t="shared" si="7"/>
        <v>207.38999938964844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50</v>
      </c>
      <c r="AS55" s="4">
        <v>2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25">
        <v>120.5</v>
      </c>
      <c r="BB55" s="4">
        <f t="shared" si="8"/>
        <v>52</v>
      </c>
      <c r="BC55" s="25">
        <f t="shared" si="9"/>
        <v>172.5</v>
      </c>
      <c r="BD55" s="25">
        <f t="shared" si="10"/>
        <v>172.5</v>
      </c>
      <c r="BE55" s="25">
        <f t="shared" si="11"/>
        <v>86.124298049194778</v>
      </c>
    </row>
    <row r="56" spans="1:57" x14ac:dyDescent="0.3">
      <c r="A56" s="4">
        <v>47</v>
      </c>
      <c r="B56" s="8" t="s">
        <v>81</v>
      </c>
      <c r="C56" s="8">
        <v>2003</v>
      </c>
      <c r="D56" s="8">
        <v>2003</v>
      </c>
      <c r="E56" s="8">
        <v>2003</v>
      </c>
      <c r="F56" s="8" t="s">
        <v>9</v>
      </c>
      <c r="G56" s="8" t="s">
        <v>82</v>
      </c>
      <c r="H56" s="8" t="s">
        <v>83</v>
      </c>
      <c r="I56" s="8" t="s">
        <v>84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50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50</v>
      </c>
      <c r="AB56" s="4">
        <v>0</v>
      </c>
      <c r="AC56" s="4">
        <v>0</v>
      </c>
      <c r="AD56" s="25">
        <v>153.14999389648437</v>
      </c>
      <c r="AE56" s="4">
        <f t="shared" si="6"/>
        <v>100</v>
      </c>
      <c r="AF56" s="25">
        <f t="shared" si="7"/>
        <v>253.14999389648437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50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25">
        <v>147.27999877929687</v>
      </c>
      <c r="BB56" s="4">
        <f t="shared" si="8"/>
        <v>50</v>
      </c>
      <c r="BC56" s="25">
        <f t="shared" si="9"/>
        <v>197.27999877929687</v>
      </c>
      <c r="BD56" s="25">
        <f t="shared" si="10"/>
        <v>197.27999877929687</v>
      </c>
      <c r="BE56" s="25">
        <f t="shared" si="11"/>
        <v>112.86145676488484</v>
      </c>
    </row>
    <row r="57" spans="1:57" ht="43.2" x14ac:dyDescent="0.3">
      <c r="A57" s="4">
        <v>48</v>
      </c>
      <c r="B57" s="8" t="s">
        <v>178</v>
      </c>
      <c r="C57" s="8">
        <v>2003</v>
      </c>
      <c r="D57" s="8">
        <v>2003</v>
      </c>
      <c r="E57" s="8">
        <v>2003</v>
      </c>
      <c r="F57" s="8" t="s">
        <v>9</v>
      </c>
      <c r="G57" s="8" t="s">
        <v>100</v>
      </c>
      <c r="H57" s="8" t="s">
        <v>101</v>
      </c>
      <c r="I57" s="8" t="s">
        <v>102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2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2</v>
      </c>
      <c r="W57" s="4">
        <v>0</v>
      </c>
      <c r="X57" s="4">
        <v>2</v>
      </c>
      <c r="Y57" s="4">
        <v>2</v>
      </c>
      <c r="Z57" s="4">
        <v>0</v>
      </c>
      <c r="AA57" s="4">
        <v>0</v>
      </c>
      <c r="AB57" s="4">
        <v>0</v>
      </c>
      <c r="AC57" s="4">
        <v>0</v>
      </c>
      <c r="AD57" s="25">
        <v>192.83000183105469</v>
      </c>
      <c r="AE57" s="4">
        <f t="shared" si="6"/>
        <v>8</v>
      </c>
      <c r="AF57" s="25">
        <f t="shared" si="7"/>
        <v>200.83000183105469</v>
      </c>
      <c r="AG57" s="4">
        <v>0</v>
      </c>
      <c r="AH57" s="4">
        <v>2</v>
      </c>
      <c r="AI57" s="4">
        <v>0</v>
      </c>
      <c r="AJ57" s="4">
        <v>0</v>
      </c>
      <c r="AK57" s="4">
        <v>0</v>
      </c>
      <c r="AL57" s="4">
        <v>0</v>
      </c>
      <c r="AM57" s="4">
        <v>2</v>
      </c>
      <c r="AN57" s="4">
        <v>0</v>
      </c>
      <c r="AO57" s="4">
        <v>0</v>
      </c>
      <c r="AP57" s="4">
        <v>0</v>
      </c>
      <c r="AQ57" s="4">
        <v>0</v>
      </c>
      <c r="AR57" s="4">
        <v>2</v>
      </c>
      <c r="AS57" s="4">
        <v>0</v>
      </c>
      <c r="AT57" s="4">
        <v>0</v>
      </c>
      <c r="AU57" s="4">
        <v>0</v>
      </c>
      <c r="AV57" s="4">
        <v>2</v>
      </c>
      <c r="AW57" s="4">
        <v>0</v>
      </c>
      <c r="AX57" s="4">
        <v>2</v>
      </c>
      <c r="AY57" s="4">
        <v>0</v>
      </c>
      <c r="AZ57" s="4">
        <v>0</v>
      </c>
      <c r="BA57" s="25">
        <v>192.69000244140625</v>
      </c>
      <c r="BB57" s="4">
        <f t="shared" si="8"/>
        <v>10</v>
      </c>
      <c r="BC57" s="25">
        <f t="shared" si="9"/>
        <v>202.69000244140625</v>
      </c>
      <c r="BD57" s="25">
        <f t="shared" si="10"/>
        <v>200.83000183105469</v>
      </c>
      <c r="BE57" s="25">
        <f t="shared" si="11"/>
        <v>116.6918441624554</v>
      </c>
    </row>
    <row r="58" spans="1:57" ht="57.6" x14ac:dyDescent="0.3">
      <c r="A58" s="4">
        <v>49</v>
      </c>
      <c r="B58" s="8" t="s">
        <v>44</v>
      </c>
      <c r="C58" s="8">
        <v>2000</v>
      </c>
      <c r="D58" s="8">
        <v>2000</v>
      </c>
      <c r="E58" s="8">
        <v>2000</v>
      </c>
      <c r="F58" s="8" t="s">
        <v>15</v>
      </c>
      <c r="G58" s="8" t="s">
        <v>27</v>
      </c>
      <c r="H58" s="8" t="s">
        <v>45</v>
      </c>
      <c r="I58" s="8" t="s">
        <v>46</v>
      </c>
      <c r="J58" s="4">
        <v>0</v>
      </c>
      <c r="K58" s="4">
        <v>2</v>
      </c>
      <c r="L58" s="4">
        <v>2</v>
      </c>
      <c r="M58" s="4">
        <v>2</v>
      </c>
      <c r="N58" s="4">
        <v>0</v>
      </c>
      <c r="O58" s="4">
        <v>0</v>
      </c>
      <c r="P58" s="4">
        <v>2</v>
      </c>
      <c r="Q58" s="4">
        <v>2</v>
      </c>
      <c r="R58" s="4">
        <v>0</v>
      </c>
      <c r="S58" s="4">
        <v>2</v>
      </c>
      <c r="T58" s="4">
        <v>0</v>
      </c>
      <c r="U58" s="4">
        <v>50</v>
      </c>
      <c r="V58" s="4">
        <v>0</v>
      </c>
      <c r="W58" s="4">
        <v>0</v>
      </c>
      <c r="X58" s="4">
        <v>0</v>
      </c>
      <c r="Y58" s="4">
        <v>2</v>
      </c>
      <c r="Z58" s="4">
        <v>0</v>
      </c>
      <c r="AA58" s="4">
        <v>0</v>
      </c>
      <c r="AB58" s="4">
        <v>0</v>
      </c>
      <c r="AC58" s="4">
        <v>2</v>
      </c>
      <c r="AD58" s="25">
        <v>139.80000305175781</v>
      </c>
      <c r="AE58" s="4">
        <f t="shared" si="6"/>
        <v>66</v>
      </c>
      <c r="AF58" s="25">
        <f t="shared" si="7"/>
        <v>205.80000305175781</v>
      </c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25"/>
      <c r="BB58" s="4">
        <f t="shared" si="8"/>
        <v>0</v>
      </c>
      <c r="BC58" s="25" t="s">
        <v>264</v>
      </c>
      <c r="BD58" s="25">
        <f t="shared" si="10"/>
        <v>205.80000305175781</v>
      </c>
      <c r="BE58" s="25">
        <f t="shared" si="11"/>
        <v>122.05438322626414</v>
      </c>
    </row>
    <row r="59" spans="1:57" ht="43.2" x14ac:dyDescent="0.3">
      <c r="A59" s="4">
        <v>50</v>
      </c>
      <c r="B59" s="8" t="s">
        <v>134</v>
      </c>
      <c r="C59" s="8">
        <v>2003</v>
      </c>
      <c r="D59" s="8">
        <v>2003</v>
      </c>
      <c r="E59" s="8">
        <v>2003</v>
      </c>
      <c r="F59" s="8" t="s">
        <v>9</v>
      </c>
      <c r="G59" s="8" t="s">
        <v>100</v>
      </c>
      <c r="H59" s="8" t="s">
        <v>101</v>
      </c>
      <c r="I59" s="8" t="s">
        <v>102</v>
      </c>
      <c r="J59" s="4">
        <v>0</v>
      </c>
      <c r="K59" s="4">
        <v>2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2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2</v>
      </c>
      <c r="AB59" s="4">
        <v>0</v>
      </c>
      <c r="AC59" s="4">
        <v>0</v>
      </c>
      <c r="AD59" s="25">
        <v>204.60000610351562</v>
      </c>
      <c r="AE59" s="4">
        <f t="shared" si="6"/>
        <v>6</v>
      </c>
      <c r="AF59" s="25">
        <f t="shared" si="7"/>
        <v>210.60000610351562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2</v>
      </c>
      <c r="AM59" s="4">
        <v>0</v>
      </c>
      <c r="AN59" s="4">
        <v>2</v>
      </c>
      <c r="AO59" s="4">
        <v>0</v>
      </c>
      <c r="AP59" s="4">
        <v>0</v>
      </c>
      <c r="AQ59" s="4">
        <v>0</v>
      </c>
      <c r="AR59" s="4">
        <v>0</v>
      </c>
      <c r="AS59" s="4">
        <v>2</v>
      </c>
      <c r="AT59" s="4">
        <v>0</v>
      </c>
      <c r="AU59" s="4">
        <v>0</v>
      </c>
      <c r="AV59" s="4">
        <v>0</v>
      </c>
      <c r="AW59" s="4">
        <v>2</v>
      </c>
      <c r="AX59" s="4">
        <v>0</v>
      </c>
      <c r="AY59" s="4">
        <v>0</v>
      </c>
      <c r="AZ59" s="4">
        <v>0</v>
      </c>
      <c r="BA59" s="25">
        <v>203.60000610351562</v>
      </c>
      <c r="BB59" s="4">
        <f t="shared" si="8"/>
        <v>8</v>
      </c>
      <c r="BC59" s="25">
        <f t="shared" si="9"/>
        <v>211.60000610351562</v>
      </c>
      <c r="BD59" s="25">
        <f t="shared" si="10"/>
        <v>210.60000610351562</v>
      </c>
      <c r="BE59" s="25">
        <f t="shared" si="11"/>
        <v>127.23349742129264</v>
      </c>
    </row>
    <row r="60" spans="1:57" ht="28.8" x14ac:dyDescent="0.3">
      <c r="A60" s="4">
        <v>51</v>
      </c>
      <c r="B60" s="8" t="s">
        <v>167</v>
      </c>
      <c r="C60" s="8">
        <v>2003</v>
      </c>
      <c r="D60" s="8">
        <v>2003</v>
      </c>
      <c r="E60" s="8">
        <v>2003</v>
      </c>
      <c r="F60" s="8">
        <v>3</v>
      </c>
      <c r="G60" s="8" t="s">
        <v>34</v>
      </c>
      <c r="H60" s="8" t="s">
        <v>35</v>
      </c>
      <c r="I60" s="8" t="s">
        <v>55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25"/>
      <c r="AE60" s="4">
        <f t="shared" si="6"/>
        <v>0</v>
      </c>
      <c r="AF60" s="25" t="s">
        <v>265</v>
      </c>
      <c r="AG60" s="4">
        <v>0</v>
      </c>
      <c r="AH60" s="4">
        <v>0</v>
      </c>
      <c r="AI60" s="4">
        <v>0</v>
      </c>
      <c r="AJ60" s="4">
        <v>2</v>
      </c>
      <c r="AK60" s="4">
        <v>2</v>
      </c>
      <c r="AL60" s="4">
        <v>0</v>
      </c>
      <c r="AM60" s="4">
        <v>0</v>
      </c>
      <c r="AN60" s="4">
        <v>0</v>
      </c>
      <c r="AO60" s="4">
        <v>0</v>
      </c>
      <c r="AP60" s="4">
        <v>2</v>
      </c>
      <c r="AQ60" s="4">
        <v>0</v>
      </c>
      <c r="AR60" s="4">
        <v>0</v>
      </c>
      <c r="AS60" s="4">
        <v>0</v>
      </c>
      <c r="AT60" s="4">
        <v>0</v>
      </c>
      <c r="AU60" s="4">
        <v>2</v>
      </c>
      <c r="AV60" s="4">
        <v>0</v>
      </c>
      <c r="AW60" s="4">
        <v>2</v>
      </c>
      <c r="AX60" s="4">
        <v>0</v>
      </c>
      <c r="AY60" s="4">
        <v>0</v>
      </c>
      <c r="AZ60" s="4">
        <v>0</v>
      </c>
      <c r="BA60" s="25">
        <v>205.6300048828125</v>
      </c>
      <c r="BB60" s="4">
        <f t="shared" si="8"/>
        <v>10</v>
      </c>
      <c r="BC60" s="25">
        <f t="shared" si="9"/>
        <v>215.6300048828125</v>
      </c>
      <c r="BD60" s="25">
        <f t="shared" si="10"/>
        <v>215.6300048828125</v>
      </c>
      <c r="BE60" s="25">
        <f t="shared" si="11"/>
        <v>132.66077273714737</v>
      </c>
    </row>
    <row r="61" spans="1:57" ht="43.2" x14ac:dyDescent="0.3">
      <c r="A61" s="4">
        <v>52</v>
      </c>
      <c r="B61" s="8" t="s">
        <v>168</v>
      </c>
      <c r="C61" s="8">
        <v>2002</v>
      </c>
      <c r="D61" s="8">
        <v>2002</v>
      </c>
      <c r="E61" s="8">
        <v>2002</v>
      </c>
      <c r="F61" s="8" t="s">
        <v>15</v>
      </c>
      <c r="G61" s="8" t="s">
        <v>10</v>
      </c>
      <c r="H61" s="8" t="s">
        <v>58</v>
      </c>
      <c r="I61" s="8" t="s">
        <v>59</v>
      </c>
      <c r="J61" s="4">
        <v>0</v>
      </c>
      <c r="K61" s="4">
        <v>0</v>
      </c>
      <c r="L61" s="4">
        <v>0</v>
      </c>
      <c r="M61" s="4">
        <v>0</v>
      </c>
      <c r="N61" s="4">
        <v>2</v>
      </c>
      <c r="O61" s="4">
        <v>2</v>
      </c>
      <c r="P61" s="4">
        <v>2</v>
      </c>
      <c r="Q61" s="4">
        <v>0</v>
      </c>
      <c r="R61" s="4">
        <v>0</v>
      </c>
      <c r="S61" s="4">
        <v>0</v>
      </c>
      <c r="T61" s="4">
        <v>0</v>
      </c>
      <c r="U61" s="4">
        <v>50</v>
      </c>
      <c r="V61" s="4">
        <v>0</v>
      </c>
      <c r="W61" s="4">
        <v>0</v>
      </c>
      <c r="X61" s="4">
        <v>0</v>
      </c>
      <c r="Y61" s="4">
        <v>2</v>
      </c>
      <c r="Z61" s="4">
        <v>0</v>
      </c>
      <c r="AA61" s="4">
        <v>50</v>
      </c>
      <c r="AB61" s="4">
        <v>0</v>
      </c>
      <c r="AC61" s="4">
        <v>0</v>
      </c>
      <c r="AD61" s="25">
        <v>175.8800048828125</v>
      </c>
      <c r="AE61" s="4">
        <f t="shared" si="6"/>
        <v>108</v>
      </c>
      <c r="AF61" s="25">
        <f t="shared" si="7"/>
        <v>283.8800048828125</v>
      </c>
      <c r="AG61" s="4">
        <v>0</v>
      </c>
      <c r="AH61" s="4">
        <v>0</v>
      </c>
      <c r="AI61" s="4">
        <v>2</v>
      </c>
      <c r="AJ61" s="4">
        <v>0</v>
      </c>
      <c r="AK61" s="4">
        <v>0</v>
      </c>
      <c r="AL61" s="4">
        <v>0</v>
      </c>
      <c r="AM61" s="4">
        <v>0</v>
      </c>
      <c r="AN61" s="4">
        <v>2</v>
      </c>
      <c r="AO61" s="4">
        <v>0</v>
      </c>
      <c r="AP61" s="4">
        <v>0</v>
      </c>
      <c r="AQ61" s="4">
        <v>0</v>
      </c>
      <c r="AR61" s="4">
        <v>2</v>
      </c>
      <c r="AS61" s="4">
        <v>2</v>
      </c>
      <c r="AT61" s="4">
        <v>0</v>
      </c>
      <c r="AU61" s="4">
        <v>0</v>
      </c>
      <c r="AV61" s="4">
        <v>0</v>
      </c>
      <c r="AW61" s="4">
        <v>0</v>
      </c>
      <c r="AX61" s="4">
        <v>50</v>
      </c>
      <c r="AY61" s="4">
        <v>0</v>
      </c>
      <c r="AZ61" s="4">
        <v>2</v>
      </c>
      <c r="BA61" s="25">
        <v>155.92999267578125</v>
      </c>
      <c r="BB61" s="4">
        <f t="shared" si="8"/>
        <v>60</v>
      </c>
      <c r="BC61" s="25">
        <f t="shared" si="9"/>
        <v>215.92999267578125</v>
      </c>
      <c r="BD61" s="25">
        <f t="shared" si="10"/>
        <v>215.92999267578125</v>
      </c>
      <c r="BE61" s="25">
        <f t="shared" si="11"/>
        <v>132.98445399737713</v>
      </c>
    </row>
    <row r="62" spans="1:57" x14ac:dyDescent="0.3">
      <c r="A62" s="4">
        <v>53</v>
      </c>
      <c r="B62" s="8" t="s">
        <v>127</v>
      </c>
      <c r="C62" s="8">
        <v>2001</v>
      </c>
      <c r="D62" s="8">
        <v>2001</v>
      </c>
      <c r="E62" s="8">
        <v>2001</v>
      </c>
      <c r="F62" s="8" t="s">
        <v>15</v>
      </c>
      <c r="G62" s="8" t="s">
        <v>34</v>
      </c>
      <c r="H62" s="8" t="s">
        <v>35</v>
      </c>
      <c r="I62" s="8" t="s">
        <v>36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2</v>
      </c>
      <c r="Q62" s="4">
        <v>50</v>
      </c>
      <c r="R62" s="4">
        <v>0</v>
      </c>
      <c r="S62" s="4">
        <v>2</v>
      </c>
      <c r="T62" s="4">
        <v>0</v>
      </c>
      <c r="U62" s="4">
        <v>50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2</v>
      </c>
      <c r="AB62" s="4">
        <v>0</v>
      </c>
      <c r="AC62" s="4">
        <v>0</v>
      </c>
      <c r="AD62" s="25">
        <v>172.49000549316406</v>
      </c>
      <c r="AE62" s="4">
        <f t="shared" si="6"/>
        <v>106</v>
      </c>
      <c r="AF62" s="25">
        <f t="shared" si="7"/>
        <v>278.49000549316406</v>
      </c>
      <c r="AG62" s="4">
        <v>0</v>
      </c>
      <c r="AH62" s="4">
        <v>2</v>
      </c>
      <c r="AI62" s="4">
        <v>2</v>
      </c>
      <c r="AJ62" s="4">
        <v>0</v>
      </c>
      <c r="AK62" s="4">
        <v>0</v>
      </c>
      <c r="AL62" s="4">
        <v>0</v>
      </c>
      <c r="AM62" s="4">
        <v>0</v>
      </c>
      <c r="AN62" s="4">
        <v>2</v>
      </c>
      <c r="AO62" s="4">
        <v>0</v>
      </c>
      <c r="AP62" s="4">
        <v>0</v>
      </c>
      <c r="AQ62" s="4">
        <v>0</v>
      </c>
      <c r="AR62" s="4">
        <v>2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50</v>
      </c>
      <c r="AY62" s="4">
        <v>0</v>
      </c>
      <c r="AZ62" s="4">
        <v>0</v>
      </c>
      <c r="BA62" s="25">
        <v>164.69000244140625</v>
      </c>
      <c r="BB62" s="4">
        <f t="shared" si="8"/>
        <v>58</v>
      </c>
      <c r="BC62" s="25">
        <f t="shared" si="9"/>
        <v>222.69000244140625</v>
      </c>
      <c r="BD62" s="25">
        <f t="shared" si="10"/>
        <v>222.69000244140625</v>
      </c>
      <c r="BE62" s="25">
        <f t="shared" si="11"/>
        <v>140.27837905495772</v>
      </c>
    </row>
    <row r="63" spans="1:57" ht="28.8" x14ac:dyDescent="0.3">
      <c r="A63" s="4">
        <v>54</v>
      </c>
      <c r="B63" s="8" t="s">
        <v>94</v>
      </c>
      <c r="C63" s="8">
        <v>2000</v>
      </c>
      <c r="D63" s="8">
        <v>2000</v>
      </c>
      <c r="E63" s="8">
        <v>2000</v>
      </c>
      <c r="F63" s="8" t="s">
        <v>9</v>
      </c>
      <c r="G63" s="8" t="s">
        <v>27</v>
      </c>
      <c r="H63" s="8" t="s">
        <v>28</v>
      </c>
      <c r="I63" s="8" t="s">
        <v>76</v>
      </c>
      <c r="J63" s="4">
        <v>0</v>
      </c>
      <c r="K63" s="4">
        <v>2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50</v>
      </c>
      <c r="V63" s="4">
        <v>0</v>
      </c>
      <c r="W63" s="4">
        <v>0</v>
      </c>
      <c r="X63" s="4">
        <v>0</v>
      </c>
      <c r="Y63" s="4">
        <v>50</v>
      </c>
      <c r="Z63" s="4">
        <v>0</v>
      </c>
      <c r="AA63" s="4">
        <v>0</v>
      </c>
      <c r="AB63" s="4">
        <v>0</v>
      </c>
      <c r="AC63" s="4">
        <v>0</v>
      </c>
      <c r="AD63" s="25">
        <v>155.8699951171875</v>
      </c>
      <c r="AE63" s="4">
        <f t="shared" si="6"/>
        <v>102</v>
      </c>
      <c r="AF63" s="25">
        <f t="shared" si="7"/>
        <v>257.8699951171875</v>
      </c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25"/>
      <c r="BB63" s="4">
        <f t="shared" si="8"/>
        <v>0</v>
      </c>
      <c r="BC63" s="25" t="s">
        <v>264</v>
      </c>
      <c r="BD63" s="25">
        <f t="shared" si="10"/>
        <v>257.8699951171875</v>
      </c>
      <c r="BE63" s="25">
        <f t="shared" si="11"/>
        <v>178.23693813991773</v>
      </c>
    </row>
    <row r="64" spans="1:57" x14ac:dyDescent="0.3">
      <c r="A64" s="4">
        <v>55</v>
      </c>
      <c r="B64" s="8" t="s">
        <v>114</v>
      </c>
      <c r="C64" s="8">
        <v>2002</v>
      </c>
      <c r="D64" s="8">
        <v>2002</v>
      </c>
      <c r="E64" s="8">
        <v>2002</v>
      </c>
      <c r="F64" s="8" t="s">
        <v>9</v>
      </c>
      <c r="G64" s="8" t="s">
        <v>82</v>
      </c>
      <c r="H64" s="8" t="s">
        <v>83</v>
      </c>
      <c r="I64" s="8" t="s">
        <v>84</v>
      </c>
      <c r="J64" s="4">
        <v>0</v>
      </c>
      <c r="K64" s="4">
        <v>2</v>
      </c>
      <c r="L64" s="4">
        <v>0</v>
      </c>
      <c r="M64" s="4">
        <v>0</v>
      </c>
      <c r="N64" s="4">
        <v>0</v>
      </c>
      <c r="O64" s="4">
        <v>0</v>
      </c>
      <c r="P64" s="4">
        <v>2</v>
      </c>
      <c r="Q64" s="4">
        <v>50</v>
      </c>
      <c r="R64" s="4">
        <v>0</v>
      </c>
      <c r="S64" s="4">
        <v>0</v>
      </c>
      <c r="T64" s="4">
        <v>0</v>
      </c>
      <c r="U64" s="4">
        <v>2</v>
      </c>
      <c r="V64" s="4">
        <v>0</v>
      </c>
      <c r="W64" s="4">
        <v>0</v>
      </c>
      <c r="X64" s="4">
        <v>0</v>
      </c>
      <c r="Y64" s="4">
        <v>2</v>
      </c>
      <c r="Z64" s="4">
        <v>50</v>
      </c>
      <c r="AA64" s="4">
        <v>0</v>
      </c>
      <c r="AB64" s="4">
        <v>0</v>
      </c>
      <c r="AC64" s="4">
        <v>0</v>
      </c>
      <c r="AD64" s="25">
        <v>162.33000183105469</v>
      </c>
      <c r="AE64" s="4">
        <f t="shared" si="6"/>
        <v>108</v>
      </c>
      <c r="AF64" s="25">
        <f t="shared" si="7"/>
        <v>270.33000183105469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2</v>
      </c>
      <c r="AO64" s="4">
        <v>50</v>
      </c>
      <c r="AP64" s="4">
        <v>0</v>
      </c>
      <c r="AQ64" s="4">
        <v>0</v>
      </c>
      <c r="AR64" s="4">
        <v>50</v>
      </c>
      <c r="AS64" s="4">
        <v>2</v>
      </c>
      <c r="AT64" s="4">
        <v>0</v>
      </c>
      <c r="AU64" s="4">
        <v>2</v>
      </c>
      <c r="AV64" s="4">
        <v>0</v>
      </c>
      <c r="AW64" s="4">
        <v>2</v>
      </c>
      <c r="AX64" s="4">
        <v>0</v>
      </c>
      <c r="AY64" s="4">
        <v>0</v>
      </c>
      <c r="AZ64" s="4">
        <v>0</v>
      </c>
      <c r="BA64" s="25">
        <v>170.8800048828125</v>
      </c>
      <c r="BB64" s="4">
        <f t="shared" si="8"/>
        <v>108</v>
      </c>
      <c r="BC64" s="25">
        <f t="shared" si="9"/>
        <v>278.8800048828125</v>
      </c>
      <c r="BD64" s="25">
        <f t="shared" si="10"/>
        <v>270.33000183105469</v>
      </c>
      <c r="BE64" s="25">
        <f t="shared" si="11"/>
        <v>191.6810541011165</v>
      </c>
    </row>
    <row r="65" spans="1:57" x14ac:dyDescent="0.3">
      <c r="A65" s="4">
        <v>56</v>
      </c>
      <c r="B65" s="8" t="s">
        <v>37</v>
      </c>
      <c r="C65" s="8">
        <v>2004</v>
      </c>
      <c r="D65" s="8">
        <v>2004</v>
      </c>
      <c r="E65" s="8">
        <v>2004</v>
      </c>
      <c r="F65" s="8" t="s">
        <v>9</v>
      </c>
      <c r="G65" s="8" t="s">
        <v>38</v>
      </c>
      <c r="H65" s="8"/>
      <c r="I65" s="8" t="s">
        <v>39</v>
      </c>
      <c r="J65" s="4">
        <v>0</v>
      </c>
      <c r="K65" s="4">
        <v>2</v>
      </c>
      <c r="L65" s="4">
        <v>0</v>
      </c>
      <c r="M65" s="4">
        <v>0</v>
      </c>
      <c r="N65" s="4">
        <v>2</v>
      </c>
      <c r="O65" s="4">
        <v>0</v>
      </c>
      <c r="P65" s="4">
        <v>0</v>
      </c>
      <c r="Q65" s="4">
        <v>50</v>
      </c>
      <c r="R65" s="4">
        <v>50</v>
      </c>
      <c r="S65" s="4">
        <v>0</v>
      </c>
      <c r="T65" s="4">
        <v>2</v>
      </c>
      <c r="U65" s="4">
        <v>0</v>
      </c>
      <c r="V65" s="4">
        <v>2</v>
      </c>
      <c r="W65" s="4">
        <v>0</v>
      </c>
      <c r="X65" s="4">
        <v>0</v>
      </c>
      <c r="Y65" s="4">
        <v>50</v>
      </c>
      <c r="Z65" s="4">
        <v>50</v>
      </c>
      <c r="AA65" s="4">
        <v>50</v>
      </c>
      <c r="AB65" s="4">
        <v>0</v>
      </c>
      <c r="AC65" s="4">
        <v>0</v>
      </c>
      <c r="AD65" s="25">
        <v>198.21000671386719</v>
      </c>
      <c r="AE65" s="4">
        <f t="shared" si="6"/>
        <v>258</v>
      </c>
      <c r="AF65" s="25">
        <f t="shared" si="7"/>
        <v>456.21000671386719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2</v>
      </c>
      <c r="AM65" s="4">
        <v>0</v>
      </c>
      <c r="AN65" s="4">
        <v>0</v>
      </c>
      <c r="AO65" s="4">
        <v>0</v>
      </c>
      <c r="AP65" s="4">
        <v>50</v>
      </c>
      <c r="AQ65" s="4">
        <v>0</v>
      </c>
      <c r="AR65" s="4">
        <v>50</v>
      </c>
      <c r="AS65" s="4">
        <v>2</v>
      </c>
      <c r="AT65" s="4">
        <v>0</v>
      </c>
      <c r="AU65" s="4">
        <v>0</v>
      </c>
      <c r="AV65" s="4">
        <v>0</v>
      </c>
      <c r="AW65" s="4">
        <v>50</v>
      </c>
      <c r="AX65" s="4">
        <v>0</v>
      </c>
      <c r="AY65" s="4">
        <v>0</v>
      </c>
      <c r="AZ65" s="4">
        <v>0</v>
      </c>
      <c r="BA65" s="25">
        <v>169.80000305175781</v>
      </c>
      <c r="BB65" s="4">
        <f t="shared" si="8"/>
        <v>154</v>
      </c>
      <c r="BC65" s="25">
        <f t="shared" si="9"/>
        <v>323.80000305175781</v>
      </c>
      <c r="BD65" s="25">
        <f t="shared" si="10"/>
        <v>323.80000305175781</v>
      </c>
      <c r="BE65" s="25">
        <f t="shared" si="11"/>
        <v>249.37419290629305</v>
      </c>
    </row>
    <row r="66" spans="1:57" ht="28.8" x14ac:dyDescent="0.3">
      <c r="A66" s="4">
        <v>57</v>
      </c>
      <c r="B66" s="8" t="s">
        <v>75</v>
      </c>
      <c r="C66" s="8">
        <v>2003</v>
      </c>
      <c r="D66" s="8">
        <v>2003</v>
      </c>
      <c r="E66" s="8">
        <v>2003</v>
      </c>
      <c r="F66" s="8" t="s">
        <v>9</v>
      </c>
      <c r="G66" s="8" t="s">
        <v>27</v>
      </c>
      <c r="H66" s="8" t="s">
        <v>28</v>
      </c>
      <c r="I66" s="8" t="s">
        <v>76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2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50</v>
      </c>
      <c r="AA66" s="4">
        <v>2</v>
      </c>
      <c r="AB66" s="4">
        <v>2</v>
      </c>
      <c r="AC66" s="4">
        <v>0</v>
      </c>
      <c r="AD66" s="25">
        <v>269.17001342773437</v>
      </c>
      <c r="AE66" s="4">
        <f t="shared" si="6"/>
        <v>56</v>
      </c>
      <c r="AF66" s="25">
        <f t="shared" si="7"/>
        <v>325.17001342773437</v>
      </c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25"/>
      <c r="BB66" s="4">
        <f t="shared" si="8"/>
        <v>0</v>
      </c>
      <c r="BC66" s="25" t="s">
        <v>264</v>
      </c>
      <c r="BD66" s="25">
        <f t="shared" si="10"/>
        <v>325.17001342773437</v>
      </c>
      <c r="BE66" s="25">
        <f t="shared" si="11"/>
        <v>250.85240867179306</v>
      </c>
    </row>
    <row r="67" spans="1:57" x14ac:dyDescent="0.3">
      <c r="A67" s="4">
        <v>58</v>
      </c>
      <c r="B67" s="8" t="s">
        <v>165</v>
      </c>
      <c r="C67" s="8">
        <v>2001</v>
      </c>
      <c r="D67" s="8">
        <v>2001</v>
      </c>
      <c r="E67" s="8">
        <v>2001</v>
      </c>
      <c r="F67" s="8" t="s">
        <v>9</v>
      </c>
      <c r="G67" s="8" t="s">
        <v>38</v>
      </c>
      <c r="H67" s="8"/>
      <c r="I67" s="8" t="s">
        <v>39</v>
      </c>
      <c r="J67" s="4">
        <v>0</v>
      </c>
      <c r="K67" s="4">
        <v>2</v>
      </c>
      <c r="L67" s="4">
        <v>0</v>
      </c>
      <c r="M67" s="4">
        <v>50</v>
      </c>
      <c r="N67" s="4">
        <v>0</v>
      </c>
      <c r="O67" s="4">
        <v>0</v>
      </c>
      <c r="P67" s="4">
        <v>2</v>
      </c>
      <c r="Q67" s="4">
        <v>50</v>
      </c>
      <c r="R67" s="4">
        <v>50</v>
      </c>
      <c r="S67" s="4">
        <v>0</v>
      </c>
      <c r="T67" s="4">
        <v>0</v>
      </c>
      <c r="U67" s="4">
        <v>50</v>
      </c>
      <c r="V67" s="4">
        <v>2</v>
      </c>
      <c r="W67" s="4">
        <v>0</v>
      </c>
      <c r="X67" s="4">
        <v>0</v>
      </c>
      <c r="Y67" s="4">
        <v>50</v>
      </c>
      <c r="Z67" s="4">
        <v>50</v>
      </c>
      <c r="AA67" s="4">
        <v>50</v>
      </c>
      <c r="AB67" s="4">
        <v>50</v>
      </c>
      <c r="AC67" s="4">
        <v>2</v>
      </c>
      <c r="AD67" s="25">
        <v>141.64999389648437</v>
      </c>
      <c r="AE67" s="4">
        <f t="shared" si="6"/>
        <v>408</v>
      </c>
      <c r="AF67" s="25">
        <f t="shared" si="7"/>
        <v>549.64999389648437</v>
      </c>
      <c r="AG67" s="4">
        <v>2</v>
      </c>
      <c r="AH67" s="4">
        <v>2</v>
      </c>
      <c r="AI67" s="4">
        <v>2</v>
      </c>
      <c r="AJ67" s="4">
        <v>50</v>
      </c>
      <c r="AK67" s="4">
        <v>0</v>
      </c>
      <c r="AL67" s="4">
        <v>0</v>
      </c>
      <c r="AM67" s="4">
        <v>2</v>
      </c>
      <c r="AN67" s="4">
        <v>50</v>
      </c>
      <c r="AO67" s="4">
        <v>50</v>
      </c>
      <c r="AP67" s="4">
        <v>50</v>
      </c>
      <c r="AQ67" s="4">
        <v>2</v>
      </c>
      <c r="AR67" s="4">
        <v>50</v>
      </c>
      <c r="AS67" s="4">
        <v>0</v>
      </c>
      <c r="AT67" s="4">
        <v>0</v>
      </c>
      <c r="AU67" s="4">
        <v>2</v>
      </c>
      <c r="AV67" s="4">
        <v>0</v>
      </c>
      <c r="AW67" s="4">
        <v>50</v>
      </c>
      <c r="AX67" s="4">
        <v>0</v>
      </c>
      <c r="AY67" s="4">
        <v>0</v>
      </c>
      <c r="AZ67" s="4">
        <v>50</v>
      </c>
      <c r="BA67" s="25">
        <v>162.1199951171875</v>
      </c>
      <c r="BB67" s="4">
        <f t="shared" si="8"/>
        <v>362</v>
      </c>
      <c r="BC67" s="25">
        <f t="shared" si="9"/>
        <v>524.1199951171875</v>
      </c>
      <c r="BD67" s="25">
        <f t="shared" si="10"/>
        <v>524.1199951171875</v>
      </c>
      <c r="BE67" s="25">
        <f t="shared" si="11"/>
        <v>465.51574599845748</v>
      </c>
    </row>
    <row r="68" spans="1:57" ht="57.6" x14ac:dyDescent="0.3">
      <c r="A68" s="4">
        <v>59</v>
      </c>
      <c r="B68" s="8" t="s">
        <v>143</v>
      </c>
      <c r="C68" s="8">
        <v>2001</v>
      </c>
      <c r="D68" s="8">
        <v>2001</v>
      </c>
      <c r="E68" s="8">
        <v>2001</v>
      </c>
      <c r="F68" s="8" t="s">
        <v>15</v>
      </c>
      <c r="G68" s="8" t="s">
        <v>27</v>
      </c>
      <c r="H68" s="8" t="s">
        <v>45</v>
      </c>
      <c r="I68" s="8" t="s">
        <v>46</v>
      </c>
      <c r="J68" s="4">
        <v>0</v>
      </c>
      <c r="K68" s="4">
        <v>2</v>
      </c>
      <c r="L68" s="4">
        <v>0</v>
      </c>
      <c r="M68" s="4">
        <v>2</v>
      </c>
      <c r="N68" s="4">
        <v>50</v>
      </c>
      <c r="O68" s="4">
        <v>0</v>
      </c>
      <c r="P68" s="4">
        <v>2</v>
      </c>
      <c r="Q68" s="4">
        <v>2</v>
      </c>
      <c r="R68" s="4">
        <v>0</v>
      </c>
      <c r="S68" s="4">
        <v>2</v>
      </c>
      <c r="T68" s="4">
        <v>2</v>
      </c>
      <c r="U68" s="4">
        <v>0</v>
      </c>
      <c r="V68" s="4">
        <v>0</v>
      </c>
      <c r="W68" s="4">
        <v>0</v>
      </c>
      <c r="X68" s="4">
        <v>0</v>
      </c>
      <c r="Y68" s="4"/>
      <c r="Z68" s="4"/>
      <c r="AA68" s="4"/>
      <c r="AB68" s="4"/>
      <c r="AC68" s="4"/>
      <c r="AD68" s="25"/>
      <c r="AE68" s="4">
        <f t="shared" si="6"/>
        <v>62</v>
      </c>
      <c r="AF68" s="25" t="s">
        <v>265</v>
      </c>
      <c r="AG68" s="4">
        <v>2</v>
      </c>
      <c r="AH68" s="4">
        <v>2</v>
      </c>
      <c r="AI68" s="4">
        <v>2</v>
      </c>
      <c r="AJ68" s="4">
        <v>2</v>
      </c>
      <c r="AK68" s="4">
        <v>0</v>
      </c>
      <c r="AL68" s="4">
        <v>0</v>
      </c>
      <c r="AM68" s="4">
        <v>0</v>
      </c>
      <c r="AN68" s="4">
        <v>50</v>
      </c>
      <c r="AO68" s="4">
        <v>0</v>
      </c>
      <c r="AP68" s="4">
        <v>0</v>
      </c>
      <c r="AQ68" s="4">
        <v>0</v>
      </c>
      <c r="AR68" s="4">
        <v>50</v>
      </c>
      <c r="AS68" s="4">
        <v>2</v>
      </c>
      <c r="AT68" s="4">
        <v>0</v>
      </c>
      <c r="AU68" s="4">
        <v>0</v>
      </c>
      <c r="AV68" s="4"/>
      <c r="AW68" s="4"/>
      <c r="AX68" s="4"/>
      <c r="AY68" s="4"/>
      <c r="AZ68" s="4"/>
      <c r="BA68" s="25"/>
      <c r="BB68" s="4">
        <f t="shared" si="8"/>
        <v>110</v>
      </c>
      <c r="BC68" s="25" t="s">
        <v>265</v>
      </c>
      <c r="BD68" s="25"/>
      <c r="BE68" s="25" t="str">
        <f t="shared" si="11"/>
        <v/>
      </c>
    </row>
    <row r="69" spans="1:57" ht="28.8" x14ac:dyDescent="0.3">
      <c r="A69" s="4">
        <v>59</v>
      </c>
      <c r="B69" s="8" t="s">
        <v>136</v>
      </c>
      <c r="C69" s="8">
        <v>2001</v>
      </c>
      <c r="D69" s="8">
        <v>2001</v>
      </c>
      <c r="E69" s="8">
        <v>2001</v>
      </c>
      <c r="F69" s="8" t="s">
        <v>9</v>
      </c>
      <c r="G69" s="8" t="s">
        <v>27</v>
      </c>
      <c r="H69" s="8" t="s">
        <v>28</v>
      </c>
      <c r="I69" s="8" t="s">
        <v>29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2</v>
      </c>
      <c r="R69" s="4">
        <v>0</v>
      </c>
      <c r="S69" s="4">
        <v>0</v>
      </c>
      <c r="T69" s="4">
        <v>0</v>
      </c>
      <c r="U69" s="4">
        <v>50</v>
      </c>
      <c r="V69" s="4">
        <v>0</v>
      </c>
      <c r="W69" s="4">
        <v>0</v>
      </c>
      <c r="X69" s="4">
        <v>0</v>
      </c>
      <c r="Y69" s="4"/>
      <c r="Z69" s="4"/>
      <c r="AA69" s="4"/>
      <c r="AB69" s="4"/>
      <c r="AC69" s="4"/>
      <c r="AD69" s="25"/>
      <c r="AE69" s="4">
        <f t="shared" si="6"/>
        <v>52</v>
      </c>
      <c r="AF69" s="25" t="s">
        <v>265</v>
      </c>
      <c r="AG69" s="4">
        <v>2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50</v>
      </c>
      <c r="AN69" s="4">
        <v>0</v>
      </c>
      <c r="AO69" s="4">
        <v>0</v>
      </c>
      <c r="AP69" s="4">
        <v>0</v>
      </c>
      <c r="AQ69" s="4">
        <v>0</v>
      </c>
      <c r="AR69" s="4">
        <v>50</v>
      </c>
      <c r="AS69" s="4">
        <v>2</v>
      </c>
      <c r="AT69" s="4">
        <v>0</v>
      </c>
      <c r="AU69" s="4">
        <v>2</v>
      </c>
      <c r="AV69" s="4"/>
      <c r="AW69" s="4"/>
      <c r="AX69" s="4"/>
      <c r="AY69" s="4"/>
      <c r="AZ69" s="4"/>
      <c r="BA69" s="25"/>
      <c r="BB69" s="4">
        <f t="shared" si="8"/>
        <v>106</v>
      </c>
      <c r="BC69" s="25" t="s">
        <v>265</v>
      </c>
      <c r="BD69" s="25"/>
      <c r="BE69" s="25" t="str">
        <f t="shared" si="11"/>
        <v/>
      </c>
    </row>
    <row r="70" spans="1:57" ht="43.2" x14ac:dyDescent="0.3">
      <c r="A70" s="4"/>
      <c r="B70" s="8" t="s">
        <v>107</v>
      </c>
      <c r="C70" s="8">
        <v>2004</v>
      </c>
      <c r="D70" s="8">
        <v>2004</v>
      </c>
      <c r="E70" s="8">
        <v>2004</v>
      </c>
      <c r="F70" s="8" t="s">
        <v>15</v>
      </c>
      <c r="G70" s="8" t="s">
        <v>10</v>
      </c>
      <c r="H70" s="8" t="s">
        <v>58</v>
      </c>
      <c r="I70" s="8" t="s">
        <v>59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25"/>
      <c r="AE70" s="4">
        <f t="shared" si="6"/>
        <v>0</v>
      </c>
      <c r="AF70" s="25" t="s">
        <v>264</v>
      </c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25"/>
      <c r="BB70" s="4">
        <f t="shared" si="8"/>
        <v>0</v>
      </c>
      <c r="BC70" s="25" t="s">
        <v>264</v>
      </c>
      <c r="BD70" s="25"/>
      <c r="BE70" s="25" t="str">
        <f t="shared" si="11"/>
        <v/>
      </c>
    </row>
    <row r="72" spans="1:57" ht="18" x14ac:dyDescent="0.3">
      <c r="A72" s="11" t="s">
        <v>266</v>
      </c>
      <c r="B72" s="11"/>
      <c r="C72" s="11"/>
      <c r="D72" s="11"/>
      <c r="E72" s="11"/>
      <c r="F72" s="11"/>
      <c r="G72" s="11"/>
      <c r="H72" s="11"/>
      <c r="I72" s="11"/>
      <c r="J72" s="11"/>
    </row>
    <row r="73" spans="1:57" x14ac:dyDescent="0.3">
      <c r="A73" s="16" t="s">
        <v>255</v>
      </c>
      <c r="B73" s="16" t="s">
        <v>1</v>
      </c>
      <c r="C73" s="16" t="s">
        <v>2</v>
      </c>
      <c r="D73" s="16" t="s">
        <v>185</v>
      </c>
      <c r="E73" s="16" t="s">
        <v>186</v>
      </c>
      <c r="F73" s="16" t="s">
        <v>3</v>
      </c>
      <c r="G73" s="16" t="s">
        <v>4</v>
      </c>
      <c r="H73" s="16" t="s">
        <v>5</v>
      </c>
      <c r="I73" s="16" t="s">
        <v>6</v>
      </c>
      <c r="J73" s="18" t="s">
        <v>257</v>
      </c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20"/>
      <c r="AG73" s="18" t="s">
        <v>261</v>
      </c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20"/>
      <c r="BD73" s="16" t="s">
        <v>262</v>
      </c>
      <c r="BE73" s="16" t="s">
        <v>263</v>
      </c>
    </row>
    <row r="74" spans="1:57" x14ac:dyDescent="0.3">
      <c r="A74" s="17"/>
      <c r="B74" s="17"/>
      <c r="C74" s="17"/>
      <c r="D74" s="17"/>
      <c r="E74" s="17"/>
      <c r="F74" s="17"/>
      <c r="G74" s="17"/>
      <c r="H74" s="17"/>
      <c r="I74" s="17"/>
      <c r="J74" s="21">
        <v>1</v>
      </c>
      <c r="K74" s="21">
        <v>2</v>
      </c>
      <c r="L74" s="21">
        <v>3</v>
      </c>
      <c r="M74" s="21">
        <v>4</v>
      </c>
      <c r="N74" s="21">
        <v>5</v>
      </c>
      <c r="O74" s="21">
        <v>6</v>
      </c>
      <c r="P74" s="21">
        <v>7</v>
      </c>
      <c r="Q74" s="21">
        <v>8</v>
      </c>
      <c r="R74" s="21">
        <v>9</v>
      </c>
      <c r="S74" s="21">
        <v>10</v>
      </c>
      <c r="T74" s="21">
        <v>11</v>
      </c>
      <c r="U74" s="21">
        <v>12</v>
      </c>
      <c r="V74" s="21">
        <v>13</v>
      </c>
      <c r="W74" s="21">
        <v>14</v>
      </c>
      <c r="X74" s="21">
        <v>15</v>
      </c>
      <c r="Y74" s="21">
        <v>16</v>
      </c>
      <c r="Z74" s="21">
        <v>17</v>
      </c>
      <c r="AA74" s="21">
        <v>18</v>
      </c>
      <c r="AB74" s="21">
        <v>19</v>
      </c>
      <c r="AC74" s="21">
        <v>20</v>
      </c>
      <c r="AD74" s="21" t="s">
        <v>258</v>
      </c>
      <c r="AE74" s="21" t="s">
        <v>259</v>
      </c>
      <c r="AF74" s="21" t="s">
        <v>260</v>
      </c>
      <c r="AG74" s="21">
        <v>1</v>
      </c>
      <c r="AH74" s="21">
        <v>2</v>
      </c>
      <c r="AI74" s="21">
        <v>3</v>
      </c>
      <c r="AJ74" s="21">
        <v>4</v>
      </c>
      <c r="AK74" s="21">
        <v>5</v>
      </c>
      <c r="AL74" s="21">
        <v>6</v>
      </c>
      <c r="AM74" s="21">
        <v>7</v>
      </c>
      <c r="AN74" s="21">
        <v>8</v>
      </c>
      <c r="AO74" s="21">
        <v>9</v>
      </c>
      <c r="AP74" s="21">
        <v>10</v>
      </c>
      <c r="AQ74" s="21">
        <v>11</v>
      </c>
      <c r="AR74" s="21">
        <v>12</v>
      </c>
      <c r="AS74" s="21">
        <v>13</v>
      </c>
      <c r="AT74" s="21">
        <v>14</v>
      </c>
      <c r="AU74" s="21">
        <v>15</v>
      </c>
      <c r="AV74" s="21">
        <v>16</v>
      </c>
      <c r="AW74" s="21">
        <v>17</v>
      </c>
      <c r="AX74" s="21">
        <v>18</v>
      </c>
      <c r="AY74" s="21">
        <v>19</v>
      </c>
      <c r="AZ74" s="21">
        <v>20</v>
      </c>
      <c r="BA74" s="21" t="s">
        <v>258</v>
      </c>
      <c r="BB74" s="21" t="s">
        <v>259</v>
      </c>
      <c r="BC74" s="21" t="s">
        <v>260</v>
      </c>
      <c r="BD74" s="17"/>
      <c r="BE74" s="17"/>
    </row>
    <row r="75" spans="1:57" ht="57.6" x14ac:dyDescent="0.3">
      <c r="A75" s="22">
        <v>1</v>
      </c>
      <c r="B75" s="23" t="s">
        <v>267</v>
      </c>
      <c r="C75" s="23" t="s">
        <v>268</v>
      </c>
      <c r="D75" s="23">
        <v>2000</v>
      </c>
      <c r="E75" s="23">
        <v>2000</v>
      </c>
      <c r="F75" s="23" t="s">
        <v>269</v>
      </c>
      <c r="G75" s="23" t="s">
        <v>22</v>
      </c>
      <c r="H75" s="23" t="s">
        <v>51</v>
      </c>
      <c r="I75" s="23" t="s">
        <v>227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2</v>
      </c>
      <c r="AA75" s="22">
        <v>0</v>
      </c>
      <c r="AB75" s="22">
        <v>0</v>
      </c>
      <c r="AC75" s="22">
        <v>0</v>
      </c>
      <c r="AD75" s="24">
        <v>117.15000152587891</v>
      </c>
      <c r="AE75" s="22">
        <f t="shared" ref="AE75:AE94" si="12">SUM(J75:AC75)</f>
        <v>2</v>
      </c>
      <c r="AF75" s="24">
        <f t="shared" ref="AF75:AF94" si="13">AD75+AE75</f>
        <v>119.15000152587891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v>0</v>
      </c>
      <c r="AQ75" s="22">
        <v>2</v>
      </c>
      <c r="AR75" s="22">
        <v>0</v>
      </c>
      <c r="AS75" s="22">
        <v>2</v>
      </c>
      <c r="AT75" s="22">
        <v>0</v>
      </c>
      <c r="AU75" s="22"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v>0</v>
      </c>
      <c r="BA75" s="24">
        <v>122.66000366210937</v>
      </c>
      <c r="BB75" s="22">
        <f t="shared" ref="BB75:BB94" si="14">SUM(AG75:AZ75)</f>
        <v>4</v>
      </c>
      <c r="BC75" s="24">
        <f t="shared" ref="BC75:BC94" si="15">BA75+BB75</f>
        <v>126.66000366210937</v>
      </c>
      <c r="BD75" s="24">
        <f t="shared" ref="BD75:BD94" si="16">MIN(BC75,AF75)</f>
        <v>119.15000152587891</v>
      </c>
      <c r="BE75" s="24">
        <f t="shared" ref="BE75:BE94" si="17">IF( AND(ISNUMBER(BD$75),ISNUMBER(BD75)),(BD75-BD$75)/BD$75*100,"")</f>
        <v>0</v>
      </c>
    </row>
    <row r="76" spans="1:57" ht="57.6" x14ac:dyDescent="0.3">
      <c r="A76" s="4">
        <v>2</v>
      </c>
      <c r="B76" s="8" t="s">
        <v>270</v>
      </c>
      <c r="C76" s="8" t="s">
        <v>268</v>
      </c>
      <c r="D76" s="8">
        <v>2000</v>
      </c>
      <c r="E76" s="8">
        <v>2000</v>
      </c>
      <c r="F76" s="8" t="s">
        <v>269</v>
      </c>
      <c r="G76" s="8" t="s">
        <v>10</v>
      </c>
      <c r="H76" s="8" t="s">
        <v>58</v>
      </c>
      <c r="I76" s="8" t="s">
        <v>229</v>
      </c>
      <c r="J76" s="4">
        <v>0</v>
      </c>
      <c r="K76" s="4">
        <v>2</v>
      </c>
      <c r="L76" s="4">
        <v>2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2</v>
      </c>
      <c r="Y76" s="4">
        <v>0</v>
      </c>
      <c r="Z76" s="4">
        <v>0</v>
      </c>
      <c r="AA76" s="4">
        <v>2</v>
      </c>
      <c r="AB76" s="4">
        <v>0</v>
      </c>
      <c r="AC76" s="4">
        <v>2</v>
      </c>
      <c r="AD76" s="25">
        <v>124.06999969482422</v>
      </c>
      <c r="AE76" s="4">
        <f t="shared" si="12"/>
        <v>10</v>
      </c>
      <c r="AF76" s="25">
        <f t="shared" si="13"/>
        <v>134.06999969482422</v>
      </c>
      <c r="AG76" s="4">
        <v>0</v>
      </c>
      <c r="AH76" s="4">
        <v>0</v>
      </c>
      <c r="AI76" s="4">
        <v>2</v>
      </c>
      <c r="AJ76" s="4">
        <v>0</v>
      </c>
      <c r="AK76" s="4">
        <v>0</v>
      </c>
      <c r="AL76" s="4">
        <v>0</v>
      </c>
      <c r="AM76" s="4">
        <v>0</v>
      </c>
      <c r="AN76" s="4">
        <v>2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2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25">
        <v>120.47000122070312</v>
      </c>
      <c r="BB76" s="4">
        <f t="shared" si="14"/>
        <v>6</v>
      </c>
      <c r="BC76" s="25">
        <f t="shared" si="15"/>
        <v>126.47000122070312</v>
      </c>
      <c r="BD76" s="25">
        <f t="shared" si="16"/>
        <v>126.47000122070312</v>
      </c>
      <c r="BE76" s="25">
        <f t="shared" si="17"/>
        <v>6.1435162409413344</v>
      </c>
    </row>
    <row r="77" spans="1:57" ht="43.2" x14ac:dyDescent="0.3">
      <c r="A77" s="4">
        <v>3</v>
      </c>
      <c r="B77" s="8" t="s">
        <v>271</v>
      </c>
      <c r="C77" s="8" t="s">
        <v>272</v>
      </c>
      <c r="D77" s="8">
        <v>2002</v>
      </c>
      <c r="E77" s="8">
        <v>2002</v>
      </c>
      <c r="F77" s="8" t="s">
        <v>273</v>
      </c>
      <c r="G77" s="8" t="s">
        <v>22</v>
      </c>
      <c r="H77" s="8" t="s">
        <v>51</v>
      </c>
      <c r="I77" s="8" t="s">
        <v>52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25"/>
      <c r="AE77" s="4">
        <f t="shared" si="12"/>
        <v>0</v>
      </c>
      <c r="AF77" s="25" t="s">
        <v>264</v>
      </c>
      <c r="AG77" s="4">
        <v>2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25">
        <v>125.30000305175781</v>
      </c>
      <c r="BB77" s="4">
        <f t="shared" si="14"/>
        <v>2</v>
      </c>
      <c r="BC77" s="25">
        <f t="shared" si="15"/>
        <v>127.30000305175781</v>
      </c>
      <c r="BD77" s="25">
        <f t="shared" si="16"/>
        <v>127.30000305175781</v>
      </c>
      <c r="BE77" s="25">
        <f t="shared" si="17"/>
        <v>6.8401186919907504</v>
      </c>
    </row>
    <row r="78" spans="1:57" ht="28.8" x14ac:dyDescent="0.3">
      <c r="A78" s="4">
        <v>4</v>
      </c>
      <c r="B78" s="8" t="s">
        <v>274</v>
      </c>
      <c r="C78" s="8" t="s">
        <v>275</v>
      </c>
      <c r="D78" s="8">
        <v>2001</v>
      </c>
      <c r="E78" s="8">
        <v>2000</v>
      </c>
      <c r="F78" s="8" t="s">
        <v>276</v>
      </c>
      <c r="G78" s="8" t="s">
        <v>72</v>
      </c>
      <c r="H78" s="8" t="s">
        <v>73</v>
      </c>
      <c r="I78" s="8" t="s">
        <v>74</v>
      </c>
      <c r="J78" s="4">
        <v>0</v>
      </c>
      <c r="K78" s="4">
        <v>0</v>
      </c>
      <c r="L78" s="4">
        <v>0</v>
      </c>
      <c r="M78" s="4">
        <v>2</v>
      </c>
      <c r="N78" s="4">
        <v>2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2</v>
      </c>
      <c r="AB78" s="4">
        <v>0</v>
      </c>
      <c r="AC78" s="4">
        <v>0</v>
      </c>
      <c r="AD78" s="25">
        <v>162.82000732421875</v>
      </c>
      <c r="AE78" s="4">
        <f t="shared" si="12"/>
        <v>6</v>
      </c>
      <c r="AF78" s="25">
        <f t="shared" si="13"/>
        <v>168.82000732421875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2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25">
        <v>136.24000549316406</v>
      </c>
      <c r="BB78" s="4">
        <f t="shared" si="14"/>
        <v>2</v>
      </c>
      <c r="BC78" s="25">
        <f t="shared" si="15"/>
        <v>138.24000549316406</v>
      </c>
      <c r="BD78" s="25">
        <f t="shared" si="16"/>
        <v>138.24000549316406</v>
      </c>
      <c r="BE78" s="25">
        <f t="shared" si="17"/>
        <v>16.021824358213614</v>
      </c>
    </row>
    <row r="79" spans="1:57" ht="28.8" x14ac:dyDescent="0.3">
      <c r="A79" s="4">
        <v>5</v>
      </c>
      <c r="B79" s="8" t="s">
        <v>277</v>
      </c>
      <c r="C79" s="8" t="s">
        <v>278</v>
      </c>
      <c r="D79" s="8">
        <v>2002</v>
      </c>
      <c r="E79" s="8">
        <v>2000</v>
      </c>
      <c r="F79" s="8" t="s">
        <v>279</v>
      </c>
      <c r="G79" s="8" t="s">
        <v>27</v>
      </c>
      <c r="H79" s="8" t="s">
        <v>28</v>
      </c>
      <c r="I79" s="8" t="s">
        <v>29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2</v>
      </c>
      <c r="U79" s="4">
        <v>0</v>
      </c>
      <c r="V79" s="4">
        <v>2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25">
        <v>155.6199951171875</v>
      </c>
      <c r="AE79" s="4">
        <f t="shared" si="12"/>
        <v>4</v>
      </c>
      <c r="AF79" s="25">
        <f t="shared" si="13"/>
        <v>159.6199951171875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2</v>
      </c>
      <c r="AR79" s="4">
        <v>0</v>
      </c>
      <c r="AS79" s="4">
        <v>0</v>
      </c>
      <c r="AT79" s="4">
        <v>0</v>
      </c>
      <c r="AU79" s="4">
        <v>2</v>
      </c>
      <c r="AV79" s="4">
        <v>0</v>
      </c>
      <c r="AW79" s="4">
        <v>0</v>
      </c>
      <c r="AX79" s="4">
        <v>2</v>
      </c>
      <c r="AY79" s="4">
        <v>0</v>
      </c>
      <c r="AZ79" s="4">
        <v>0</v>
      </c>
      <c r="BA79" s="25">
        <v>135.41000366210937</v>
      </c>
      <c r="BB79" s="4">
        <f t="shared" si="14"/>
        <v>6</v>
      </c>
      <c r="BC79" s="25">
        <f t="shared" si="15"/>
        <v>141.41000366210937</v>
      </c>
      <c r="BD79" s="25">
        <f t="shared" si="16"/>
        <v>141.41000366210937</v>
      </c>
      <c r="BE79" s="25">
        <f t="shared" si="17"/>
        <v>18.682334747092458</v>
      </c>
    </row>
    <row r="80" spans="1:57" ht="72" x14ac:dyDescent="0.3">
      <c r="A80" s="4">
        <v>6</v>
      </c>
      <c r="B80" s="8" t="s">
        <v>280</v>
      </c>
      <c r="C80" s="8" t="s">
        <v>268</v>
      </c>
      <c r="D80" s="8">
        <v>2000</v>
      </c>
      <c r="E80" s="8">
        <v>2000</v>
      </c>
      <c r="F80" s="8" t="s">
        <v>281</v>
      </c>
      <c r="G80" s="8" t="s">
        <v>34</v>
      </c>
      <c r="H80" s="8" t="s">
        <v>116</v>
      </c>
      <c r="I80" s="8" t="s">
        <v>117</v>
      </c>
      <c r="J80" s="4">
        <v>0</v>
      </c>
      <c r="K80" s="4">
        <v>0</v>
      </c>
      <c r="L80" s="4">
        <v>2</v>
      </c>
      <c r="M80" s="4">
        <v>2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2</v>
      </c>
      <c r="U80" s="4">
        <v>0</v>
      </c>
      <c r="V80" s="4">
        <v>0</v>
      </c>
      <c r="W80" s="4">
        <v>0</v>
      </c>
      <c r="X80" s="4">
        <v>2</v>
      </c>
      <c r="Y80" s="4">
        <v>0</v>
      </c>
      <c r="Z80" s="4">
        <v>0</v>
      </c>
      <c r="AA80" s="4">
        <v>2</v>
      </c>
      <c r="AB80" s="4">
        <v>0</v>
      </c>
      <c r="AC80" s="4">
        <v>2</v>
      </c>
      <c r="AD80" s="25">
        <v>136</v>
      </c>
      <c r="AE80" s="4">
        <f t="shared" si="12"/>
        <v>12</v>
      </c>
      <c r="AF80" s="25">
        <f t="shared" si="13"/>
        <v>148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2</v>
      </c>
      <c r="AQ80" s="4">
        <v>2</v>
      </c>
      <c r="AR80" s="4">
        <v>0</v>
      </c>
      <c r="AS80" s="4">
        <v>0</v>
      </c>
      <c r="AT80" s="4">
        <v>0</v>
      </c>
      <c r="AU80" s="4">
        <v>0</v>
      </c>
      <c r="AV80" s="4">
        <v>2</v>
      </c>
      <c r="AW80" s="4">
        <v>2</v>
      </c>
      <c r="AX80" s="4">
        <v>0</v>
      </c>
      <c r="AY80" s="4">
        <v>0</v>
      </c>
      <c r="AZ80" s="4">
        <v>2</v>
      </c>
      <c r="BA80" s="25">
        <v>177.58999633789062</v>
      </c>
      <c r="BB80" s="4">
        <f t="shared" si="14"/>
        <v>10</v>
      </c>
      <c r="BC80" s="25">
        <f t="shared" si="15"/>
        <v>187.58999633789062</v>
      </c>
      <c r="BD80" s="25">
        <f t="shared" si="16"/>
        <v>148</v>
      </c>
      <c r="BE80" s="25">
        <f t="shared" si="17"/>
        <v>24.213175077345667</v>
      </c>
    </row>
    <row r="81" spans="1:57" ht="100.8" x14ac:dyDescent="0.3">
      <c r="A81" s="4">
        <v>7</v>
      </c>
      <c r="B81" s="8" t="s">
        <v>282</v>
      </c>
      <c r="C81" s="8" t="s">
        <v>268</v>
      </c>
      <c r="D81" s="8">
        <v>2000</v>
      </c>
      <c r="E81" s="8">
        <v>2000</v>
      </c>
      <c r="F81" s="8" t="s">
        <v>283</v>
      </c>
      <c r="G81" s="8" t="s">
        <v>18</v>
      </c>
      <c r="H81" s="8" t="s">
        <v>216</v>
      </c>
      <c r="I81" s="8" t="s">
        <v>217</v>
      </c>
      <c r="J81" s="4">
        <v>0</v>
      </c>
      <c r="K81" s="4">
        <v>0</v>
      </c>
      <c r="L81" s="4">
        <v>0</v>
      </c>
      <c r="M81" s="4">
        <v>2</v>
      </c>
      <c r="N81" s="4">
        <v>2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2</v>
      </c>
      <c r="Y81" s="4">
        <v>0</v>
      </c>
      <c r="Z81" s="4">
        <v>0</v>
      </c>
      <c r="AA81" s="4">
        <v>2</v>
      </c>
      <c r="AB81" s="4">
        <v>0</v>
      </c>
      <c r="AC81" s="4">
        <v>0</v>
      </c>
      <c r="AD81" s="25">
        <v>140.19999694824219</v>
      </c>
      <c r="AE81" s="4">
        <f t="shared" si="12"/>
        <v>8</v>
      </c>
      <c r="AF81" s="25">
        <f t="shared" si="13"/>
        <v>148.19999694824219</v>
      </c>
      <c r="AG81" s="4">
        <v>0</v>
      </c>
      <c r="AH81" s="4">
        <v>50</v>
      </c>
      <c r="AI81" s="4">
        <v>2</v>
      </c>
      <c r="AJ81" s="4">
        <v>2</v>
      </c>
      <c r="AK81" s="4">
        <v>0</v>
      </c>
      <c r="AL81" s="4">
        <v>0</v>
      </c>
      <c r="AM81" s="4">
        <v>2</v>
      </c>
      <c r="AN81" s="4">
        <v>0</v>
      </c>
      <c r="AO81" s="4">
        <v>2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2</v>
      </c>
      <c r="AY81" s="4">
        <v>0</v>
      </c>
      <c r="AZ81" s="4">
        <v>0</v>
      </c>
      <c r="BA81" s="25">
        <v>163.27000427246094</v>
      </c>
      <c r="BB81" s="4">
        <f t="shared" si="14"/>
        <v>60</v>
      </c>
      <c r="BC81" s="25">
        <f t="shared" si="15"/>
        <v>223.27000427246094</v>
      </c>
      <c r="BD81" s="25">
        <f t="shared" si="16"/>
        <v>148.19999694824219</v>
      </c>
      <c r="BE81" s="25">
        <f t="shared" si="17"/>
        <v>24.381028158068247</v>
      </c>
    </row>
    <row r="82" spans="1:57" ht="28.8" x14ac:dyDescent="0.3">
      <c r="A82" s="4">
        <v>8</v>
      </c>
      <c r="B82" s="8" t="s">
        <v>284</v>
      </c>
      <c r="C82" s="8" t="s">
        <v>285</v>
      </c>
      <c r="D82" s="8">
        <v>2003</v>
      </c>
      <c r="E82" s="8">
        <v>2003</v>
      </c>
      <c r="F82" s="8" t="s">
        <v>286</v>
      </c>
      <c r="G82" s="8" t="s">
        <v>27</v>
      </c>
      <c r="H82" s="8" t="s">
        <v>28</v>
      </c>
      <c r="I82" s="8" t="s">
        <v>76</v>
      </c>
      <c r="J82" s="4">
        <v>0</v>
      </c>
      <c r="K82" s="4">
        <v>2</v>
      </c>
      <c r="L82" s="4">
        <v>0</v>
      </c>
      <c r="M82" s="4">
        <v>0</v>
      </c>
      <c r="N82" s="4">
        <v>0</v>
      </c>
      <c r="O82" s="4">
        <v>0</v>
      </c>
      <c r="P82" s="4">
        <v>2</v>
      </c>
      <c r="Q82" s="4">
        <v>0</v>
      </c>
      <c r="R82" s="4">
        <v>0</v>
      </c>
      <c r="S82" s="4">
        <v>2</v>
      </c>
      <c r="T82" s="4">
        <v>0</v>
      </c>
      <c r="U82" s="4">
        <v>2</v>
      </c>
      <c r="V82" s="4">
        <v>2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25">
        <v>152.52000427246094</v>
      </c>
      <c r="AE82" s="4">
        <f t="shared" si="12"/>
        <v>10</v>
      </c>
      <c r="AF82" s="25">
        <f t="shared" si="13"/>
        <v>162.52000427246094</v>
      </c>
      <c r="AG82" s="4">
        <v>2</v>
      </c>
      <c r="AH82" s="4">
        <v>2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2</v>
      </c>
      <c r="AO82" s="4">
        <v>0</v>
      </c>
      <c r="AP82" s="4">
        <v>2</v>
      </c>
      <c r="AQ82" s="4">
        <v>0</v>
      </c>
      <c r="AR82" s="4">
        <v>2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2</v>
      </c>
      <c r="BA82" s="25">
        <v>171.1199951171875</v>
      </c>
      <c r="BB82" s="4">
        <f t="shared" si="14"/>
        <v>12</v>
      </c>
      <c r="BC82" s="25">
        <f t="shared" si="15"/>
        <v>183.1199951171875</v>
      </c>
      <c r="BD82" s="25">
        <f t="shared" si="16"/>
        <v>162.52000427246094</v>
      </c>
      <c r="BE82" s="25">
        <f t="shared" si="17"/>
        <v>36.399498272068627</v>
      </c>
    </row>
    <row r="83" spans="1:57" ht="57.6" x14ac:dyDescent="0.3">
      <c r="A83" s="4">
        <v>9</v>
      </c>
      <c r="B83" s="8" t="s">
        <v>287</v>
      </c>
      <c r="C83" s="8" t="s">
        <v>288</v>
      </c>
      <c r="D83" s="8">
        <v>2001</v>
      </c>
      <c r="E83" s="8">
        <v>2001</v>
      </c>
      <c r="F83" s="8" t="s">
        <v>289</v>
      </c>
      <c r="G83" s="8" t="s">
        <v>18</v>
      </c>
      <c r="H83" s="8" t="s">
        <v>19</v>
      </c>
      <c r="I83" s="8" t="s">
        <v>220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2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2</v>
      </c>
      <c r="AB83" s="4">
        <v>0</v>
      </c>
      <c r="AC83" s="4">
        <v>0</v>
      </c>
      <c r="AD83" s="25">
        <v>158.69999694824219</v>
      </c>
      <c r="AE83" s="4">
        <f t="shared" si="12"/>
        <v>4</v>
      </c>
      <c r="AF83" s="25">
        <f t="shared" si="13"/>
        <v>162.69999694824219</v>
      </c>
      <c r="AG83" s="4">
        <v>0</v>
      </c>
      <c r="AH83" s="4">
        <v>0</v>
      </c>
      <c r="AI83" s="4">
        <v>0</v>
      </c>
      <c r="AJ83" s="4">
        <v>2</v>
      </c>
      <c r="AK83" s="4">
        <v>0</v>
      </c>
      <c r="AL83" s="4">
        <v>2</v>
      </c>
      <c r="AM83" s="4">
        <v>0</v>
      </c>
      <c r="AN83" s="4">
        <v>0</v>
      </c>
      <c r="AO83" s="4">
        <v>0</v>
      </c>
      <c r="AP83" s="4">
        <v>2</v>
      </c>
      <c r="AQ83" s="4">
        <v>0</v>
      </c>
      <c r="AR83" s="4">
        <v>2</v>
      </c>
      <c r="AS83" s="4">
        <v>2</v>
      </c>
      <c r="AT83" s="4">
        <v>2</v>
      </c>
      <c r="AU83" s="4">
        <v>2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25">
        <v>198.85000610351562</v>
      </c>
      <c r="BB83" s="4">
        <f t="shared" si="14"/>
        <v>14</v>
      </c>
      <c r="BC83" s="25">
        <f t="shared" si="15"/>
        <v>212.85000610351562</v>
      </c>
      <c r="BD83" s="25">
        <f t="shared" si="16"/>
        <v>162.69999694824219</v>
      </c>
      <c r="BE83" s="25">
        <f t="shared" si="17"/>
        <v>36.550562202808194</v>
      </c>
    </row>
    <row r="84" spans="1:57" ht="57.6" x14ac:dyDescent="0.3">
      <c r="A84" s="4">
        <v>10</v>
      </c>
      <c r="B84" s="8" t="s">
        <v>290</v>
      </c>
      <c r="C84" s="8" t="s">
        <v>268</v>
      </c>
      <c r="D84" s="8">
        <v>2000</v>
      </c>
      <c r="E84" s="8">
        <v>2000</v>
      </c>
      <c r="F84" s="8" t="s">
        <v>269</v>
      </c>
      <c r="G84" s="8" t="s">
        <v>10</v>
      </c>
      <c r="H84" s="8" t="s">
        <v>58</v>
      </c>
      <c r="I84" s="8" t="s">
        <v>206</v>
      </c>
      <c r="J84" s="4">
        <v>2</v>
      </c>
      <c r="K84" s="4">
        <v>50</v>
      </c>
      <c r="L84" s="4">
        <v>0</v>
      </c>
      <c r="M84" s="4">
        <v>2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50</v>
      </c>
      <c r="V84" s="4">
        <v>2</v>
      </c>
      <c r="W84" s="4">
        <v>0</v>
      </c>
      <c r="X84" s="4">
        <v>2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25">
        <v>149.08999633789062</v>
      </c>
      <c r="AE84" s="4">
        <f t="shared" si="12"/>
        <v>108</v>
      </c>
      <c r="AF84" s="25">
        <f t="shared" si="13"/>
        <v>257.08999633789062</v>
      </c>
      <c r="AG84" s="4">
        <v>2</v>
      </c>
      <c r="AH84" s="4">
        <v>2</v>
      </c>
      <c r="AI84" s="4">
        <v>0</v>
      </c>
      <c r="AJ84" s="4">
        <v>2</v>
      </c>
      <c r="AK84" s="4">
        <v>0</v>
      </c>
      <c r="AL84" s="4">
        <v>0</v>
      </c>
      <c r="AM84" s="4">
        <v>0</v>
      </c>
      <c r="AN84" s="4">
        <v>0</v>
      </c>
      <c r="AO84" s="4">
        <v>2</v>
      </c>
      <c r="AP84" s="4">
        <v>2</v>
      </c>
      <c r="AQ84" s="4">
        <v>2</v>
      </c>
      <c r="AR84" s="4">
        <v>0</v>
      </c>
      <c r="AS84" s="4">
        <v>0</v>
      </c>
      <c r="AT84" s="4">
        <v>0</v>
      </c>
      <c r="AU84" s="4">
        <v>2</v>
      </c>
      <c r="AV84" s="4">
        <v>0</v>
      </c>
      <c r="AW84" s="4">
        <v>0</v>
      </c>
      <c r="AX84" s="4">
        <v>0</v>
      </c>
      <c r="AY84" s="4">
        <v>2</v>
      </c>
      <c r="AZ84" s="4">
        <v>2</v>
      </c>
      <c r="BA84" s="25">
        <v>153.6300048828125</v>
      </c>
      <c r="BB84" s="4">
        <f t="shared" si="14"/>
        <v>18</v>
      </c>
      <c r="BC84" s="25">
        <f t="shared" si="15"/>
        <v>171.6300048828125</v>
      </c>
      <c r="BD84" s="25">
        <f t="shared" si="16"/>
        <v>171.6300048828125</v>
      </c>
      <c r="BE84" s="25">
        <f t="shared" si="17"/>
        <v>44.04532327726001</v>
      </c>
    </row>
    <row r="85" spans="1:57" ht="28.8" x14ac:dyDescent="0.3">
      <c r="A85" s="4">
        <v>11</v>
      </c>
      <c r="B85" s="8" t="s">
        <v>291</v>
      </c>
      <c r="C85" s="8" t="s">
        <v>268</v>
      </c>
      <c r="D85" s="8">
        <v>2000</v>
      </c>
      <c r="E85" s="8">
        <v>2000</v>
      </c>
      <c r="F85" s="8" t="s">
        <v>273</v>
      </c>
      <c r="G85" s="8" t="s">
        <v>22</v>
      </c>
      <c r="H85" s="8" t="s">
        <v>79</v>
      </c>
      <c r="I85" s="8" t="s">
        <v>80</v>
      </c>
      <c r="J85" s="4">
        <v>0</v>
      </c>
      <c r="K85" s="4">
        <v>2</v>
      </c>
      <c r="L85" s="4">
        <v>0</v>
      </c>
      <c r="M85" s="4">
        <v>0</v>
      </c>
      <c r="N85" s="4">
        <v>2</v>
      </c>
      <c r="O85" s="4">
        <v>0</v>
      </c>
      <c r="P85" s="4">
        <v>0</v>
      </c>
      <c r="Q85" s="4">
        <v>0</v>
      </c>
      <c r="R85" s="4">
        <v>50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2</v>
      </c>
      <c r="Y85" s="4">
        <v>0</v>
      </c>
      <c r="Z85" s="4">
        <v>2</v>
      </c>
      <c r="AA85" s="4">
        <v>0</v>
      </c>
      <c r="AB85" s="4">
        <v>2</v>
      </c>
      <c r="AC85" s="4">
        <v>0</v>
      </c>
      <c r="AD85" s="25">
        <v>131.02999877929687</v>
      </c>
      <c r="AE85" s="4">
        <f t="shared" si="12"/>
        <v>60</v>
      </c>
      <c r="AF85" s="25">
        <f t="shared" si="13"/>
        <v>191.02999877929687</v>
      </c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25"/>
      <c r="BB85" s="4">
        <f t="shared" si="14"/>
        <v>0</v>
      </c>
      <c r="BC85" s="25" t="s">
        <v>264</v>
      </c>
      <c r="BD85" s="25">
        <f t="shared" si="16"/>
        <v>191.02999877929687</v>
      </c>
      <c r="BE85" s="25">
        <f t="shared" si="17"/>
        <v>60.3273154283644</v>
      </c>
    </row>
    <row r="86" spans="1:57" ht="57.6" x14ac:dyDescent="0.3">
      <c r="A86" s="4">
        <v>12</v>
      </c>
      <c r="B86" s="8" t="s">
        <v>292</v>
      </c>
      <c r="C86" s="8" t="s">
        <v>293</v>
      </c>
      <c r="D86" s="8">
        <v>2003</v>
      </c>
      <c r="E86" s="8">
        <v>2001</v>
      </c>
      <c r="F86" s="8" t="s">
        <v>294</v>
      </c>
      <c r="G86" s="8" t="s">
        <v>34</v>
      </c>
      <c r="H86" s="8" t="s">
        <v>35</v>
      </c>
      <c r="I86" s="8" t="s">
        <v>232</v>
      </c>
      <c r="J86" s="4">
        <v>2</v>
      </c>
      <c r="K86" s="4">
        <v>0</v>
      </c>
      <c r="L86" s="4">
        <v>2</v>
      </c>
      <c r="M86" s="4">
        <v>2</v>
      </c>
      <c r="N86" s="4">
        <v>50</v>
      </c>
      <c r="O86" s="4">
        <v>2</v>
      </c>
      <c r="P86" s="4">
        <v>0</v>
      </c>
      <c r="Q86" s="4">
        <v>0</v>
      </c>
      <c r="R86" s="4">
        <v>0</v>
      </c>
      <c r="S86" s="4">
        <v>2</v>
      </c>
      <c r="T86" s="4">
        <v>2</v>
      </c>
      <c r="U86" s="4">
        <v>50</v>
      </c>
      <c r="V86" s="4">
        <v>0</v>
      </c>
      <c r="W86" s="4">
        <v>0</v>
      </c>
      <c r="X86" s="4">
        <v>2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25">
        <v>161.08000183105469</v>
      </c>
      <c r="AE86" s="4">
        <f t="shared" si="12"/>
        <v>114</v>
      </c>
      <c r="AF86" s="25">
        <f t="shared" si="13"/>
        <v>275.08000183105469</v>
      </c>
      <c r="AG86" s="4">
        <v>0</v>
      </c>
      <c r="AH86" s="4">
        <v>0</v>
      </c>
      <c r="AI86" s="4">
        <v>0</v>
      </c>
      <c r="AJ86" s="4">
        <v>2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2</v>
      </c>
      <c r="AS86" s="4">
        <v>0</v>
      </c>
      <c r="AT86" s="4">
        <v>2</v>
      </c>
      <c r="AU86" s="4">
        <v>0</v>
      </c>
      <c r="AV86" s="4">
        <v>0</v>
      </c>
      <c r="AW86" s="4">
        <v>0</v>
      </c>
      <c r="AX86" s="4">
        <v>2</v>
      </c>
      <c r="AY86" s="4">
        <v>0</v>
      </c>
      <c r="AZ86" s="4">
        <v>0</v>
      </c>
      <c r="BA86" s="25">
        <v>186.13999938964844</v>
      </c>
      <c r="BB86" s="4">
        <f t="shared" si="14"/>
        <v>8</v>
      </c>
      <c r="BC86" s="25">
        <f t="shared" si="15"/>
        <v>194.13999938964844</v>
      </c>
      <c r="BD86" s="25">
        <f t="shared" si="16"/>
        <v>194.13999938964844</v>
      </c>
      <c r="BE86" s="25">
        <f t="shared" si="17"/>
        <v>62.937471173663397</v>
      </c>
    </row>
    <row r="87" spans="1:57" ht="28.8" x14ac:dyDescent="0.3">
      <c r="A87" s="4">
        <v>13</v>
      </c>
      <c r="B87" s="8" t="s">
        <v>295</v>
      </c>
      <c r="C87" s="8" t="s">
        <v>293</v>
      </c>
      <c r="D87" s="8">
        <v>2003</v>
      </c>
      <c r="E87" s="8">
        <v>2001</v>
      </c>
      <c r="F87" s="8" t="s">
        <v>286</v>
      </c>
      <c r="G87" s="8" t="s">
        <v>27</v>
      </c>
      <c r="H87" s="8" t="s">
        <v>28</v>
      </c>
      <c r="I87" s="8" t="s">
        <v>76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2</v>
      </c>
      <c r="S87" s="4">
        <v>0</v>
      </c>
      <c r="T87" s="4">
        <v>2</v>
      </c>
      <c r="U87" s="4">
        <v>2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25">
        <v>224.63999938964844</v>
      </c>
      <c r="AE87" s="4">
        <f t="shared" si="12"/>
        <v>6</v>
      </c>
      <c r="AF87" s="25">
        <f t="shared" si="13"/>
        <v>230.63999938964844</v>
      </c>
      <c r="AG87" s="4">
        <v>0</v>
      </c>
      <c r="AH87" s="4">
        <v>0</v>
      </c>
      <c r="AI87" s="4">
        <v>2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2</v>
      </c>
      <c r="AP87" s="4">
        <v>0</v>
      </c>
      <c r="AQ87" s="4">
        <v>2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2</v>
      </c>
      <c r="AY87" s="4">
        <v>0</v>
      </c>
      <c r="AZ87" s="4">
        <v>2</v>
      </c>
      <c r="BA87" s="25">
        <v>240.97000122070312</v>
      </c>
      <c r="BB87" s="4">
        <f t="shared" si="14"/>
        <v>10</v>
      </c>
      <c r="BC87" s="25">
        <f t="shared" si="15"/>
        <v>250.97000122070312</v>
      </c>
      <c r="BD87" s="25">
        <f t="shared" si="16"/>
        <v>230.63999938964844</v>
      </c>
      <c r="BE87" s="25">
        <f t="shared" si="17"/>
        <v>93.571125838008783</v>
      </c>
    </row>
    <row r="88" spans="1:57" ht="28.8" x14ac:dyDescent="0.3">
      <c r="A88" s="4">
        <v>14</v>
      </c>
      <c r="B88" s="8" t="s">
        <v>296</v>
      </c>
      <c r="C88" s="8" t="s">
        <v>297</v>
      </c>
      <c r="D88" s="8">
        <v>2003</v>
      </c>
      <c r="E88" s="8">
        <v>2002</v>
      </c>
      <c r="F88" s="8" t="s">
        <v>298</v>
      </c>
      <c r="G88" s="8" t="s">
        <v>34</v>
      </c>
      <c r="H88" s="8" t="s">
        <v>35</v>
      </c>
      <c r="I88" s="8" t="s">
        <v>55</v>
      </c>
      <c r="J88" s="4">
        <v>0</v>
      </c>
      <c r="K88" s="4">
        <v>0</v>
      </c>
      <c r="L88" s="4">
        <v>0</v>
      </c>
      <c r="M88" s="4">
        <v>2</v>
      </c>
      <c r="N88" s="4">
        <v>0</v>
      </c>
      <c r="O88" s="4">
        <v>2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2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50</v>
      </c>
      <c r="AB88" s="4">
        <v>0</v>
      </c>
      <c r="AC88" s="4">
        <v>0</v>
      </c>
      <c r="AD88" s="25">
        <v>207.3800048828125</v>
      </c>
      <c r="AE88" s="4">
        <f t="shared" si="12"/>
        <v>56</v>
      </c>
      <c r="AF88" s="25">
        <f t="shared" si="13"/>
        <v>263.3800048828125</v>
      </c>
      <c r="AG88" s="4">
        <v>0</v>
      </c>
      <c r="AH88" s="4">
        <v>0</v>
      </c>
      <c r="AI88" s="4">
        <v>0</v>
      </c>
      <c r="AJ88" s="4">
        <v>2</v>
      </c>
      <c r="AK88" s="4">
        <v>0</v>
      </c>
      <c r="AL88" s="4">
        <v>0</v>
      </c>
      <c r="AM88" s="4">
        <v>0</v>
      </c>
      <c r="AN88" s="4">
        <v>2</v>
      </c>
      <c r="AO88" s="4">
        <v>2</v>
      </c>
      <c r="AP88" s="4">
        <v>0</v>
      </c>
      <c r="AQ88" s="4">
        <v>2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2</v>
      </c>
      <c r="AY88" s="4">
        <v>0</v>
      </c>
      <c r="AZ88" s="4">
        <v>0</v>
      </c>
      <c r="BA88" s="25">
        <v>236.49000549316406</v>
      </c>
      <c r="BB88" s="4">
        <f t="shared" si="14"/>
        <v>10</v>
      </c>
      <c r="BC88" s="25">
        <f t="shared" si="15"/>
        <v>246.49000549316406</v>
      </c>
      <c r="BD88" s="25">
        <f t="shared" si="16"/>
        <v>246.49000549316406</v>
      </c>
      <c r="BE88" s="25">
        <f t="shared" si="17"/>
        <v>106.87369058877219</v>
      </c>
    </row>
    <row r="89" spans="1:57" ht="28.8" x14ac:dyDescent="0.3">
      <c r="A89" s="4">
        <v>15</v>
      </c>
      <c r="B89" s="8" t="s">
        <v>299</v>
      </c>
      <c r="C89" s="8" t="s">
        <v>285</v>
      </c>
      <c r="D89" s="8">
        <v>2003</v>
      </c>
      <c r="E89" s="8">
        <v>2003</v>
      </c>
      <c r="F89" s="8" t="s">
        <v>298</v>
      </c>
      <c r="G89" s="8" t="s">
        <v>34</v>
      </c>
      <c r="H89" s="8" t="s">
        <v>35</v>
      </c>
      <c r="I89" s="8" t="s">
        <v>55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2</v>
      </c>
      <c r="R89" s="4">
        <v>0</v>
      </c>
      <c r="S89" s="4">
        <v>0</v>
      </c>
      <c r="T89" s="4">
        <v>0</v>
      </c>
      <c r="U89" s="4">
        <v>50</v>
      </c>
      <c r="V89" s="4">
        <v>50</v>
      </c>
      <c r="W89" s="4">
        <v>0</v>
      </c>
      <c r="X89" s="4">
        <v>2</v>
      </c>
      <c r="Y89" s="4">
        <v>50</v>
      </c>
      <c r="Z89" s="4">
        <v>50</v>
      </c>
      <c r="AA89" s="4">
        <v>50</v>
      </c>
      <c r="AB89" s="4">
        <v>0</v>
      </c>
      <c r="AC89" s="4">
        <v>2</v>
      </c>
      <c r="AD89" s="25">
        <v>187.30999755859375</v>
      </c>
      <c r="AE89" s="4">
        <f t="shared" si="12"/>
        <v>256</v>
      </c>
      <c r="AF89" s="25">
        <f t="shared" si="13"/>
        <v>443.30999755859375</v>
      </c>
      <c r="AG89" s="4">
        <v>0</v>
      </c>
      <c r="AH89" s="4">
        <v>0</v>
      </c>
      <c r="AI89" s="4">
        <v>2</v>
      </c>
      <c r="AJ89" s="4">
        <v>2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50</v>
      </c>
      <c r="AS89" s="4">
        <v>0</v>
      </c>
      <c r="AT89" s="4">
        <v>0</v>
      </c>
      <c r="AU89" s="4">
        <v>2</v>
      </c>
      <c r="AV89" s="4">
        <v>0</v>
      </c>
      <c r="AW89" s="4">
        <v>0</v>
      </c>
      <c r="AX89" s="4">
        <v>50</v>
      </c>
      <c r="AY89" s="4">
        <v>0</v>
      </c>
      <c r="AZ89" s="4">
        <v>0</v>
      </c>
      <c r="BA89" s="25">
        <v>173.19000244140625</v>
      </c>
      <c r="BB89" s="4">
        <f t="shared" si="14"/>
        <v>106</v>
      </c>
      <c r="BC89" s="25">
        <f t="shared" si="15"/>
        <v>279.19000244140625</v>
      </c>
      <c r="BD89" s="25">
        <f t="shared" si="16"/>
        <v>279.19000244140625</v>
      </c>
      <c r="BE89" s="25">
        <f t="shared" si="17"/>
        <v>134.31808549391189</v>
      </c>
    </row>
    <row r="90" spans="1:57" ht="43.2" x14ac:dyDescent="0.3">
      <c r="A90" s="4"/>
      <c r="B90" s="8" t="s">
        <v>300</v>
      </c>
      <c r="C90" s="8" t="s">
        <v>278</v>
      </c>
      <c r="D90" s="8">
        <v>2002</v>
      </c>
      <c r="E90" s="8">
        <v>2000</v>
      </c>
      <c r="F90" s="8" t="s">
        <v>289</v>
      </c>
      <c r="G90" s="8" t="s">
        <v>22</v>
      </c>
      <c r="H90" s="8" t="s">
        <v>31</v>
      </c>
      <c r="I90" s="8" t="s">
        <v>32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25"/>
      <c r="AE90" s="4">
        <f t="shared" si="12"/>
        <v>0</v>
      </c>
      <c r="AF90" s="25" t="s">
        <v>264</v>
      </c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25"/>
      <c r="BB90" s="4">
        <f t="shared" si="14"/>
        <v>0</v>
      </c>
      <c r="BC90" s="25" t="s">
        <v>264</v>
      </c>
      <c r="BD90" s="25"/>
      <c r="BE90" s="25" t="str">
        <f t="shared" si="17"/>
        <v/>
      </c>
    </row>
    <row r="91" spans="1:57" ht="28.8" x14ac:dyDescent="0.3">
      <c r="A91" s="4"/>
      <c r="B91" s="8" t="s">
        <v>301</v>
      </c>
      <c r="C91" s="8" t="s">
        <v>278</v>
      </c>
      <c r="D91" s="8">
        <v>2002</v>
      </c>
      <c r="E91" s="8">
        <v>2000</v>
      </c>
      <c r="F91" s="8" t="s">
        <v>286</v>
      </c>
      <c r="G91" s="8" t="s">
        <v>10</v>
      </c>
      <c r="H91" s="8" t="s">
        <v>11</v>
      </c>
      <c r="I91" s="8" t="s">
        <v>12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25"/>
      <c r="AE91" s="4">
        <f t="shared" si="12"/>
        <v>0</v>
      </c>
      <c r="AF91" s="25" t="s">
        <v>264</v>
      </c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25"/>
      <c r="BB91" s="4">
        <f t="shared" si="14"/>
        <v>0</v>
      </c>
      <c r="BC91" s="25" t="s">
        <v>264</v>
      </c>
      <c r="BD91" s="25"/>
      <c r="BE91" s="25" t="str">
        <f t="shared" si="17"/>
        <v/>
      </c>
    </row>
    <row r="92" spans="1:57" ht="28.8" x14ac:dyDescent="0.3">
      <c r="A92" s="4"/>
      <c r="B92" s="8" t="s">
        <v>302</v>
      </c>
      <c r="C92" s="8" t="s">
        <v>303</v>
      </c>
      <c r="D92" s="8">
        <v>2002</v>
      </c>
      <c r="E92" s="8">
        <v>2001</v>
      </c>
      <c r="F92" s="8" t="s">
        <v>304</v>
      </c>
      <c r="G92" s="8" t="s">
        <v>27</v>
      </c>
      <c r="H92" s="8" t="s">
        <v>28</v>
      </c>
      <c r="I92" s="8" t="s">
        <v>29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25"/>
      <c r="AE92" s="4">
        <f t="shared" si="12"/>
        <v>0</v>
      </c>
      <c r="AF92" s="25" t="s">
        <v>264</v>
      </c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25"/>
      <c r="BB92" s="4">
        <f t="shared" si="14"/>
        <v>0</v>
      </c>
      <c r="BC92" s="25" t="s">
        <v>264</v>
      </c>
      <c r="BD92" s="25"/>
      <c r="BE92" s="25" t="str">
        <f t="shared" si="17"/>
        <v/>
      </c>
    </row>
    <row r="93" spans="1:57" ht="57.6" x14ac:dyDescent="0.3">
      <c r="A93" s="4"/>
      <c r="B93" s="8" t="s">
        <v>305</v>
      </c>
      <c r="C93" s="8" t="s">
        <v>306</v>
      </c>
      <c r="D93" s="8">
        <v>2002</v>
      </c>
      <c r="E93" s="8">
        <v>2001</v>
      </c>
      <c r="F93" s="8" t="s">
        <v>294</v>
      </c>
      <c r="G93" s="8" t="s">
        <v>18</v>
      </c>
      <c r="H93" s="8" t="s">
        <v>19</v>
      </c>
      <c r="I93" s="8" t="s">
        <v>245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25"/>
      <c r="AE93" s="4">
        <f t="shared" si="12"/>
        <v>0</v>
      </c>
      <c r="AF93" s="25" t="s">
        <v>264</v>
      </c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25"/>
      <c r="BB93" s="4">
        <f t="shared" si="14"/>
        <v>0</v>
      </c>
      <c r="BC93" s="25" t="s">
        <v>264</v>
      </c>
      <c r="BD93" s="25"/>
      <c r="BE93" s="25" t="str">
        <f t="shared" si="17"/>
        <v/>
      </c>
    </row>
    <row r="94" spans="1:57" ht="43.2" x14ac:dyDescent="0.3">
      <c r="A94" s="4"/>
      <c r="B94" s="8" t="s">
        <v>307</v>
      </c>
      <c r="C94" s="8" t="s">
        <v>308</v>
      </c>
      <c r="D94" s="8">
        <v>2003</v>
      </c>
      <c r="E94" s="8">
        <v>2002</v>
      </c>
      <c r="F94" s="8" t="s">
        <v>309</v>
      </c>
      <c r="G94" s="8" t="s">
        <v>10</v>
      </c>
      <c r="H94" s="8" t="s">
        <v>58</v>
      </c>
      <c r="I94" s="8" t="s">
        <v>59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25"/>
      <c r="AE94" s="4">
        <f t="shared" si="12"/>
        <v>0</v>
      </c>
      <c r="AF94" s="25" t="s">
        <v>264</v>
      </c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25"/>
      <c r="BB94" s="4">
        <f t="shared" si="14"/>
        <v>0</v>
      </c>
      <c r="BC94" s="25" t="s">
        <v>264</v>
      </c>
      <c r="BD94" s="25"/>
      <c r="BE94" s="25" t="str">
        <f t="shared" si="17"/>
        <v/>
      </c>
    </row>
    <row r="96" spans="1:57" ht="18" x14ac:dyDescent="0.3">
      <c r="A96" s="11" t="s">
        <v>310</v>
      </c>
      <c r="B96" s="11"/>
      <c r="C96" s="11"/>
      <c r="D96" s="11"/>
      <c r="E96" s="11"/>
      <c r="F96" s="11"/>
      <c r="G96" s="11"/>
      <c r="H96" s="11"/>
      <c r="I96" s="11"/>
      <c r="J96" s="11"/>
    </row>
    <row r="97" spans="1:57" x14ac:dyDescent="0.3">
      <c r="A97" s="16" t="s">
        <v>255</v>
      </c>
      <c r="B97" s="16" t="s">
        <v>1</v>
      </c>
      <c r="C97" s="16" t="s">
        <v>2</v>
      </c>
      <c r="D97" s="16" t="s">
        <v>185</v>
      </c>
      <c r="E97" s="16" t="s">
        <v>186</v>
      </c>
      <c r="F97" s="16" t="s">
        <v>3</v>
      </c>
      <c r="G97" s="16" t="s">
        <v>4</v>
      </c>
      <c r="H97" s="16" t="s">
        <v>5</v>
      </c>
      <c r="I97" s="16" t="s">
        <v>6</v>
      </c>
      <c r="J97" s="18" t="s">
        <v>257</v>
      </c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20"/>
      <c r="AG97" s="18" t="s">
        <v>261</v>
      </c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20"/>
      <c r="BD97" s="16" t="s">
        <v>262</v>
      </c>
      <c r="BE97" s="16" t="s">
        <v>263</v>
      </c>
    </row>
    <row r="98" spans="1:57" x14ac:dyDescent="0.3">
      <c r="A98" s="17"/>
      <c r="B98" s="17"/>
      <c r="C98" s="17"/>
      <c r="D98" s="17"/>
      <c r="E98" s="17"/>
      <c r="F98" s="17"/>
      <c r="G98" s="17"/>
      <c r="H98" s="17"/>
      <c r="I98" s="17"/>
      <c r="J98" s="21">
        <v>1</v>
      </c>
      <c r="K98" s="21">
        <v>2</v>
      </c>
      <c r="L98" s="21">
        <v>3</v>
      </c>
      <c r="M98" s="21">
        <v>4</v>
      </c>
      <c r="N98" s="21">
        <v>5</v>
      </c>
      <c r="O98" s="21">
        <v>6</v>
      </c>
      <c r="P98" s="21">
        <v>7</v>
      </c>
      <c r="Q98" s="21">
        <v>8</v>
      </c>
      <c r="R98" s="21">
        <v>9</v>
      </c>
      <c r="S98" s="21">
        <v>10</v>
      </c>
      <c r="T98" s="21">
        <v>11</v>
      </c>
      <c r="U98" s="21">
        <v>12</v>
      </c>
      <c r="V98" s="21">
        <v>13</v>
      </c>
      <c r="W98" s="21">
        <v>14</v>
      </c>
      <c r="X98" s="21">
        <v>15</v>
      </c>
      <c r="Y98" s="21">
        <v>16</v>
      </c>
      <c r="Z98" s="21">
        <v>17</v>
      </c>
      <c r="AA98" s="21">
        <v>18</v>
      </c>
      <c r="AB98" s="21">
        <v>19</v>
      </c>
      <c r="AC98" s="21">
        <v>20</v>
      </c>
      <c r="AD98" s="21" t="s">
        <v>258</v>
      </c>
      <c r="AE98" s="21" t="s">
        <v>259</v>
      </c>
      <c r="AF98" s="21" t="s">
        <v>260</v>
      </c>
      <c r="AG98" s="21">
        <v>1</v>
      </c>
      <c r="AH98" s="21">
        <v>2</v>
      </c>
      <c r="AI98" s="21">
        <v>3</v>
      </c>
      <c r="AJ98" s="21">
        <v>4</v>
      </c>
      <c r="AK98" s="21">
        <v>5</v>
      </c>
      <c r="AL98" s="21">
        <v>6</v>
      </c>
      <c r="AM98" s="21">
        <v>7</v>
      </c>
      <c r="AN98" s="21">
        <v>8</v>
      </c>
      <c r="AO98" s="21">
        <v>9</v>
      </c>
      <c r="AP98" s="21">
        <v>10</v>
      </c>
      <c r="AQ98" s="21">
        <v>11</v>
      </c>
      <c r="AR98" s="21">
        <v>12</v>
      </c>
      <c r="AS98" s="21">
        <v>13</v>
      </c>
      <c r="AT98" s="21">
        <v>14</v>
      </c>
      <c r="AU98" s="21">
        <v>15</v>
      </c>
      <c r="AV98" s="21">
        <v>16</v>
      </c>
      <c r="AW98" s="21">
        <v>17</v>
      </c>
      <c r="AX98" s="21">
        <v>18</v>
      </c>
      <c r="AY98" s="21">
        <v>19</v>
      </c>
      <c r="AZ98" s="21">
        <v>20</v>
      </c>
      <c r="BA98" s="21" t="s">
        <v>258</v>
      </c>
      <c r="BB98" s="21" t="s">
        <v>259</v>
      </c>
      <c r="BC98" s="21" t="s">
        <v>260</v>
      </c>
      <c r="BD98" s="17"/>
      <c r="BE98" s="17"/>
    </row>
    <row r="99" spans="1:57" ht="72" x14ac:dyDescent="0.3">
      <c r="A99" s="22">
        <v>1</v>
      </c>
      <c r="B99" s="23" t="s">
        <v>131</v>
      </c>
      <c r="C99" s="23">
        <v>2001</v>
      </c>
      <c r="D99" s="23">
        <v>2001</v>
      </c>
      <c r="E99" s="23">
        <v>2001</v>
      </c>
      <c r="F99" s="23">
        <v>1</v>
      </c>
      <c r="G99" s="23" t="s">
        <v>22</v>
      </c>
      <c r="H99" s="23" t="s">
        <v>132</v>
      </c>
      <c r="I99" s="23" t="s">
        <v>133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2</v>
      </c>
      <c r="U99" s="22">
        <v>0</v>
      </c>
      <c r="V99" s="22">
        <v>0</v>
      </c>
      <c r="W99" s="22">
        <v>0</v>
      </c>
      <c r="X99" s="22">
        <v>2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4">
        <v>102.45999908447266</v>
      </c>
      <c r="AE99" s="22">
        <f t="shared" ref="AE99:AE124" si="18">SUM(J99:AC99)</f>
        <v>4</v>
      </c>
      <c r="AF99" s="24">
        <f t="shared" ref="AF99:AF124" si="19">AD99+AE99</f>
        <v>106.45999908447266</v>
      </c>
      <c r="AG99" s="22">
        <v>0</v>
      </c>
      <c r="AH99" s="22">
        <v>0</v>
      </c>
      <c r="AI99" s="22">
        <v>0</v>
      </c>
      <c r="AJ99" s="22">
        <v>0</v>
      </c>
      <c r="AK99" s="22">
        <v>0</v>
      </c>
      <c r="AL99" s="22">
        <v>0</v>
      </c>
      <c r="AM99" s="22">
        <v>0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2</v>
      </c>
      <c r="AT99" s="22">
        <v>0</v>
      </c>
      <c r="AU99" s="22">
        <v>0</v>
      </c>
      <c r="AV99" s="22">
        <v>0</v>
      </c>
      <c r="AW99" s="22">
        <v>0</v>
      </c>
      <c r="AX99" s="22">
        <v>0</v>
      </c>
      <c r="AY99" s="22">
        <v>0</v>
      </c>
      <c r="AZ99" s="22">
        <v>0</v>
      </c>
      <c r="BA99" s="24">
        <v>98.470001220703125</v>
      </c>
      <c r="BB99" s="22">
        <f t="shared" ref="BB99:BB124" si="20">SUM(AG99:AZ99)</f>
        <v>2</v>
      </c>
      <c r="BC99" s="24">
        <f t="shared" ref="BC99:BC124" si="21">BA99+BB99</f>
        <v>100.47000122070312</v>
      </c>
      <c r="BD99" s="24">
        <f t="shared" ref="BD99:BD124" si="22">MIN(BC99,AF99)</f>
        <v>100.47000122070312</v>
      </c>
      <c r="BE99" s="24">
        <f t="shared" ref="BE99:BE124" si="23">IF( AND(ISNUMBER(BD$99),ISNUMBER(BD99)),(BD99-BD$99)/BD$99*100,"")</f>
        <v>0</v>
      </c>
    </row>
    <row r="100" spans="1:57" ht="72" x14ac:dyDescent="0.3">
      <c r="A100" s="4">
        <v>2</v>
      </c>
      <c r="B100" s="8" t="s">
        <v>172</v>
      </c>
      <c r="C100" s="8">
        <v>2000</v>
      </c>
      <c r="D100" s="8">
        <v>2000</v>
      </c>
      <c r="E100" s="8">
        <v>2000</v>
      </c>
      <c r="F100" s="8" t="s">
        <v>173</v>
      </c>
      <c r="G100" s="8" t="s">
        <v>174</v>
      </c>
      <c r="H100" s="8" t="s">
        <v>175</v>
      </c>
      <c r="I100" s="8" t="s">
        <v>176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2</v>
      </c>
      <c r="V100" s="4">
        <v>0</v>
      </c>
      <c r="W100" s="4">
        <v>0</v>
      </c>
      <c r="X100" s="4">
        <v>0</v>
      </c>
      <c r="Y100" s="4">
        <v>0</v>
      </c>
      <c r="Z100" s="4">
        <v>2</v>
      </c>
      <c r="AA100" s="4">
        <v>0</v>
      </c>
      <c r="AB100" s="4">
        <v>0</v>
      </c>
      <c r="AC100" s="4">
        <v>0</v>
      </c>
      <c r="AD100" s="25">
        <v>100.40000152587891</v>
      </c>
      <c r="AE100" s="4">
        <f t="shared" si="18"/>
        <v>4</v>
      </c>
      <c r="AF100" s="25">
        <f t="shared" si="19"/>
        <v>104.40000152587891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25">
        <v>100.98999786376953</v>
      </c>
      <c r="BB100" s="4">
        <f t="shared" si="20"/>
        <v>0</v>
      </c>
      <c r="BC100" s="25">
        <f t="shared" si="21"/>
        <v>100.98999786376953</v>
      </c>
      <c r="BD100" s="25">
        <f t="shared" si="22"/>
        <v>100.98999786376953</v>
      </c>
      <c r="BE100" s="25">
        <f t="shared" si="23"/>
        <v>0.51756408554641709</v>
      </c>
    </row>
    <row r="101" spans="1:57" ht="43.2" x14ac:dyDescent="0.3">
      <c r="A101" s="4">
        <v>3</v>
      </c>
      <c r="B101" s="8" t="s">
        <v>161</v>
      </c>
      <c r="C101" s="8">
        <v>2001</v>
      </c>
      <c r="D101" s="8">
        <v>2001</v>
      </c>
      <c r="E101" s="8">
        <v>2001</v>
      </c>
      <c r="F101" s="8">
        <v>1</v>
      </c>
      <c r="G101" s="8" t="s">
        <v>162</v>
      </c>
      <c r="H101" s="8" t="s">
        <v>163</v>
      </c>
      <c r="I101" s="8" t="s">
        <v>164</v>
      </c>
      <c r="J101" s="4">
        <v>0</v>
      </c>
      <c r="K101" s="4">
        <v>2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25">
        <v>100.31999969482422</v>
      </c>
      <c r="AE101" s="4">
        <f t="shared" si="18"/>
        <v>2</v>
      </c>
      <c r="AF101" s="25">
        <f t="shared" si="19"/>
        <v>102.31999969482422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2</v>
      </c>
      <c r="AV101" s="4">
        <v>0</v>
      </c>
      <c r="AW101" s="4">
        <v>2</v>
      </c>
      <c r="AX101" s="4">
        <v>0</v>
      </c>
      <c r="AY101" s="4">
        <v>0</v>
      </c>
      <c r="AZ101" s="4">
        <v>0</v>
      </c>
      <c r="BA101" s="25">
        <v>100.86000061035156</v>
      </c>
      <c r="BB101" s="4">
        <f t="shared" si="20"/>
        <v>4</v>
      </c>
      <c r="BC101" s="25">
        <f t="shared" si="21"/>
        <v>104.86000061035156</v>
      </c>
      <c r="BD101" s="25">
        <f t="shared" si="22"/>
        <v>102.31999969482422</v>
      </c>
      <c r="BE101" s="25">
        <f t="shared" si="23"/>
        <v>1.8413441342129477</v>
      </c>
    </row>
    <row r="102" spans="1:57" ht="43.2" x14ac:dyDescent="0.3">
      <c r="A102" s="4">
        <v>4</v>
      </c>
      <c r="B102" s="8" t="s">
        <v>128</v>
      </c>
      <c r="C102" s="8">
        <v>2003</v>
      </c>
      <c r="D102" s="8">
        <v>2003</v>
      </c>
      <c r="E102" s="8">
        <v>2003</v>
      </c>
      <c r="F102" s="8">
        <v>1</v>
      </c>
      <c r="G102" s="8" t="s">
        <v>100</v>
      </c>
      <c r="H102" s="8" t="s">
        <v>101</v>
      </c>
      <c r="I102" s="8" t="s">
        <v>109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25">
        <v>109.61000061035156</v>
      </c>
      <c r="AE102" s="4">
        <f t="shared" si="18"/>
        <v>0</v>
      </c>
      <c r="AF102" s="25">
        <f t="shared" si="19"/>
        <v>109.61000061035156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2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25">
        <v>108.69000244140625</v>
      </c>
      <c r="BB102" s="4">
        <f t="shared" si="20"/>
        <v>2</v>
      </c>
      <c r="BC102" s="25">
        <f t="shared" si="21"/>
        <v>110.69000244140625</v>
      </c>
      <c r="BD102" s="25">
        <f t="shared" si="22"/>
        <v>109.61000061035156</v>
      </c>
      <c r="BE102" s="25">
        <f t="shared" si="23"/>
        <v>9.0972422400697894</v>
      </c>
    </row>
    <row r="103" spans="1:57" ht="43.2" x14ac:dyDescent="0.3">
      <c r="A103" s="4">
        <v>5</v>
      </c>
      <c r="B103" s="8" t="s">
        <v>181</v>
      </c>
      <c r="C103" s="8">
        <v>2001</v>
      </c>
      <c r="D103" s="8">
        <v>2001</v>
      </c>
      <c r="E103" s="8">
        <v>2001</v>
      </c>
      <c r="F103" s="8">
        <v>1</v>
      </c>
      <c r="G103" s="8" t="s">
        <v>100</v>
      </c>
      <c r="H103" s="8" t="s">
        <v>182</v>
      </c>
      <c r="I103" s="8" t="s">
        <v>109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2</v>
      </c>
      <c r="W103" s="4">
        <v>0</v>
      </c>
      <c r="X103" s="4">
        <v>2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25">
        <v>110.91999816894531</v>
      </c>
      <c r="AE103" s="4">
        <f t="shared" si="18"/>
        <v>4</v>
      </c>
      <c r="AF103" s="25">
        <f t="shared" si="19"/>
        <v>114.91999816894531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25">
        <v>109.65000152587891</v>
      </c>
      <c r="BB103" s="4">
        <f t="shared" si="20"/>
        <v>0</v>
      </c>
      <c r="BC103" s="25">
        <f t="shared" si="21"/>
        <v>109.65000152587891</v>
      </c>
      <c r="BD103" s="25">
        <f t="shared" si="22"/>
        <v>109.65000152587891</v>
      </c>
      <c r="BE103" s="25">
        <f t="shared" si="23"/>
        <v>9.1370560302970567</v>
      </c>
    </row>
    <row r="104" spans="1:57" ht="57.6" x14ac:dyDescent="0.3">
      <c r="A104" s="4">
        <v>6</v>
      </c>
      <c r="B104" s="8" t="s">
        <v>85</v>
      </c>
      <c r="C104" s="8">
        <v>2001</v>
      </c>
      <c r="D104" s="8">
        <v>2001</v>
      </c>
      <c r="E104" s="8">
        <v>2001</v>
      </c>
      <c r="F104" s="8" t="s">
        <v>15</v>
      </c>
      <c r="G104" s="8" t="s">
        <v>86</v>
      </c>
      <c r="H104" s="8" t="s">
        <v>87</v>
      </c>
      <c r="I104" s="8" t="s">
        <v>88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2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25">
        <v>129.05000305175781</v>
      </c>
      <c r="AE104" s="4">
        <f t="shared" si="18"/>
        <v>2</v>
      </c>
      <c r="AF104" s="25">
        <f t="shared" si="19"/>
        <v>131.05000305175781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2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25">
        <v>135.50999450683594</v>
      </c>
      <c r="BB104" s="4">
        <f t="shared" si="20"/>
        <v>2</v>
      </c>
      <c r="BC104" s="25">
        <f t="shared" si="21"/>
        <v>137.50999450683594</v>
      </c>
      <c r="BD104" s="25">
        <f t="shared" si="22"/>
        <v>131.05000305175781</v>
      </c>
      <c r="BE104" s="25">
        <f t="shared" si="23"/>
        <v>30.436947804827224</v>
      </c>
    </row>
    <row r="105" spans="1:57" ht="43.2" x14ac:dyDescent="0.3">
      <c r="A105" s="4">
        <v>7</v>
      </c>
      <c r="B105" s="8" t="s">
        <v>65</v>
      </c>
      <c r="C105" s="8">
        <v>2001</v>
      </c>
      <c r="D105" s="8">
        <v>2001</v>
      </c>
      <c r="E105" s="8">
        <v>2001</v>
      </c>
      <c r="F105" s="8">
        <v>2</v>
      </c>
      <c r="G105" s="8" t="s">
        <v>18</v>
      </c>
      <c r="H105" s="8" t="s">
        <v>66</v>
      </c>
      <c r="I105" s="8" t="s">
        <v>67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25">
        <v>134.22999572753906</v>
      </c>
      <c r="AE105" s="4">
        <f t="shared" si="18"/>
        <v>0</v>
      </c>
      <c r="AF105" s="25">
        <f t="shared" si="19"/>
        <v>134.22999572753906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25">
        <v>132.46000671386719</v>
      </c>
      <c r="BB105" s="4">
        <f t="shared" si="20"/>
        <v>0</v>
      </c>
      <c r="BC105" s="25">
        <f t="shared" si="21"/>
        <v>132.46000671386719</v>
      </c>
      <c r="BD105" s="25">
        <f t="shared" si="22"/>
        <v>132.46000671386719</v>
      </c>
      <c r="BE105" s="25">
        <f t="shared" si="23"/>
        <v>31.840355433948293</v>
      </c>
    </row>
    <row r="106" spans="1:57" ht="28.8" x14ac:dyDescent="0.3">
      <c r="A106" s="4">
        <v>8</v>
      </c>
      <c r="B106" s="8" t="s">
        <v>130</v>
      </c>
      <c r="C106" s="8">
        <v>2000</v>
      </c>
      <c r="D106" s="8">
        <v>2000</v>
      </c>
      <c r="E106" s="8">
        <v>2000</v>
      </c>
      <c r="F106" s="8">
        <v>2</v>
      </c>
      <c r="G106" s="8" t="s">
        <v>27</v>
      </c>
      <c r="H106" s="8" t="s">
        <v>28</v>
      </c>
      <c r="I106" s="8" t="s">
        <v>76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2</v>
      </c>
      <c r="V106" s="4">
        <v>0</v>
      </c>
      <c r="W106" s="4">
        <v>0</v>
      </c>
      <c r="X106" s="4">
        <v>0</v>
      </c>
      <c r="Y106" s="4">
        <v>2</v>
      </c>
      <c r="Z106" s="4">
        <v>0</v>
      </c>
      <c r="AA106" s="4">
        <v>0</v>
      </c>
      <c r="AB106" s="4">
        <v>0</v>
      </c>
      <c r="AC106" s="4">
        <v>0</v>
      </c>
      <c r="AD106" s="25">
        <v>128.55000305175781</v>
      </c>
      <c r="AE106" s="4">
        <f t="shared" si="18"/>
        <v>4</v>
      </c>
      <c r="AF106" s="25">
        <f t="shared" si="19"/>
        <v>132.55000305175781</v>
      </c>
      <c r="AG106" s="4">
        <v>0</v>
      </c>
      <c r="AH106" s="4">
        <v>2</v>
      </c>
      <c r="AI106" s="4">
        <v>0</v>
      </c>
      <c r="AJ106" s="4">
        <v>0</v>
      </c>
      <c r="AK106" s="4">
        <v>0</v>
      </c>
      <c r="AL106" s="4">
        <v>2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2</v>
      </c>
      <c r="AT106" s="4">
        <v>0</v>
      </c>
      <c r="AU106" s="4">
        <v>0</v>
      </c>
      <c r="AV106" s="4">
        <v>0</v>
      </c>
      <c r="AW106" s="4">
        <v>0</v>
      </c>
      <c r="AX106" s="4">
        <v>2</v>
      </c>
      <c r="AY106" s="4">
        <v>0</v>
      </c>
      <c r="AZ106" s="4">
        <v>0</v>
      </c>
      <c r="BA106" s="25">
        <v>131.28999328613281</v>
      </c>
      <c r="BB106" s="4">
        <f t="shared" si="20"/>
        <v>8</v>
      </c>
      <c r="BC106" s="25">
        <f t="shared" si="21"/>
        <v>139.28999328613281</v>
      </c>
      <c r="BD106" s="25">
        <f t="shared" si="22"/>
        <v>132.55000305175781</v>
      </c>
      <c r="BE106" s="25">
        <f t="shared" si="23"/>
        <v>31.929930766681618</v>
      </c>
    </row>
    <row r="107" spans="1:57" ht="43.2" x14ac:dyDescent="0.3">
      <c r="A107" s="4">
        <v>9</v>
      </c>
      <c r="B107" s="8" t="s">
        <v>179</v>
      </c>
      <c r="C107" s="8">
        <v>2001</v>
      </c>
      <c r="D107" s="8">
        <v>2001</v>
      </c>
      <c r="E107" s="8">
        <v>2001</v>
      </c>
      <c r="F107" s="8" t="s">
        <v>15</v>
      </c>
      <c r="G107" s="8" t="s">
        <v>22</v>
      </c>
      <c r="H107" s="8" t="s">
        <v>31</v>
      </c>
      <c r="I107" s="8" t="s">
        <v>32</v>
      </c>
      <c r="J107" s="4">
        <v>0</v>
      </c>
      <c r="K107" s="4">
        <v>0</v>
      </c>
      <c r="L107" s="4">
        <v>0</v>
      </c>
      <c r="M107" s="4">
        <v>2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2</v>
      </c>
      <c r="AA107" s="4">
        <v>2</v>
      </c>
      <c r="AB107" s="4">
        <v>0</v>
      </c>
      <c r="AC107" s="4">
        <v>0</v>
      </c>
      <c r="AD107" s="25">
        <v>138.61000061035156</v>
      </c>
      <c r="AE107" s="4">
        <f t="shared" si="18"/>
        <v>6</v>
      </c>
      <c r="AF107" s="25">
        <f t="shared" si="19"/>
        <v>144.61000061035156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2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2</v>
      </c>
      <c r="AW107" s="4">
        <v>0</v>
      </c>
      <c r="AX107" s="4">
        <v>0</v>
      </c>
      <c r="AY107" s="4">
        <v>0</v>
      </c>
      <c r="AZ107" s="4">
        <v>0</v>
      </c>
      <c r="BA107" s="25">
        <v>135.47999572753906</v>
      </c>
      <c r="BB107" s="4">
        <f t="shared" si="20"/>
        <v>4</v>
      </c>
      <c r="BC107" s="25">
        <f t="shared" si="21"/>
        <v>139.47999572753906</v>
      </c>
      <c r="BD107" s="25">
        <f t="shared" si="22"/>
        <v>139.47999572753906</v>
      </c>
      <c r="BE107" s="25">
        <f t="shared" si="23"/>
        <v>38.827504760493056</v>
      </c>
    </row>
    <row r="108" spans="1:57" ht="57.6" x14ac:dyDescent="0.3">
      <c r="A108" s="4">
        <v>10</v>
      </c>
      <c r="B108" s="8" t="s">
        <v>17</v>
      </c>
      <c r="C108" s="8">
        <v>2000</v>
      </c>
      <c r="D108" s="8">
        <v>2000</v>
      </c>
      <c r="E108" s="8">
        <v>2000</v>
      </c>
      <c r="F108" s="8" t="s">
        <v>9</v>
      </c>
      <c r="G108" s="8" t="s">
        <v>18</v>
      </c>
      <c r="H108" s="8" t="s">
        <v>19</v>
      </c>
      <c r="I108" s="8" t="s">
        <v>20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2</v>
      </c>
      <c r="Q108" s="4">
        <v>0</v>
      </c>
      <c r="R108" s="4">
        <v>0</v>
      </c>
      <c r="S108" s="4">
        <v>0</v>
      </c>
      <c r="T108" s="4">
        <v>0</v>
      </c>
      <c r="U108" s="4">
        <v>2</v>
      </c>
      <c r="V108" s="4">
        <v>0</v>
      </c>
      <c r="W108" s="4">
        <v>0</v>
      </c>
      <c r="X108" s="4">
        <v>0</v>
      </c>
      <c r="Y108" s="4">
        <v>2</v>
      </c>
      <c r="Z108" s="4">
        <v>0</v>
      </c>
      <c r="AA108" s="4">
        <v>2</v>
      </c>
      <c r="AB108" s="4">
        <v>0</v>
      </c>
      <c r="AC108" s="4">
        <v>0</v>
      </c>
      <c r="AD108" s="25">
        <v>134.96000671386719</v>
      </c>
      <c r="AE108" s="4">
        <f t="shared" si="18"/>
        <v>8</v>
      </c>
      <c r="AF108" s="25">
        <f t="shared" si="19"/>
        <v>142.96000671386719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50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2</v>
      </c>
      <c r="AZ108" s="4">
        <v>0</v>
      </c>
      <c r="BA108" s="25">
        <v>159.69999694824219</v>
      </c>
      <c r="BB108" s="4">
        <f t="shared" si="20"/>
        <v>52</v>
      </c>
      <c r="BC108" s="25">
        <f t="shared" si="21"/>
        <v>211.69999694824219</v>
      </c>
      <c r="BD108" s="25">
        <f t="shared" si="22"/>
        <v>142.96000671386719</v>
      </c>
      <c r="BE108" s="25">
        <f t="shared" si="23"/>
        <v>42.291236166929053</v>
      </c>
    </row>
    <row r="109" spans="1:57" ht="57.6" x14ac:dyDescent="0.3">
      <c r="A109" s="4">
        <v>11</v>
      </c>
      <c r="B109" s="8" t="s">
        <v>63</v>
      </c>
      <c r="C109" s="8">
        <v>2004</v>
      </c>
      <c r="D109" s="8">
        <v>2004</v>
      </c>
      <c r="E109" s="8">
        <v>2004</v>
      </c>
      <c r="F109" s="8" t="s">
        <v>9</v>
      </c>
      <c r="G109" s="8" t="s">
        <v>18</v>
      </c>
      <c r="H109" s="8" t="s">
        <v>19</v>
      </c>
      <c r="I109" s="8" t="s">
        <v>64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2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25">
        <v>151.35000610351562</v>
      </c>
      <c r="AE109" s="4">
        <f t="shared" si="18"/>
        <v>2</v>
      </c>
      <c r="AF109" s="25">
        <f t="shared" si="19"/>
        <v>153.35000610351562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2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25">
        <v>159.00999450683594</v>
      </c>
      <c r="BB109" s="4">
        <f t="shared" si="20"/>
        <v>2</v>
      </c>
      <c r="BC109" s="25">
        <f t="shared" si="21"/>
        <v>161.00999450683594</v>
      </c>
      <c r="BD109" s="25">
        <f t="shared" si="22"/>
        <v>153.35000610351562</v>
      </c>
      <c r="BE109" s="25">
        <f t="shared" si="23"/>
        <v>52.632630875210836</v>
      </c>
    </row>
    <row r="110" spans="1:57" ht="28.8" x14ac:dyDescent="0.3">
      <c r="A110" s="4">
        <v>12</v>
      </c>
      <c r="B110" s="8" t="s">
        <v>157</v>
      </c>
      <c r="C110" s="8">
        <v>2001</v>
      </c>
      <c r="D110" s="8">
        <v>2001</v>
      </c>
      <c r="E110" s="8">
        <v>2001</v>
      </c>
      <c r="F110" s="8" t="s">
        <v>9</v>
      </c>
      <c r="G110" s="8" t="s">
        <v>27</v>
      </c>
      <c r="H110" s="8" t="s">
        <v>28</v>
      </c>
      <c r="I110" s="8" t="s">
        <v>76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2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2</v>
      </c>
      <c r="AA110" s="4">
        <v>2</v>
      </c>
      <c r="AB110" s="4">
        <v>0</v>
      </c>
      <c r="AC110" s="4">
        <v>0</v>
      </c>
      <c r="AD110" s="25">
        <v>155.42999267578125</v>
      </c>
      <c r="AE110" s="4">
        <f t="shared" si="18"/>
        <v>6</v>
      </c>
      <c r="AF110" s="25">
        <f t="shared" si="19"/>
        <v>161.42999267578125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2</v>
      </c>
      <c r="AN110" s="4">
        <v>2</v>
      </c>
      <c r="AO110" s="4">
        <v>2</v>
      </c>
      <c r="AP110" s="4">
        <v>2</v>
      </c>
      <c r="AQ110" s="4">
        <v>0</v>
      </c>
      <c r="AR110" s="4">
        <v>2</v>
      </c>
      <c r="AS110" s="4">
        <v>2</v>
      </c>
      <c r="AT110" s="4">
        <v>0</v>
      </c>
      <c r="AU110" s="4">
        <v>0</v>
      </c>
      <c r="AV110" s="4">
        <v>0</v>
      </c>
      <c r="AW110" s="4">
        <v>2</v>
      </c>
      <c r="AX110" s="4">
        <v>0</v>
      </c>
      <c r="AY110" s="4">
        <v>0</v>
      </c>
      <c r="AZ110" s="4">
        <v>2</v>
      </c>
      <c r="BA110" s="25">
        <v>140.5</v>
      </c>
      <c r="BB110" s="4">
        <f t="shared" si="20"/>
        <v>16</v>
      </c>
      <c r="BC110" s="25">
        <f t="shared" si="21"/>
        <v>156.5</v>
      </c>
      <c r="BD110" s="25">
        <f t="shared" si="22"/>
        <v>156.5</v>
      </c>
      <c r="BE110" s="25">
        <f t="shared" si="23"/>
        <v>55.767889020141851</v>
      </c>
    </row>
    <row r="111" spans="1:57" ht="43.2" x14ac:dyDescent="0.3">
      <c r="A111" s="4">
        <v>13</v>
      </c>
      <c r="B111" s="8" t="s">
        <v>147</v>
      </c>
      <c r="C111" s="8">
        <v>2001</v>
      </c>
      <c r="D111" s="8">
        <v>2001</v>
      </c>
      <c r="E111" s="8">
        <v>2001</v>
      </c>
      <c r="F111" s="8" t="s">
        <v>15</v>
      </c>
      <c r="G111" s="8" t="s">
        <v>41</v>
      </c>
      <c r="H111" s="8" t="s">
        <v>148</v>
      </c>
      <c r="I111" s="8" t="s">
        <v>48</v>
      </c>
      <c r="J111" s="4">
        <v>0</v>
      </c>
      <c r="K111" s="4">
        <v>0</v>
      </c>
      <c r="L111" s="4">
        <v>0</v>
      </c>
      <c r="M111" s="4">
        <v>2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2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2</v>
      </c>
      <c r="AB111" s="4">
        <v>0</v>
      </c>
      <c r="AC111" s="4">
        <v>0</v>
      </c>
      <c r="AD111" s="25">
        <v>151.07000732421875</v>
      </c>
      <c r="AE111" s="4">
        <f t="shared" si="18"/>
        <v>6</v>
      </c>
      <c r="AF111" s="25">
        <f t="shared" si="19"/>
        <v>157.07000732421875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2</v>
      </c>
      <c r="AO111" s="4">
        <v>0</v>
      </c>
      <c r="AP111" s="4">
        <v>0</v>
      </c>
      <c r="AQ111" s="4">
        <v>2</v>
      </c>
      <c r="AR111" s="4">
        <v>2</v>
      </c>
      <c r="AS111" s="4">
        <v>0</v>
      </c>
      <c r="AT111" s="4">
        <v>0</v>
      </c>
      <c r="AU111" s="4">
        <v>2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25">
        <v>158.47000122070312</v>
      </c>
      <c r="BB111" s="4">
        <f t="shared" si="20"/>
        <v>8</v>
      </c>
      <c r="BC111" s="25">
        <f t="shared" si="21"/>
        <v>166.47000122070313</v>
      </c>
      <c r="BD111" s="25">
        <f t="shared" si="22"/>
        <v>157.07000732421875</v>
      </c>
      <c r="BE111" s="25">
        <f t="shared" si="23"/>
        <v>56.335229835602384</v>
      </c>
    </row>
    <row r="112" spans="1:57" ht="57.6" x14ac:dyDescent="0.3">
      <c r="A112" s="4">
        <v>14</v>
      </c>
      <c r="B112" s="8" t="s">
        <v>142</v>
      </c>
      <c r="C112" s="8">
        <v>2001</v>
      </c>
      <c r="D112" s="8">
        <v>2001</v>
      </c>
      <c r="E112" s="8">
        <v>2001</v>
      </c>
      <c r="F112" s="8">
        <v>1</v>
      </c>
      <c r="G112" s="8" t="s">
        <v>27</v>
      </c>
      <c r="H112" s="8" t="s">
        <v>45</v>
      </c>
      <c r="I112" s="8" t="s">
        <v>46</v>
      </c>
      <c r="J112" s="4">
        <v>0</v>
      </c>
      <c r="K112" s="4">
        <v>2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2</v>
      </c>
      <c r="T112" s="4">
        <v>0</v>
      </c>
      <c r="U112" s="4">
        <v>50</v>
      </c>
      <c r="V112" s="4">
        <v>2</v>
      </c>
      <c r="W112" s="4">
        <v>0</v>
      </c>
      <c r="X112" s="4">
        <v>0</v>
      </c>
      <c r="Y112" s="4">
        <v>0</v>
      </c>
      <c r="Z112" s="4">
        <v>0</v>
      </c>
      <c r="AA112" s="4">
        <v>2</v>
      </c>
      <c r="AB112" s="4">
        <v>0</v>
      </c>
      <c r="AC112" s="4">
        <v>0</v>
      </c>
      <c r="AD112" s="25">
        <v>165.17999267578125</v>
      </c>
      <c r="AE112" s="4">
        <f t="shared" si="18"/>
        <v>58</v>
      </c>
      <c r="AF112" s="25">
        <f t="shared" si="19"/>
        <v>223.17999267578125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2</v>
      </c>
      <c r="AQ112" s="4">
        <v>0</v>
      </c>
      <c r="AR112" s="4">
        <v>2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2</v>
      </c>
      <c r="AY112" s="4">
        <v>0</v>
      </c>
      <c r="AZ112" s="4">
        <v>2</v>
      </c>
      <c r="BA112" s="25">
        <v>154.30999755859375</v>
      </c>
      <c r="BB112" s="4">
        <f t="shared" si="20"/>
        <v>8</v>
      </c>
      <c r="BC112" s="25">
        <f t="shared" si="21"/>
        <v>162.30999755859375</v>
      </c>
      <c r="BD112" s="25">
        <f t="shared" si="22"/>
        <v>162.30999755859375</v>
      </c>
      <c r="BE112" s="25">
        <f t="shared" si="23"/>
        <v>61.550707262405915</v>
      </c>
    </row>
    <row r="113" spans="1:57" x14ac:dyDescent="0.3">
      <c r="A113" s="4">
        <v>15</v>
      </c>
      <c r="B113" s="8" t="s">
        <v>68</v>
      </c>
      <c r="C113" s="8">
        <v>2002</v>
      </c>
      <c r="D113" s="8">
        <v>2002</v>
      </c>
      <c r="E113" s="8">
        <v>2002</v>
      </c>
      <c r="F113" s="8" t="s">
        <v>15</v>
      </c>
      <c r="G113" s="8" t="s">
        <v>41</v>
      </c>
      <c r="H113" s="8"/>
      <c r="I113" s="8" t="s">
        <v>48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2</v>
      </c>
      <c r="Q113" s="4">
        <v>0</v>
      </c>
      <c r="R113" s="4">
        <v>0</v>
      </c>
      <c r="S113" s="4">
        <v>0</v>
      </c>
      <c r="T113" s="4">
        <v>0</v>
      </c>
      <c r="U113" s="4">
        <v>50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25">
        <v>147.39999389648437</v>
      </c>
      <c r="AE113" s="4">
        <f t="shared" si="18"/>
        <v>52</v>
      </c>
      <c r="AF113" s="25">
        <f t="shared" si="19"/>
        <v>199.39999389648437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50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2</v>
      </c>
      <c r="AY113" s="4">
        <v>0</v>
      </c>
      <c r="AZ113" s="4">
        <v>0</v>
      </c>
      <c r="BA113" s="25">
        <v>151.27000427246094</v>
      </c>
      <c r="BB113" s="4">
        <f t="shared" si="20"/>
        <v>52</v>
      </c>
      <c r="BC113" s="25">
        <f t="shared" si="21"/>
        <v>203.27000427246094</v>
      </c>
      <c r="BD113" s="25">
        <f t="shared" si="22"/>
        <v>199.39999389648437</v>
      </c>
      <c r="BE113" s="25">
        <f t="shared" si="23"/>
        <v>98.467195654214308</v>
      </c>
    </row>
    <row r="114" spans="1:57" x14ac:dyDescent="0.3">
      <c r="A114" s="4">
        <v>16</v>
      </c>
      <c r="B114" s="8" t="s">
        <v>171</v>
      </c>
      <c r="C114" s="8">
        <v>2002</v>
      </c>
      <c r="D114" s="8">
        <v>2002</v>
      </c>
      <c r="E114" s="8">
        <v>2002</v>
      </c>
      <c r="F114" s="8" t="s">
        <v>15</v>
      </c>
      <c r="G114" s="8" t="s">
        <v>38</v>
      </c>
      <c r="H114" s="8"/>
      <c r="I114" s="8" t="s">
        <v>39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2</v>
      </c>
      <c r="P114" s="4">
        <v>0</v>
      </c>
      <c r="Q114" s="4">
        <v>0</v>
      </c>
      <c r="R114" s="4">
        <v>0</v>
      </c>
      <c r="S114" s="4">
        <v>2</v>
      </c>
      <c r="T114" s="4">
        <v>0</v>
      </c>
      <c r="U114" s="4">
        <v>50</v>
      </c>
      <c r="V114" s="4">
        <v>2</v>
      </c>
      <c r="W114" s="4">
        <v>0</v>
      </c>
      <c r="X114" s="4">
        <v>0</v>
      </c>
      <c r="Y114" s="4">
        <v>0</v>
      </c>
      <c r="Z114" s="4">
        <v>2</v>
      </c>
      <c r="AA114" s="4">
        <v>2</v>
      </c>
      <c r="AB114" s="4">
        <v>0</v>
      </c>
      <c r="AC114" s="4">
        <v>0</v>
      </c>
      <c r="AD114" s="25">
        <v>176.77999877929687</v>
      </c>
      <c r="AE114" s="4">
        <f t="shared" si="18"/>
        <v>60</v>
      </c>
      <c r="AF114" s="25">
        <f t="shared" si="19"/>
        <v>236.77999877929687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2</v>
      </c>
      <c r="AP114" s="4">
        <v>2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2</v>
      </c>
      <c r="AW114" s="4">
        <v>2</v>
      </c>
      <c r="AX114" s="4">
        <v>2</v>
      </c>
      <c r="AY114" s="4">
        <v>0</v>
      </c>
      <c r="AZ114" s="4">
        <v>0</v>
      </c>
      <c r="BA114" s="25">
        <v>203.74000549316406</v>
      </c>
      <c r="BB114" s="4">
        <f t="shared" si="20"/>
        <v>10</v>
      </c>
      <c r="BC114" s="25">
        <f t="shared" si="21"/>
        <v>213.74000549316406</v>
      </c>
      <c r="BD114" s="25">
        <f t="shared" si="22"/>
        <v>213.74000549316406</v>
      </c>
      <c r="BE114" s="25">
        <f t="shared" si="23"/>
        <v>112.74012431197245</v>
      </c>
    </row>
    <row r="115" spans="1:57" ht="57.6" x14ac:dyDescent="0.3">
      <c r="A115" s="4">
        <v>17</v>
      </c>
      <c r="B115" s="8" t="s">
        <v>97</v>
      </c>
      <c r="C115" s="8">
        <v>2001</v>
      </c>
      <c r="D115" s="8">
        <v>2001</v>
      </c>
      <c r="E115" s="8">
        <v>2001</v>
      </c>
      <c r="F115" s="8" t="s">
        <v>15</v>
      </c>
      <c r="G115" s="8" t="s">
        <v>27</v>
      </c>
      <c r="H115" s="8" t="s">
        <v>45</v>
      </c>
      <c r="I115" s="8" t="s">
        <v>46</v>
      </c>
      <c r="J115" s="4">
        <v>2</v>
      </c>
      <c r="K115" s="4">
        <v>2</v>
      </c>
      <c r="L115" s="4">
        <v>2</v>
      </c>
      <c r="M115" s="4">
        <v>2</v>
      </c>
      <c r="N115" s="4">
        <v>2</v>
      </c>
      <c r="O115" s="4">
        <v>0</v>
      </c>
      <c r="P115" s="4">
        <v>2</v>
      </c>
      <c r="Q115" s="4">
        <v>50</v>
      </c>
      <c r="R115" s="4">
        <v>50</v>
      </c>
      <c r="S115" s="4">
        <v>0</v>
      </c>
      <c r="T115" s="4">
        <v>0</v>
      </c>
      <c r="U115" s="4">
        <v>50</v>
      </c>
      <c r="V115" s="4">
        <v>2</v>
      </c>
      <c r="W115" s="4">
        <v>2</v>
      </c>
      <c r="X115" s="4">
        <v>2</v>
      </c>
      <c r="Y115" s="4">
        <v>50</v>
      </c>
      <c r="Z115" s="4">
        <v>50</v>
      </c>
      <c r="AA115" s="4">
        <v>0</v>
      </c>
      <c r="AB115" s="4">
        <v>50</v>
      </c>
      <c r="AC115" s="4">
        <v>50</v>
      </c>
      <c r="AD115" s="25">
        <v>173.86000061035156</v>
      </c>
      <c r="AE115" s="4">
        <f t="shared" si="18"/>
        <v>368</v>
      </c>
      <c r="AF115" s="25">
        <f t="shared" si="19"/>
        <v>541.86000061035156</v>
      </c>
      <c r="AG115" s="4">
        <v>0</v>
      </c>
      <c r="AH115" s="4">
        <v>2</v>
      </c>
      <c r="AI115" s="4">
        <v>0</v>
      </c>
      <c r="AJ115" s="4">
        <v>2</v>
      </c>
      <c r="AK115" s="4">
        <v>0</v>
      </c>
      <c r="AL115" s="4">
        <v>0</v>
      </c>
      <c r="AM115" s="4">
        <v>0</v>
      </c>
      <c r="AN115" s="4">
        <v>2</v>
      </c>
      <c r="AO115" s="4">
        <v>0</v>
      </c>
      <c r="AP115" s="4">
        <v>0</v>
      </c>
      <c r="AQ115" s="4">
        <v>0</v>
      </c>
      <c r="AR115" s="4">
        <v>50</v>
      </c>
      <c r="AS115" s="4">
        <v>0</v>
      </c>
      <c r="AT115" s="4">
        <v>0</v>
      </c>
      <c r="AU115" s="4">
        <v>0</v>
      </c>
      <c r="AV115" s="4">
        <v>0</v>
      </c>
      <c r="AW115" s="4">
        <v>2</v>
      </c>
      <c r="AX115" s="4">
        <v>2</v>
      </c>
      <c r="AY115" s="4">
        <v>2</v>
      </c>
      <c r="AZ115" s="4">
        <v>2</v>
      </c>
      <c r="BA115" s="25">
        <v>158.41999816894531</v>
      </c>
      <c r="BB115" s="4">
        <f t="shared" si="20"/>
        <v>64</v>
      </c>
      <c r="BC115" s="25">
        <f t="shared" si="21"/>
        <v>222.41999816894531</v>
      </c>
      <c r="BD115" s="25">
        <f t="shared" si="22"/>
        <v>222.41999816894531</v>
      </c>
      <c r="BE115" s="25">
        <f t="shared" si="23"/>
        <v>121.37951176128068</v>
      </c>
    </row>
    <row r="116" spans="1:57" x14ac:dyDescent="0.3">
      <c r="A116" s="4">
        <v>18</v>
      </c>
      <c r="B116" s="8" t="s">
        <v>47</v>
      </c>
      <c r="C116" s="8">
        <v>2002</v>
      </c>
      <c r="D116" s="8">
        <v>2002</v>
      </c>
      <c r="E116" s="8">
        <v>2002</v>
      </c>
      <c r="F116" s="8" t="s">
        <v>9</v>
      </c>
      <c r="G116" s="8" t="s">
        <v>41</v>
      </c>
      <c r="H116" s="8"/>
      <c r="I116" s="8" t="s">
        <v>48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2</v>
      </c>
      <c r="T116" s="4">
        <v>0</v>
      </c>
      <c r="U116" s="4">
        <v>50</v>
      </c>
      <c r="V116" s="4">
        <v>2</v>
      </c>
      <c r="W116" s="4">
        <v>0</v>
      </c>
      <c r="X116" s="4">
        <v>2</v>
      </c>
      <c r="Y116" s="4">
        <v>50</v>
      </c>
      <c r="Z116" s="4">
        <v>2</v>
      </c>
      <c r="AA116" s="4">
        <v>50</v>
      </c>
      <c r="AB116" s="4">
        <v>0</v>
      </c>
      <c r="AC116" s="4">
        <v>0</v>
      </c>
      <c r="AD116" s="25">
        <v>154.8699951171875</v>
      </c>
      <c r="AE116" s="4">
        <f t="shared" si="18"/>
        <v>158</v>
      </c>
      <c r="AF116" s="25">
        <f t="shared" si="19"/>
        <v>312.8699951171875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2</v>
      </c>
      <c r="AP116" s="4">
        <v>0</v>
      </c>
      <c r="AQ116" s="4">
        <v>0</v>
      </c>
      <c r="AR116" s="4">
        <v>50</v>
      </c>
      <c r="AS116" s="4">
        <v>0</v>
      </c>
      <c r="AT116" s="4">
        <v>0</v>
      </c>
      <c r="AU116" s="4">
        <v>0</v>
      </c>
      <c r="AV116" s="4">
        <v>2</v>
      </c>
      <c r="AW116" s="4">
        <v>0</v>
      </c>
      <c r="AX116" s="4">
        <v>50</v>
      </c>
      <c r="AY116" s="4">
        <v>0</v>
      </c>
      <c r="AZ116" s="4">
        <v>0</v>
      </c>
      <c r="BA116" s="25">
        <v>154.8800048828125</v>
      </c>
      <c r="BB116" s="4">
        <f t="shared" si="20"/>
        <v>104</v>
      </c>
      <c r="BC116" s="25">
        <f t="shared" si="21"/>
        <v>258.8800048828125</v>
      </c>
      <c r="BD116" s="25">
        <f t="shared" si="22"/>
        <v>258.8800048828125</v>
      </c>
      <c r="BE116" s="25">
        <f t="shared" si="23"/>
        <v>157.6689576365477</v>
      </c>
    </row>
    <row r="117" spans="1:57" x14ac:dyDescent="0.3">
      <c r="A117" s="4">
        <v>19</v>
      </c>
      <c r="B117" s="8" t="s">
        <v>98</v>
      </c>
      <c r="C117" s="8">
        <v>2002</v>
      </c>
      <c r="D117" s="8">
        <v>2002</v>
      </c>
      <c r="E117" s="8">
        <v>2002</v>
      </c>
      <c r="F117" s="8" t="s">
        <v>9</v>
      </c>
      <c r="G117" s="8" t="s">
        <v>41</v>
      </c>
      <c r="H117" s="8"/>
      <c r="I117" s="8" t="s">
        <v>48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2</v>
      </c>
      <c r="S117" s="4">
        <v>2</v>
      </c>
      <c r="T117" s="4">
        <v>0</v>
      </c>
      <c r="U117" s="4">
        <v>50</v>
      </c>
      <c r="V117" s="4">
        <v>0</v>
      </c>
      <c r="W117" s="4">
        <v>0</v>
      </c>
      <c r="X117" s="4">
        <v>0</v>
      </c>
      <c r="Y117" s="4">
        <v>0</v>
      </c>
      <c r="Z117" s="4">
        <v>2</v>
      </c>
      <c r="AA117" s="4">
        <v>50</v>
      </c>
      <c r="AB117" s="4">
        <v>0</v>
      </c>
      <c r="AC117" s="4">
        <v>0</v>
      </c>
      <c r="AD117" s="25">
        <v>156.14999389648437</v>
      </c>
      <c r="AE117" s="4">
        <f t="shared" si="18"/>
        <v>106</v>
      </c>
      <c r="AF117" s="25">
        <f t="shared" si="19"/>
        <v>262.14999389648438</v>
      </c>
      <c r="AG117" s="4">
        <v>0</v>
      </c>
      <c r="AH117" s="4">
        <v>0</v>
      </c>
      <c r="AI117" s="4">
        <v>0</v>
      </c>
      <c r="AJ117" s="4">
        <v>0</v>
      </c>
      <c r="AK117" s="4">
        <v>2</v>
      </c>
      <c r="AL117" s="4">
        <v>0</v>
      </c>
      <c r="AM117" s="4">
        <v>0</v>
      </c>
      <c r="AN117" s="4">
        <v>0</v>
      </c>
      <c r="AO117" s="4">
        <v>0</v>
      </c>
      <c r="AP117" s="4">
        <v>2</v>
      </c>
      <c r="AQ117" s="4">
        <v>0</v>
      </c>
      <c r="AR117" s="4">
        <v>50</v>
      </c>
      <c r="AS117" s="4">
        <v>0</v>
      </c>
      <c r="AT117" s="4">
        <v>0</v>
      </c>
      <c r="AU117" s="4">
        <v>50</v>
      </c>
      <c r="AV117" s="4">
        <v>0</v>
      </c>
      <c r="AW117" s="4">
        <v>0</v>
      </c>
      <c r="AX117" s="4">
        <v>2</v>
      </c>
      <c r="AY117" s="4">
        <v>0</v>
      </c>
      <c r="AZ117" s="4">
        <v>0</v>
      </c>
      <c r="BA117" s="25">
        <v>158.02999877929687</v>
      </c>
      <c r="BB117" s="4">
        <f t="shared" si="20"/>
        <v>106</v>
      </c>
      <c r="BC117" s="25">
        <f t="shared" si="21"/>
        <v>264.02999877929687</v>
      </c>
      <c r="BD117" s="25">
        <f t="shared" si="22"/>
        <v>262.14999389648438</v>
      </c>
      <c r="BE117" s="25">
        <f t="shared" si="23"/>
        <v>160.92364955845648</v>
      </c>
    </row>
    <row r="118" spans="1:57" x14ac:dyDescent="0.3">
      <c r="A118" s="4">
        <v>20</v>
      </c>
      <c r="B118" s="8" t="s">
        <v>33</v>
      </c>
      <c r="C118" s="8">
        <v>2003</v>
      </c>
      <c r="D118" s="8">
        <v>2003</v>
      </c>
      <c r="E118" s="8">
        <v>2003</v>
      </c>
      <c r="F118" s="8" t="s">
        <v>9</v>
      </c>
      <c r="G118" s="8" t="s">
        <v>34</v>
      </c>
      <c r="H118" s="8" t="s">
        <v>35</v>
      </c>
      <c r="I118" s="8" t="s">
        <v>36</v>
      </c>
      <c r="J118" s="4">
        <v>2</v>
      </c>
      <c r="K118" s="4">
        <v>0</v>
      </c>
      <c r="L118" s="4">
        <v>2</v>
      </c>
      <c r="M118" s="4">
        <v>0</v>
      </c>
      <c r="N118" s="4">
        <v>0</v>
      </c>
      <c r="O118" s="4">
        <v>2</v>
      </c>
      <c r="P118" s="4">
        <v>2</v>
      </c>
      <c r="Q118" s="4">
        <v>0</v>
      </c>
      <c r="R118" s="4">
        <v>0</v>
      </c>
      <c r="S118" s="4">
        <v>2</v>
      </c>
      <c r="T118" s="4">
        <v>0</v>
      </c>
      <c r="U118" s="4">
        <v>50</v>
      </c>
      <c r="V118" s="4">
        <v>0</v>
      </c>
      <c r="W118" s="4">
        <v>0</v>
      </c>
      <c r="X118" s="4">
        <v>2</v>
      </c>
      <c r="Y118" s="4">
        <v>0</v>
      </c>
      <c r="Z118" s="4">
        <v>2</v>
      </c>
      <c r="AA118" s="4">
        <v>50</v>
      </c>
      <c r="AB118" s="4">
        <v>0</v>
      </c>
      <c r="AC118" s="4">
        <v>0</v>
      </c>
      <c r="AD118" s="25">
        <v>150.08999633789062</v>
      </c>
      <c r="AE118" s="4">
        <f t="shared" si="18"/>
        <v>114</v>
      </c>
      <c r="AF118" s="25">
        <f t="shared" si="19"/>
        <v>264.08999633789062</v>
      </c>
      <c r="AG118" s="4">
        <v>2</v>
      </c>
      <c r="AH118" s="4">
        <v>2</v>
      </c>
      <c r="AI118" s="4">
        <v>0</v>
      </c>
      <c r="AJ118" s="4">
        <v>0</v>
      </c>
      <c r="AK118" s="4">
        <v>2</v>
      </c>
      <c r="AL118" s="4">
        <v>2</v>
      </c>
      <c r="AM118" s="4">
        <v>2</v>
      </c>
      <c r="AN118" s="4">
        <v>0</v>
      </c>
      <c r="AO118" s="4">
        <v>0</v>
      </c>
      <c r="AP118" s="4">
        <v>50</v>
      </c>
      <c r="AQ118" s="4">
        <v>0</v>
      </c>
      <c r="AR118" s="4">
        <v>50</v>
      </c>
      <c r="AS118" s="4">
        <v>2</v>
      </c>
      <c r="AT118" s="4">
        <v>0</v>
      </c>
      <c r="AU118" s="4">
        <v>0</v>
      </c>
      <c r="AV118" s="4">
        <v>0</v>
      </c>
      <c r="AW118" s="4">
        <v>2</v>
      </c>
      <c r="AX118" s="4">
        <v>50</v>
      </c>
      <c r="AY118" s="4">
        <v>0</v>
      </c>
      <c r="AZ118" s="4">
        <v>0</v>
      </c>
      <c r="BA118" s="25">
        <v>159.60000610351562</v>
      </c>
      <c r="BB118" s="4">
        <f t="shared" si="20"/>
        <v>164</v>
      </c>
      <c r="BC118" s="25">
        <f t="shared" si="21"/>
        <v>323.60000610351562</v>
      </c>
      <c r="BD118" s="25">
        <f t="shared" si="22"/>
        <v>264.08999633789062</v>
      </c>
      <c r="BE118" s="25">
        <f t="shared" si="23"/>
        <v>162.85457661910678</v>
      </c>
    </row>
    <row r="119" spans="1:57" x14ac:dyDescent="0.3">
      <c r="A119" s="4">
        <v>21</v>
      </c>
      <c r="B119" s="8" t="s">
        <v>160</v>
      </c>
      <c r="C119" s="8">
        <v>2002</v>
      </c>
      <c r="D119" s="8">
        <v>2002</v>
      </c>
      <c r="E119" s="8">
        <v>2002</v>
      </c>
      <c r="F119" s="8" t="s">
        <v>9</v>
      </c>
      <c r="G119" s="8" t="s">
        <v>82</v>
      </c>
      <c r="H119" s="8" t="s">
        <v>83</v>
      </c>
      <c r="I119" s="8" t="s">
        <v>84</v>
      </c>
      <c r="J119" s="4">
        <v>0</v>
      </c>
      <c r="K119" s="4">
        <v>0</v>
      </c>
      <c r="L119" s="4">
        <v>2</v>
      </c>
      <c r="M119" s="4">
        <v>0</v>
      </c>
      <c r="N119" s="4">
        <v>2</v>
      </c>
      <c r="O119" s="4">
        <v>0</v>
      </c>
      <c r="P119" s="4">
        <v>0</v>
      </c>
      <c r="Q119" s="4">
        <v>50</v>
      </c>
      <c r="R119" s="4">
        <v>50</v>
      </c>
      <c r="S119" s="4">
        <v>50</v>
      </c>
      <c r="T119" s="4">
        <v>0</v>
      </c>
      <c r="U119" s="4">
        <v>50</v>
      </c>
      <c r="V119" s="4">
        <v>0</v>
      </c>
      <c r="W119" s="4">
        <v>0</v>
      </c>
      <c r="X119" s="4">
        <v>2</v>
      </c>
      <c r="Y119" s="4">
        <v>0</v>
      </c>
      <c r="Z119" s="4">
        <v>50</v>
      </c>
      <c r="AA119" s="4">
        <v>2</v>
      </c>
      <c r="AB119" s="4">
        <v>0</v>
      </c>
      <c r="AC119" s="4">
        <v>0</v>
      </c>
      <c r="AD119" s="25">
        <v>158.52999877929687</v>
      </c>
      <c r="AE119" s="4">
        <f t="shared" si="18"/>
        <v>258</v>
      </c>
      <c r="AF119" s="25">
        <f t="shared" si="19"/>
        <v>416.52999877929687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2</v>
      </c>
      <c r="AN119" s="4">
        <v>50</v>
      </c>
      <c r="AO119" s="4">
        <v>50</v>
      </c>
      <c r="AP119" s="4">
        <v>0</v>
      </c>
      <c r="AQ119" s="4">
        <v>2</v>
      </c>
      <c r="AR119" s="4">
        <v>50</v>
      </c>
      <c r="AS119" s="4">
        <v>2</v>
      </c>
      <c r="AT119" s="4">
        <v>0</v>
      </c>
      <c r="AU119" s="4">
        <v>2</v>
      </c>
      <c r="AV119" s="4">
        <v>2</v>
      </c>
      <c r="AW119" s="4">
        <v>50</v>
      </c>
      <c r="AX119" s="4">
        <v>0</v>
      </c>
      <c r="AY119" s="4">
        <v>0</v>
      </c>
      <c r="AZ119" s="4">
        <v>2</v>
      </c>
      <c r="BA119" s="25">
        <v>154.25</v>
      </c>
      <c r="BB119" s="4">
        <f t="shared" si="20"/>
        <v>212</v>
      </c>
      <c r="BC119" s="25">
        <f t="shared" si="21"/>
        <v>366.25</v>
      </c>
      <c r="BD119" s="25">
        <f t="shared" si="22"/>
        <v>366.25</v>
      </c>
      <c r="BE119" s="25">
        <f t="shared" si="23"/>
        <v>264.53667318611468</v>
      </c>
    </row>
    <row r="120" spans="1:57" x14ac:dyDescent="0.3">
      <c r="A120" s="4">
        <v>22</v>
      </c>
      <c r="B120" s="8" t="s">
        <v>111</v>
      </c>
      <c r="C120" s="8">
        <v>2002</v>
      </c>
      <c r="D120" s="8">
        <v>2002</v>
      </c>
      <c r="E120" s="8">
        <v>2002</v>
      </c>
      <c r="F120" s="8" t="s">
        <v>15</v>
      </c>
      <c r="G120" s="8" t="s">
        <v>82</v>
      </c>
      <c r="H120" s="8" t="s">
        <v>83</v>
      </c>
      <c r="I120" s="8" t="s">
        <v>84</v>
      </c>
      <c r="J120" s="4">
        <v>0</v>
      </c>
      <c r="K120" s="4">
        <v>50</v>
      </c>
      <c r="L120" s="4">
        <v>0</v>
      </c>
      <c r="M120" s="4">
        <v>0</v>
      </c>
      <c r="N120" s="4">
        <v>0</v>
      </c>
      <c r="O120" s="4">
        <v>0</v>
      </c>
      <c r="P120" s="4">
        <v>2</v>
      </c>
      <c r="Q120" s="4">
        <v>50</v>
      </c>
      <c r="R120" s="4">
        <v>50</v>
      </c>
      <c r="S120" s="4">
        <v>0</v>
      </c>
      <c r="T120" s="4">
        <v>0</v>
      </c>
      <c r="U120" s="4">
        <v>50</v>
      </c>
      <c r="V120" s="4">
        <v>2</v>
      </c>
      <c r="W120" s="4">
        <v>2</v>
      </c>
      <c r="X120" s="4">
        <v>2</v>
      </c>
      <c r="Y120" s="4">
        <v>50</v>
      </c>
      <c r="Z120" s="4">
        <v>0</v>
      </c>
      <c r="AA120" s="4">
        <v>2</v>
      </c>
      <c r="AB120" s="4">
        <v>0</v>
      </c>
      <c r="AC120" s="4">
        <v>2</v>
      </c>
      <c r="AD120" s="25">
        <v>150.71000671386719</v>
      </c>
      <c r="AE120" s="4">
        <f t="shared" si="18"/>
        <v>262</v>
      </c>
      <c r="AF120" s="25">
        <f t="shared" si="19"/>
        <v>412.71000671386719</v>
      </c>
      <c r="AG120" s="4">
        <v>2</v>
      </c>
      <c r="AH120" s="4">
        <v>2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50</v>
      </c>
      <c r="AO120" s="4">
        <v>2</v>
      </c>
      <c r="AP120" s="4">
        <v>50</v>
      </c>
      <c r="AQ120" s="4">
        <v>0</v>
      </c>
      <c r="AR120" s="4">
        <v>50</v>
      </c>
      <c r="AS120" s="4">
        <v>2</v>
      </c>
      <c r="AT120" s="4">
        <v>0</v>
      </c>
      <c r="AU120" s="4">
        <v>2</v>
      </c>
      <c r="AV120" s="4">
        <v>50</v>
      </c>
      <c r="AW120" s="4">
        <v>0</v>
      </c>
      <c r="AX120" s="4">
        <v>50</v>
      </c>
      <c r="AY120" s="4">
        <v>0</v>
      </c>
      <c r="AZ120" s="4">
        <v>2</v>
      </c>
      <c r="BA120" s="25">
        <v>166.57000732421875</v>
      </c>
      <c r="BB120" s="4">
        <f t="shared" si="20"/>
        <v>262</v>
      </c>
      <c r="BC120" s="25">
        <f t="shared" si="21"/>
        <v>428.57000732421875</v>
      </c>
      <c r="BD120" s="25">
        <f t="shared" si="22"/>
        <v>412.71000671386719</v>
      </c>
      <c r="BE120" s="25">
        <f t="shared" si="23"/>
        <v>310.77933880707769</v>
      </c>
    </row>
    <row r="121" spans="1:57" x14ac:dyDescent="0.3">
      <c r="A121" s="4">
        <v>23</v>
      </c>
      <c r="B121" s="8" t="s">
        <v>153</v>
      </c>
      <c r="C121" s="8">
        <v>2000</v>
      </c>
      <c r="D121" s="8">
        <v>2000</v>
      </c>
      <c r="E121" s="8">
        <v>2000</v>
      </c>
      <c r="F121" s="8" t="s">
        <v>9</v>
      </c>
      <c r="G121" s="8" t="s">
        <v>41</v>
      </c>
      <c r="H121" s="8"/>
      <c r="I121" s="8" t="s">
        <v>48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25"/>
      <c r="AE121" s="4">
        <f t="shared" si="18"/>
        <v>0</v>
      </c>
      <c r="AF121" s="25" t="s">
        <v>265</v>
      </c>
      <c r="AG121" s="4">
        <v>2</v>
      </c>
      <c r="AH121" s="4">
        <v>0</v>
      </c>
      <c r="AI121" s="4">
        <v>0</v>
      </c>
      <c r="AJ121" s="4">
        <v>0</v>
      </c>
      <c r="AK121" s="4">
        <v>0</v>
      </c>
      <c r="AL121" s="4">
        <v>50</v>
      </c>
      <c r="AM121" s="4">
        <v>0</v>
      </c>
      <c r="AN121" s="4">
        <v>2</v>
      </c>
      <c r="AO121" s="4">
        <v>0</v>
      </c>
      <c r="AP121" s="4">
        <v>50</v>
      </c>
      <c r="AQ121" s="4">
        <v>0</v>
      </c>
      <c r="AR121" s="4">
        <v>50</v>
      </c>
      <c r="AS121" s="4">
        <v>50</v>
      </c>
      <c r="AT121" s="4">
        <v>50</v>
      </c>
      <c r="AU121" s="4">
        <v>50</v>
      </c>
      <c r="AV121" s="4">
        <v>0</v>
      </c>
      <c r="AW121" s="4">
        <v>50</v>
      </c>
      <c r="AX121" s="4">
        <v>50</v>
      </c>
      <c r="AY121" s="4">
        <v>50</v>
      </c>
      <c r="AZ121" s="4">
        <v>0</v>
      </c>
      <c r="BA121" s="25">
        <v>129.19000244140625</v>
      </c>
      <c r="BB121" s="4">
        <f t="shared" si="20"/>
        <v>454</v>
      </c>
      <c r="BC121" s="25">
        <f t="shared" si="21"/>
        <v>583.19000244140625</v>
      </c>
      <c r="BD121" s="25">
        <f t="shared" si="22"/>
        <v>583.19000244140625</v>
      </c>
      <c r="BE121" s="25">
        <f t="shared" si="23"/>
        <v>480.46182477922821</v>
      </c>
    </row>
    <row r="122" spans="1:57" ht="57.6" x14ac:dyDescent="0.3">
      <c r="A122" s="4">
        <v>24</v>
      </c>
      <c r="B122" s="8" t="s">
        <v>154</v>
      </c>
      <c r="C122" s="8">
        <v>2000</v>
      </c>
      <c r="D122" s="8">
        <v>2000</v>
      </c>
      <c r="E122" s="8">
        <v>2000</v>
      </c>
      <c r="F122" s="8" t="s">
        <v>9</v>
      </c>
      <c r="G122" s="8" t="s">
        <v>27</v>
      </c>
      <c r="H122" s="8" t="s">
        <v>45</v>
      </c>
      <c r="I122" s="8" t="s">
        <v>46</v>
      </c>
      <c r="J122" s="4">
        <v>0</v>
      </c>
      <c r="K122" s="4">
        <v>50</v>
      </c>
      <c r="L122" s="4">
        <v>0</v>
      </c>
      <c r="M122" s="4">
        <v>2</v>
      </c>
      <c r="N122" s="4">
        <v>0</v>
      </c>
      <c r="O122" s="4">
        <v>0</v>
      </c>
      <c r="P122" s="4">
        <v>0</v>
      </c>
      <c r="Q122" s="4">
        <v>50</v>
      </c>
      <c r="R122" s="4">
        <v>50</v>
      </c>
      <c r="S122" s="4">
        <v>0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25"/>
      <c r="AE122" s="4">
        <f t="shared" si="18"/>
        <v>152</v>
      </c>
      <c r="AF122" s="25" t="s">
        <v>265</v>
      </c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25"/>
      <c r="BB122" s="4">
        <f t="shared" si="20"/>
        <v>0</v>
      </c>
      <c r="BC122" s="25" t="s">
        <v>264</v>
      </c>
      <c r="BD122" s="25"/>
      <c r="BE122" s="25" t="str">
        <f t="shared" si="23"/>
        <v/>
      </c>
    </row>
    <row r="123" spans="1:57" x14ac:dyDescent="0.3">
      <c r="A123" s="4"/>
      <c r="B123" s="8" t="s">
        <v>14</v>
      </c>
      <c r="C123" s="8">
        <v>2003</v>
      </c>
      <c r="D123" s="8">
        <v>2003</v>
      </c>
      <c r="E123" s="8">
        <v>2003</v>
      </c>
      <c r="F123" s="8" t="s">
        <v>15</v>
      </c>
      <c r="G123" s="8" t="s">
        <v>10</v>
      </c>
      <c r="H123" s="8" t="s">
        <v>11</v>
      </c>
      <c r="I123" s="8" t="s">
        <v>12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25"/>
      <c r="AE123" s="4">
        <f t="shared" si="18"/>
        <v>0</v>
      </c>
      <c r="AF123" s="25" t="s">
        <v>264</v>
      </c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25"/>
      <c r="BB123" s="4">
        <f t="shared" si="20"/>
        <v>0</v>
      </c>
      <c r="BC123" s="25" t="s">
        <v>264</v>
      </c>
      <c r="BD123" s="25"/>
      <c r="BE123" s="25" t="str">
        <f t="shared" si="23"/>
        <v/>
      </c>
    </row>
    <row r="124" spans="1:57" ht="43.2" x14ac:dyDescent="0.3">
      <c r="A124" s="4"/>
      <c r="B124" s="8" t="s">
        <v>56</v>
      </c>
      <c r="C124" s="8">
        <v>2001</v>
      </c>
      <c r="D124" s="8">
        <v>2001</v>
      </c>
      <c r="E124" s="8">
        <v>2001</v>
      </c>
      <c r="F124" s="8">
        <v>3</v>
      </c>
      <c r="G124" s="8" t="s">
        <v>22</v>
      </c>
      <c r="H124" s="8" t="s">
        <v>31</v>
      </c>
      <c r="I124" s="8" t="s">
        <v>52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25"/>
      <c r="AE124" s="4">
        <f t="shared" si="18"/>
        <v>0</v>
      </c>
      <c r="AF124" s="25" t="s">
        <v>264</v>
      </c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25"/>
      <c r="BB124" s="4">
        <f t="shared" si="20"/>
        <v>0</v>
      </c>
      <c r="BC124" s="25" t="s">
        <v>264</v>
      </c>
      <c r="BD124" s="25"/>
      <c r="BE124" s="25" t="str">
        <f t="shared" si="23"/>
        <v/>
      </c>
    </row>
    <row r="126" spans="1:57" ht="18" x14ac:dyDescent="0.3">
      <c r="A126" s="11" t="s">
        <v>311</v>
      </c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57" x14ac:dyDescent="0.3">
      <c r="A127" s="16" t="s">
        <v>255</v>
      </c>
      <c r="B127" s="16" t="s">
        <v>1</v>
      </c>
      <c r="C127" s="16" t="s">
        <v>2</v>
      </c>
      <c r="D127" s="16" t="s">
        <v>185</v>
      </c>
      <c r="E127" s="16" t="s">
        <v>186</v>
      </c>
      <c r="F127" s="16" t="s">
        <v>3</v>
      </c>
      <c r="G127" s="16" t="s">
        <v>4</v>
      </c>
      <c r="H127" s="16" t="s">
        <v>5</v>
      </c>
      <c r="I127" s="16" t="s">
        <v>6</v>
      </c>
      <c r="J127" s="18" t="s">
        <v>257</v>
      </c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20"/>
      <c r="AG127" s="18" t="s">
        <v>261</v>
      </c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20"/>
      <c r="BD127" s="16" t="s">
        <v>262</v>
      </c>
      <c r="BE127" s="16" t="s">
        <v>263</v>
      </c>
    </row>
    <row r="128" spans="1:57" x14ac:dyDescent="0.3">
      <c r="A128" s="17"/>
      <c r="B128" s="17"/>
      <c r="C128" s="17"/>
      <c r="D128" s="17"/>
      <c r="E128" s="17"/>
      <c r="F128" s="17"/>
      <c r="G128" s="17"/>
      <c r="H128" s="17"/>
      <c r="I128" s="17"/>
      <c r="J128" s="21">
        <v>1</v>
      </c>
      <c r="K128" s="21">
        <v>2</v>
      </c>
      <c r="L128" s="21">
        <v>3</v>
      </c>
      <c r="M128" s="21">
        <v>4</v>
      </c>
      <c r="N128" s="21">
        <v>5</v>
      </c>
      <c r="O128" s="21">
        <v>6</v>
      </c>
      <c r="P128" s="21">
        <v>7</v>
      </c>
      <c r="Q128" s="21">
        <v>8</v>
      </c>
      <c r="R128" s="21">
        <v>9</v>
      </c>
      <c r="S128" s="21">
        <v>10</v>
      </c>
      <c r="T128" s="21">
        <v>11</v>
      </c>
      <c r="U128" s="21">
        <v>12</v>
      </c>
      <c r="V128" s="21">
        <v>13</v>
      </c>
      <c r="W128" s="21">
        <v>14</v>
      </c>
      <c r="X128" s="21">
        <v>15</v>
      </c>
      <c r="Y128" s="21">
        <v>16</v>
      </c>
      <c r="Z128" s="21">
        <v>17</v>
      </c>
      <c r="AA128" s="21">
        <v>18</v>
      </c>
      <c r="AB128" s="21">
        <v>19</v>
      </c>
      <c r="AC128" s="21">
        <v>20</v>
      </c>
      <c r="AD128" s="21" t="s">
        <v>258</v>
      </c>
      <c r="AE128" s="21" t="s">
        <v>259</v>
      </c>
      <c r="AF128" s="21" t="s">
        <v>260</v>
      </c>
      <c r="AG128" s="21">
        <v>1</v>
      </c>
      <c r="AH128" s="21">
        <v>2</v>
      </c>
      <c r="AI128" s="21">
        <v>3</v>
      </c>
      <c r="AJ128" s="21">
        <v>4</v>
      </c>
      <c r="AK128" s="21">
        <v>5</v>
      </c>
      <c r="AL128" s="21">
        <v>6</v>
      </c>
      <c r="AM128" s="21">
        <v>7</v>
      </c>
      <c r="AN128" s="21">
        <v>8</v>
      </c>
      <c r="AO128" s="21">
        <v>9</v>
      </c>
      <c r="AP128" s="21">
        <v>10</v>
      </c>
      <c r="AQ128" s="21">
        <v>11</v>
      </c>
      <c r="AR128" s="21">
        <v>12</v>
      </c>
      <c r="AS128" s="21">
        <v>13</v>
      </c>
      <c r="AT128" s="21">
        <v>14</v>
      </c>
      <c r="AU128" s="21">
        <v>15</v>
      </c>
      <c r="AV128" s="21">
        <v>16</v>
      </c>
      <c r="AW128" s="21">
        <v>17</v>
      </c>
      <c r="AX128" s="21">
        <v>18</v>
      </c>
      <c r="AY128" s="21">
        <v>19</v>
      </c>
      <c r="AZ128" s="21">
        <v>20</v>
      </c>
      <c r="BA128" s="21" t="s">
        <v>258</v>
      </c>
      <c r="BB128" s="21" t="s">
        <v>259</v>
      </c>
      <c r="BC128" s="21" t="s">
        <v>260</v>
      </c>
      <c r="BD128" s="17"/>
      <c r="BE128" s="17"/>
    </row>
    <row r="129" spans="1:57" ht="57.6" x14ac:dyDescent="0.3">
      <c r="A129" s="22">
        <v>1</v>
      </c>
      <c r="B129" s="23" t="s">
        <v>105</v>
      </c>
      <c r="C129" s="23">
        <v>2000</v>
      </c>
      <c r="D129" s="23">
        <v>2000</v>
      </c>
      <c r="E129" s="23">
        <v>2000</v>
      </c>
      <c r="F129" s="23">
        <v>2</v>
      </c>
      <c r="G129" s="23" t="s">
        <v>18</v>
      </c>
      <c r="H129" s="23" t="s">
        <v>19</v>
      </c>
      <c r="I129" s="23" t="s">
        <v>106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2</v>
      </c>
      <c r="Y129" s="22">
        <v>0</v>
      </c>
      <c r="Z129" s="22">
        <v>0</v>
      </c>
      <c r="AA129" s="22">
        <v>2</v>
      </c>
      <c r="AB129" s="22">
        <v>0</v>
      </c>
      <c r="AC129" s="22">
        <v>0</v>
      </c>
      <c r="AD129" s="24">
        <v>98.25</v>
      </c>
      <c r="AE129" s="22">
        <f t="shared" ref="AE129:AE155" si="24">SUM(J129:AC129)</f>
        <v>4</v>
      </c>
      <c r="AF129" s="24">
        <f t="shared" ref="AF129:AF155" si="25">AD129+AE129</f>
        <v>102.25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22">
        <v>0</v>
      </c>
      <c r="AN129" s="22">
        <v>0</v>
      </c>
      <c r="AO129" s="22">
        <v>0</v>
      </c>
      <c r="AP129" s="22">
        <v>0</v>
      </c>
      <c r="AQ129" s="22">
        <v>0</v>
      </c>
      <c r="AR129" s="22">
        <v>0</v>
      </c>
      <c r="AS129" s="22">
        <v>0</v>
      </c>
      <c r="AT129" s="22">
        <v>0</v>
      </c>
      <c r="AU129" s="22">
        <v>0</v>
      </c>
      <c r="AV129" s="22">
        <v>0</v>
      </c>
      <c r="AW129" s="22">
        <v>0</v>
      </c>
      <c r="AX129" s="22">
        <v>0</v>
      </c>
      <c r="AY129" s="22">
        <v>0</v>
      </c>
      <c r="AZ129" s="22">
        <v>0</v>
      </c>
      <c r="BA129" s="24">
        <v>97.389999389648437</v>
      </c>
      <c r="BB129" s="22">
        <f t="shared" ref="BB129:BB155" si="26">SUM(AG129:AZ129)</f>
        <v>0</v>
      </c>
      <c r="BC129" s="24">
        <f t="shared" ref="BC129:BC155" si="27">BA129+BB129</f>
        <v>97.389999389648437</v>
      </c>
      <c r="BD129" s="24">
        <f t="shared" ref="BD129:BD155" si="28">MIN(BC129,AF129)</f>
        <v>97.389999389648437</v>
      </c>
      <c r="BE129" s="24">
        <f t="shared" ref="BE129:BE155" si="29">IF( AND(ISNUMBER(BD$129),ISNUMBER(BD129)),(BD129-BD$129)/BD$129*100,"")</f>
        <v>0</v>
      </c>
    </row>
    <row r="130" spans="1:57" ht="28.8" x14ac:dyDescent="0.3">
      <c r="A130" s="4">
        <v>2</v>
      </c>
      <c r="B130" s="8" t="s">
        <v>121</v>
      </c>
      <c r="C130" s="8">
        <v>2000</v>
      </c>
      <c r="D130" s="8">
        <v>2000</v>
      </c>
      <c r="E130" s="8">
        <v>2000</v>
      </c>
      <c r="F130" s="8">
        <v>1</v>
      </c>
      <c r="G130" s="8" t="s">
        <v>122</v>
      </c>
      <c r="H130" s="8" t="s">
        <v>123</v>
      </c>
      <c r="I130" s="8" t="s">
        <v>124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25">
        <v>98.120002746582031</v>
      </c>
      <c r="AE130" s="4">
        <f t="shared" si="24"/>
        <v>0</v>
      </c>
      <c r="AF130" s="25">
        <f t="shared" si="25"/>
        <v>98.120002746582031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2</v>
      </c>
      <c r="AW130" s="4">
        <v>0</v>
      </c>
      <c r="AX130" s="4">
        <v>0</v>
      </c>
      <c r="AY130" s="4">
        <v>0</v>
      </c>
      <c r="AZ130" s="4">
        <v>0</v>
      </c>
      <c r="BA130" s="25">
        <v>95.620002746582031</v>
      </c>
      <c r="BB130" s="4">
        <f t="shared" si="26"/>
        <v>2</v>
      </c>
      <c r="BC130" s="25">
        <f t="shared" si="27"/>
        <v>97.620002746582031</v>
      </c>
      <c r="BD130" s="25">
        <f t="shared" si="28"/>
        <v>97.620002746582031</v>
      </c>
      <c r="BE130" s="25">
        <f t="shared" si="29"/>
        <v>0.2361673255724866</v>
      </c>
    </row>
    <row r="131" spans="1:57" x14ac:dyDescent="0.3">
      <c r="A131" s="4">
        <v>3</v>
      </c>
      <c r="B131" s="8" t="s">
        <v>78</v>
      </c>
      <c r="C131" s="8">
        <v>2000</v>
      </c>
      <c r="D131" s="8">
        <v>2000</v>
      </c>
      <c r="E131" s="8">
        <v>2000</v>
      </c>
      <c r="F131" s="8">
        <v>2</v>
      </c>
      <c r="G131" s="8" t="s">
        <v>22</v>
      </c>
      <c r="H131" s="8" t="s">
        <v>79</v>
      </c>
      <c r="I131" s="8" t="s">
        <v>80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25">
        <v>103.79000091552734</v>
      </c>
      <c r="AE131" s="4">
        <f t="shared" si="24"/>
        <v>0</v>
      </c>
      <c r="AF131" s="25">
        <f t="shared" si="25"/>
        <v>103.79000091552734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25">
        <v>103.33000183105469</v>
      </c>
      <c r="BB131" s="4">
        <f t="shared" si="26"/>
        <v>0</v>
      </c>
      <c r="BC131" s="25">
        <f t="shared" si="27"/>
        <v>103.33000183105469</v>
      </c>
      <c r="BD131" s="25">
        <f t="shared" si="28"/>
        <v>103.33000183105469</v>
      </c>
      <c r="BE131" s="25">
        <f t="shared" si="29"/>
        <v>6.099191373480604</v>
      </c>
    </row>
    <row r="132" spans="1:57" ht="43.2" x14ac:dyDescent="0.3">
      <c r="A132" s="4">
        <v>4</v>
      </c>
      <c r="B132" s="8" t="s">
        <v>137</v>
      </c>
      <c r="C132" s="8">
        <v>2000</v>
      </c>
      <c r="D132" s="8">
        <v>2000</v>
      </c>
      <c r="E132" s="8">
        <v>2000</v>
      </c>
      <c r="F132" s="8">
        <v>1</v>
      </c>
      <c r="G132" s="8" t="s">
        <v>10</v>
      </c>
      <c r="H132" s="8" t="s">
        <v>58</v>
      </c>
      <c r="I132" s="8" t="s">
        <v>59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25">
        <v>105.40000152587891</v>
      </c>
      <c r="AE132" s="4">
        <f t="shared" si="24"/>
        <v>0</v>
      </c>
      <c r="AF132" s="25">
        <f t="shared" si="25"/>
        <v>105.40000152587891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25">
        <v>107.43000030517578</v>
      </c>
      <c r="BB132" s="4">
        <f t="shared" si="26"/>
        <v>0</v>
      </c>
      <c r="BC132" s="25">
        <f t="shared" si="27"/>
        <v>107.43000030517578</v>
      </c>
      <c r="BD132" s="25">
        <f t="shared" si="28"/>
        <v>105.40000152587891</v>
      </c>
      <c r="BE132" s="25">
        <f t="shared" si="29"/>
        <v>8.2246659681998615</v>
      </c>
    </row>
    <row r="133" spans="1:57" ht="43.2" x14ac:dyDescent="0.3">
      <c r="A133" s="4">
        <v>5</v>
      </c>
      <c r="B133" s="8" t="s">
        <v>135</v>
      </c>
      <c r="C133" s="8">
        <v>2000</v>
      </c>
      <c r="D133" s="8">
        <v>2000</v>
      </c>
      <c r="E133" s="8">
        <v>2000</v>
      </c>
      <c r="F133" s="8">
        <v>1</v>
      </c>
      <c r="G133" s="8" t="s">
        <v>22</v>
      </c>
      <c r="H133" s="8" t="s">
        <v>51</v>
      </c>
      <c r="I133" s="8" t="s">
        <v>52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25">
        <v>106.56999969482422</v>
      </c>
      <c r="AE133" s="4">
        <f t="shared" si="24"/>
        <v>0</v>
      </c>
      <c r="AF133" s="25">
        <f t="shared" si="25"/>
        <v>106.56999969482422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2</v>
      </c>
      <c r="AO133" s="4">
        <v>0</v>
      </c>
      <c r="AP133" s="4">
        <v>0</v>
      </c>
      <c r="AQ133" s="4">
        <v>0</v>
      </c>
      <c r="AR133" s="4">
        <v>0</v>
      </c>
      <c r="AS133" s="4">
        <v>2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25">
        <v>131.21000671386719</v>
      </c>
      <c r="BB133" s="4">
        <f t="shared" si="26"/>
        <v>4</v>
      </c>
      <c r="BC133" s="25">
        <f t="shared" si="27"/>
        <v>135.21000671386719</v>
      </c>
      <c r="BD133" s="25">
        <f t="shared" si="28"/>
        <v>106.56999969482422</v>
      </c>
      <c r="BE133" s="25">
        <f t="shared" si="29"/>
        <v>9.426019470898078</v>
      </c>
    </row>
    <row r="134" spans="1:57" ht="57.6" x14ac:dyDescent="0.3">
      <c r="A134" s="4">
        <v>6</v>
      </c>
      <c r="B134" s="8" t="s">
        <v>151</v>
      </c>
      <c r="C134" s="8">
        <v>2001</v>
      </c>
      <c r="D134" s="8">
        <v>2001</v>
      </c>
      <c r="E134" s="8">
        <v>2001</v>
      </c>
      <c r="F134" s="8">
        <v>2</v>
      </c>
      <c r="G134" s="8" t="s">
        <v>86</v>
      </c>
      <c r="H134" s="8" t="s">
        <v>152</v>
      </c>
      <c r="I134" s="8" t="s">
        <v>88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25">
        <v>115.18000030517578</v>
      </c>
      <c r="AE134" s="4">
        <f t="shared" si="24"/>
        <v>0</v>
      </c>
      <c r="AF134" s="25">
        <f t="shared" si="25"/>
        <v>115.18000030517578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25">
        <v>107.37999725341797</v>
      </c>
      <c r="BB134" s="4">
        <f t="shared" si="26"/>
        <v>0</v>
      </c>
      <c r="BC134" s="25">
        <f t="shared" si="27"/>
        <v>107.37999725341797</v>
      </c>
      <c r="BD134" s="25">
        <f t="shared" si="28"/>
        <v>107.37999725341797</v>
      </c>
      <c r="BE134" s="25">
        <f t="shared" si="29"/>
        <v>10.257724536787876</v>
      </c>
    </row>
    <row r="135" spans="1:57" x14ac:dyDescent="0.3">
      <c r="A135" s="4">
        <v>7</v>
      </c>
      <c r="B135" s="8" t="s">
        <v>110</v>
      </c>
      <c r="C135" s="8">
        <v>2000</v>
      </c>
      <c r="D135" s="8">
        <v>2000</v>
      </c>
      <c r="E135" s="8">
        <v>2000</v>
      </c>
      <c r="F135" s="8">
        <v>2</v>
      </c>
      <c r="G135" s="8" t="s">
        <v>22</v>
      </c>
      <c r="H135" s="8" t="s">
        <v>79</v>
      </c>
      <c r="I135" s="8" t="s">
        <v>80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25">
        <v>114.69999694824219</v>
      </c>
      <c r="AE135" s="4">
        <f t="shared" si="24"/>
        <v>0</v>
      </c>
      <c r="AF135" s="25">
        <f t="shared" si="25"/>
        <v>114.69999694824219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25">
        <v>110.01999664306641</v>
      </c>
      <c r="BB135" s="4">
        <f t="shared" si="26"/>
        <v>0</v>
      </c>
      <c r="BC135" s="25">
        <f t="shared" si="27"/>
        <v>110.01999664306641</v>
      </c>
      <c r="BD135" s="25">
        <f t="shared" si="28"/>
        <v>110.01999664306641</v>
      </c>
      <c r="BE135" s="25">
        <f t="shared" si="29"/>
        <v>12.968474517477416</v>
      </c>
    </row>
    <row r="136" spans="1:57" ht="43.2" x14ac:dyDescent="0.3">
      <c r="A136" s="4">
        <v>8</v>
      </c>
      <c r="B136" s="8" t="s">
        <v>144</v>
      </c>
      <c r="C136" s="8">
        <v>2000</v>
      </c>
      <c r="D136" s="8">
        <v>2000</v>
      </c>
      <c r="E136" s="8">
        <v>2000</v>
      </c>
      <c r="F136" s="8">
        <v>1</v>
      </c>
      <c r="G136" s="8" t="s">
        <v>22</v>
      </c>
      <c r="H136" s="8" t="s">
        <v>51</v>
      </c>
      <c r="I136" s="8" t="s">
        <v>32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2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2</v>
      </c>
      <c r="AA136" s="4">
        <v>0</v>
      </c>
      <c r="AB136" s="4">
        <v>0</v>
      </c>
      <c r="AC136" s="4">
        <v>0</v>
      </c>
      <c r="AD136" s="25">
        <v>107.26999664306641</v>
      </c>
      <c r="AE136" s="4">
        <f t="shared" si="24"/>
        <v>4</v>
      </c>
      <c r="AF136" s="25">
        <f t="shared" si="25"/>
        <v>111.26999664306641</v>
      </c>
      <c r="AG136" s="4">
        <v>0</v>
      </c>
      <c r="AH136" s="4">
        <v>0</v>
      </c>
      <c r="AI136" s="4">
        <v>0</v>
      </c>
      <c r="AJ136" s="4">
        <v>2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25">
        <v>110.30999755859375</v>
      </c>
      <c r="BB136" s="4">
        <f t="shared" si="26"/>
        <v>2</v>
      </c>
      <c r="BC136" s="25">
        <f t="shared" si="27"/>
        <v>112.30999755859375</v>
      </c>
      <c r="BD136" s="25">
        <f t="shared" si="28"/>
        <v>111.26999664306641</v>
      </c>
      <c r="BE136" s="25">
        <f t="shared" si="29"/>
        <v>14.251973858101566</v>
      </c>
    </row>
    <row r="137" spans="1:57" ht="28.8" x14ac:dyDescent="0.3">
      <c r="A137" s="4">
        <v>9</v>
      </c>
      <c r="B137" s="8" t="s">
        <v>159</v>
      </c>
      <c r="C137" s="8">
        <v>2000</v>
      </c>
      <c r="D137" s="8">
        <v>2000</v>
      </c>
      <c r="E137" s="8">
        <v>2000</v>
      </c>
      <c r="F137" s="8">
        <v>1</v>
      </c>
      <c r="G137" s="8" t="s">
        <v>27</v>
      </c>
      <c r="H137" s="8" t="s">
        <v>28</v>
      </c>
      <c r="I137" s="8" t="s">
        <v>29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2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2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25">
        <v>113.58000183105469</v>
      </c>
      <c r="AE137" s="4">
        <f t="shared" si="24"/>
        <v>4</v>
      </c>
      <c r="AF137" s="25">
        <f t="shared" si="25"/>
        <v>117.58000183105469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25">
        <v>113.54000091552734</v>
      </c>
      <c r="BB137" s="4">
        <f t="shared" si="26"/>
        <v>0</v>
      </c>
      <c r="BC137" s="25">
        <f t="shared" si="27"/>
        <v>113.54000091552734</v>
      </c>
      <c r="BD137" s="25">
        <f t="shared" si="28"/>
        <v>113.54000091552734</v>
      </c>
      <c r="BE137" s="25">
        <f t="shared" si="29"/>
        <v>16.582813047635657</v>
      </c>
    </row>
    <row r="138" spans="1:57" ht="43.2" x14ac:dyDescent="0.3">
      <c r="A138" s="4">
        <v>10</v>
      </c>
      <c r="B138" s="8" t="s">
        <v>103</v>
      </c>
      <c r="C138" s="8">
        <v>2000</v>
      </c>
      <c r="D138" s="8">
        <v>2000</v>
      </c>
      <c r="E138" s="8">
        <v>2000</v>
      </c>
      <c r="F138" s="8">
        <v>1</v>
      </c>
      <c r="G138" s="8" t="s">
        <v>10</v>
      </c>
      <c r="H138" s="8" t="s">
        <v>58</v>
      </c>
      <c r="I138" s="8" t="s">
        <v>104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25">
        <v>117.23999786376953</v>
      </c>
      <c r="AE138" s="4">
        <f t="shared" si="24"/>
        <v>0</v>
      </c>
      <c r="AF138" s="25">
        <f t="shared" si="25"/>
        <v>117.23999786376953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25">
        <v>115.16999816894531</v>
      </c>
      <c r="BB138" s="4">
        <f t="shared" si="26"/>
        <v>0</v>
      </c>
      <c r="BC138" s="25">
        <f t="shared" si="27"/>
        <v>115.16999816894531</v>
      </c>
      <c r="BD138" s="25">
        <f t="shared" si="28"/>
        <v>115.16999816894531</v>
      </c>
      <c r="BE138" s="25">
        <f t="shared" si="29"/>
        <v>18.256493367620564</v>
      </c>
    </row>
    <row r="139" spans="1:57" x14ac:dyDescent="0.3">
      <c r="A139" s="4">
        <v>11</v>
      </c>
      <c r="B139" s="8" t="s">
        <v>92</v>
      </c>
      <c r="C139" s="8">
        <v>2000</v>
      </c>
      <c r="D139" s="8">
        <v>2000</v>
      </c>
      <c r="E139" s="8">
        <v>2000</v>
      </c>
      <c r="F139" s="8">
        <v>2</v>
      </c>
      <c r="G139" s="8" t="s">
        <v>22</v>
      </c>
      <c r="H139" s="8" t="s">
        <v>79</v>
      </c>
      <c r="I139" s="8" t="s">
        <v>80</v>
      </c>
      <c r="J139" s="4">
        <v>0</v>
      </c>
      <c r="K139" s="4">
        <v>0</v>
      </c>
      <c r="L139" s="4">
        <v>0</v>
      </c>
      <c r="M139" s="4">
        <v>2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2</v>
      </c>
      <c r="Y139" s="4">
        <v>0</v>
      </c>
      <c r="Z139" s="4">
        <v>2</v>
      </c>
      <c r="AA139" s="4">
        <v>0</v>
      </c>
      <c r="AB139" s="4">
        <v>0</v>
      </c>
      <c r="AC139" s="4">
        <v>0</v>
      </c>
      <c r="AD139" s="25">
        <v>109.66999816894531</v>
      </c>
      <c r="AE139" s="4">
        <f t="shared" si="24"/>
        <v>6</v>
      </c>
      <c r="AF139" s="25">
        <f t="shared" si="25"/>
        <v>115.66999816894531</v>
      </c>
      <c r="AG139" s="4">
        <v>0</v>
      </c>
      <c r="AH139" s="4">
        <v>2</v>
      </c>
      <c r="AI139" s="4">
        <v>0</v>
      </c>
      <c r="AJ139" s="4">
        <v>0</v>
      </c>
      <c r="AK139" s="4">
        <v>0</v>
      </c>
      <c r="AL139" s="4">
        <v>2</v>
      </c>
      <c r="AM139" s="4">
        <v>0</v>
      </c>
      <c r="AN139" s="4">
        <v>0</v>
      </c>
      <c r="AO139" s="4">
        <v>0</v>
      </c>
      <c r="AP139" s="4">
        <v>2</v>
      </c>
      <c r="AQ139" s="4">
        <v>0</v>
      </c>
      <c r="AR139" s="4">
        <v>0</v>
      </c>
      <c r="AS139" s="4">
        <v>0</v>
      </c>
      <c r="AT139" s="4">
        <v>0</v>
      </c>
      <c r="AU139" s="4">
        <v>2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25">
        <v>111.43000030517578</v>
      </c>
      <c r="BB139" s="4">
        <f t="shared" si="26"/>
        <v>8</v>
      </c>
      <c r="BC139" s="25">
        <f t="shared" si="27"/>
        <v>119.43000030517578</v>
      </c>
      <c r="BD139" s="25">
        <f t="shared" si="28"/>
        <v>115.66999816894531</v>
      </c>
      <c r="BE139" s="25">
        <f t="shared" si="29"/>
        <v>18.769893103870224</v>
      </c>
    </row>
    <row r="140" spans="1:57" ht="43.2" x14ac:dyDescent="0.3">
      <c r="A140" s="4">
        <v>12</v>
      </c>
      <c r="B140" s="8" t="s">
        <v>145</v>
      </c>
      <c r="C140" s="8">
        <v>2002</v>
      </c>
      <c r="D140" s="8">
        <v>2002</v>
      </c>
      <c r="E140" s="8">
        <v>2002</v>
      </c>
      <c r="F140" s="8">
        <v>2</v>
      </c>
      <c r="G140" s="8" t="s">
        <v>22</v>
      </c>
      <c r="H140" s="8" t="s">
        <v>51</v>
      </c>
      <c r="I140" s="8" t="s">
        <v>52</v>
      </c>
      <c r="J140" s="4">
        <v>0</v>
      </c>
      <c r="K140" s="4">
        <v>0</v>
      </c>
      <c r="L140" s="4">
        <v>0</v>
      </c>
      <c r="M140" s="4">
        <v>2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2</v>
      </c>
      <c r="AB140" s="4">
        <v>0</v>
      </c>
      <c r="AC140" s="4">
        <v>0</v>
      </c>
      <c r="AD140" s="25">
        <v>121.93000030517578</v>
      </c>
      <c r="AE140" s="4">
        <f t="shared" si="24"/>
        <v>4</v>
      </c>
      <c r="AF140" s="25">
        <f t="shared" si="25"/>
        <v>125.93000030517578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2</v>
      </c>
      <c r="AY140" s="4">
        <v>0</v>
      </c>
      <c r="AZ140" s="4">
        <v>0</v>
      </c>
      <c r="BA140" s="25">
        <v>120.43000030517578</v>
      </c>
      <c r="BB140" s="4">
        <f t="shared" si="26"/>
        <v>2</v>
      </c>
      <c r="BC140" s="25">
        <f t="shared" si="27"/>
        <v>122.43000030517578</v>
      </c>
      <c r="BD140" s="25">
        <f t="shared" si="28"/>
        <v>122.43000030517578</v>
      </c>
      <c r="BE140" s="25">
        <f t="shared" si="29"/>
        <v>25.711059731445939</v>
      </c>
    </row>
    <row r="141" spans="1:57" ht="43.2" x14ac:dyDescent="0.3">
      <c r="A141" s="4">
        <v>13</v>
      </c>
      <c r="B141" s="8" t="s">
        <v>53</v>
      </c>
      <c r="C141" s="8">
        <v>2000</v>
      </c>
      <c r="D141" s="8">
        <v>2000</v>
      </c>
      <c r="E141" s="8">
        <v>2000</v>
      </c>
      <c r="F141" s="8">
        <v>2</v>
      </c>
      <c r="G141" s="8" t="s">
        <v>22</v>
      </c>
      <c r="H141" s="8" t="s">
        <v>31</v>
      </c>
      <c r="I141" s="8" t="s">
        <v>32</v>
      </c>
      <c r="J141" s="4">
        <v>0</v>
      </c>
      <c r="K141" s="4">
        <v>0</v>
      </c>
      <c r="L141" s="4">
        <v>0</v>
      </c>
      <c r="M141" s="4">
        <v>2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25">
        <v>137.08000183105469</v>
      </c>
      <c r="AE141" s="4">
        <f t="shared" si="24"/>
        <v>2</v>
      </c>
      <c r="AF141" s="25">
        <f t="shared" si="25"/>
        <v>139.08000183105469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2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25">
        <v>125.55000305175781</v>
      </c>
      <c r="BB141" s="4">
        <f t="shared" si="26"/>
        <v>2</v>
      </c>
      <c r="BC141" s="25">
        <f t="shared" si="27"/>
        <v>127.55000305175781</v>
      </c>
      <c r="BD141" s="25">
        <f t="shared" si="28"/>
        <v>127.55000305175781</v>
      </c>
      <c r="BE141" s="25">
        <f t="shared" si="29"/>
        <v>30.968275850831429</v>
      </c>
    </row>
    <row r="142" spans="1:57" ht="43.2" x14ac:dyDescent="0.3">
      <c r="A142" s="4">
        <v>14</v>
      </c>
      <c r="B142" s="8" t="s">
        <v>149</v>
      </c>
      <c r="C142" s="8">
        <v>2003</v>
      </c>
      <c r="D142" s="8">
        <v>2003</v>
      </c>
      <c r="E142" s="8">
        <v>2003</v>
      </c>
      <c r="F142" s="8">
        <v>3</v>
      </c>
      <c r="G142" s="8" t="s">
        <v>34</v>
      </c>
      <c r="H142" s="8" t="s">
        <v>35</v>
      </c>
      <c r="I142" s="8" t="s">
        <v>150</v>
      </c>
      <c r="J142" s="4">
        <v>0</v>
      </c>
      <c r="K142" s="4">
        <v>0</v>
      </c>
      <c r="L142" s="4">
        <v>0</v>
      </c>
      <c r="M142" s="4">
        <v>2</v>
      </c>
      <c r="N142" s="4">
        <v>2</v>
      </c>
      <c r="O142" s="4">
        <v>2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2</v>
      </c>
      <c r="V142" s="4">
        <v>2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25">
        <v>119.98000335693359</v>
      </c>
      <c r="AE142" s="4">
        <f t="shared" si="24"/>
        <v>10</v>
      </c>
      <c r="AF142" s="25">
        <f t="shared" si="25"/>
        <v>129.98000335693359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2</v>
      </c>
      <c r="AQ142" s="4">
        <v>0</v>
      </c>
      <c r="AR142" s="4">
        <v>0</v>
      </c>
      <c r="AS142" s="4">
        <v>2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25">
        <v>124.04000091552734</v>
      </c>
      <c r="BB142" s="4">
        <f t="shared" si="26"/>
        <v>4</v>
      </c>
      <c r="BC142" s="25">
        <f t="shared" si="27"/>
        <v>128.04000091552734</v>
      </c>
      <c r="BD142" s="25">
        <f t="shared" si="28"/>
        <v>128.04000091552734</v>
      </c>
      <c r="BE142" s="25">
        <f t="shared" si="29"/>
        <v>31.471405398875778</v>
      </c>
    </row>
    <row r="143" spans="1:57" ht="43.2" x14ac:dyDescent="0.3">
      <c r="A143" s="4">
        <v>15</v>
      </c>
      <c r="B143" s="8" t="s">
        <v>90</v>
      </c>
      <c r="C143" s="8">
        <v>2000</v>
      </c>
      <c r="D143" s="8">
        <v>2000</v>
      </c>
      <c r="E143" s="8">
        <v>2000</v>
      </c>
      <c r="F143" s="8">
        <v>3</v>
      </c>
      <c r="G143" s="8" t="s">
        <v>18</v>
      </c>
      <c r="H143" s="8" t="s">
        <v>66</v>
      </c>
      <c r="I143" s="8" t="s">
        <v>20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2</v>
      </c>
      <c r="V143" s="4">
        <v>0</v>
      </c>
      <c r="W143" s="4">
        <v>0</v>
      </c>
      <c r="X143" s="4">
        <v>2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25">
        <v>131.89999389648437</v>
      </c>
      <c r="AE143" s="4">
        <f t="shared" si="24"/>
        <v>4</v>
      </c>
      <c r="AF143" s="25">
        <f t="shared" si="25"/>
        <v>135.89999389648437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25">
        <v>129.82000732421875</v>
      </c>
      <c r="BB143" s="4">
        <f t="shared" si="26"/>
        <v>0</v>
      </c>
      <c r="BC143" s="25">
        <f t="shared" si="27"/>
        <v>129.82000732421875</v>
      </c>
      <c r="BD143" s="25">
        <f t="shared" si="28"/>
        <v>129.82000732421875</v>
      </c>
      <c r="BE143" s="25">
        <f t="shared" si="29"/>
        <v>33.299115040365521</v>
      </c>
    </row>
    <row r="144" spans="1:57" x14ac:dyDescent="0.3">
      <c r="A144" s="4">
        <v>16</v>
      </c>
      <c r="B144" s="8" t="s">
        <v>126</v>
      </c>
      <c r="C144" s="8">
        <v>2002</v>
      </c>
      <c r="D144" s="8">
        <v>2002</v>
      </c>
      <c r="E144" s="8">
        <v>2002</v>
      </c>
      <c r="F144" s="8">
        <v>3</v>
      </c>
      <c r="G144" s="8" t="s">
        <v>22</v>
      </c>
      <c r="H144" s="8" t="s">
        <v>79</v>
      </c>
      <c r="I144" s="8" t="s">
        <v>80</v>
      </c>
      <c r="J144" s="4">
        <v>0</v>
      </c>
      <c r="K144" s="4">
        <v>2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2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25">
        <v>126.69999694824219</v>
      </c>
      <c r="AE144" s="4">
        <f t="shared" si="24"/>
        <v>4</v>
      </c>
      <c r="AF144" s="25">
        <f t="shared" si="25"/>
        <v>130.69999694824219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2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50</v>
      </c>
      <c r="AY144" s="4">
        <v>2</v>
      </c>
      <c r="AZ144" s="4">
        <v>0</v>
      </c>
      <c r="BA144" s="25">
        <v>146.72000122070312</v>
      </c>
      <c r="BB144" s="4">
        <f t="shared" si="26"/>
        <v>54</v>
      </c>
      <c r="BC144" s="25">
        <f t="shared" si="27"/>
        <v>200.72000122070312</v>
      </c>
      <c r="BD144" s="25">
        <f t="shared" si="28"/>
        <v>130.69999694824219</v>
      </c>
      <c r="BE144" s="25">
        <f t="shared" si="29"/>
        <v>34.202687922117661</v>
      </c>
    </row>
    <row r="145" spans="1:57" ht="43.2" x14ac:dyDescent="0.3">
      <c r="A145" s="4">
        <v>17</v>
      </c>
      <c r="B145" s="8" t="s">
        <v>61</v>
      </c>
      <c r="C145" s="8">
        <v>2000</v>
      </c>
      <c r="D145" s="8">
        <v>2000</v>
      </c>
      <c r="E145" s="8">
        <v>2000</v>
      </c>
      <c r="F145" s="8">
        <v>1</v>
      </c>
      <c r="G145" s="8" t="s">
        <v>10</v>
      </c>
      <c r="H145" s="8" t="s">
        <v>58</v>
      </c>
      <c r="I145" s="8" t="s">
        <v>59</v>
      </c>
      <c r="J145" s="4">
        <v>0</v>
      </c>
      <c r="K145" s="4">
        <v>2</v>
      </c>
      <c r="L145" s="4">
        <v>0</v>
      </c>
      <c r="M145" s="4">
        <v>2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2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25">
        <v>128.5</v>
      </c>
      <c r="AE145" s="4">
        <f t="shared" si="24"/>
        <v>6</v>
      </c>
      <c r="AF145" s="25">
        <f t="shared" si="25"/>
        <v>134.5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2</v>
      </c>
      <c r="AS145" s="4">
        <v>2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25">
        <v>140.41000366210937</v>
      </c>
      <c r="BB145" s="4">
        <f t="shared" si="26"/>
        <v>4</v>
      </c>
      <c r="BC145" s="25">
        <f t="shared" si="27"/>
        <v>144.41000366210937</v>
      </c>
      <c r="BD145" s="25">
        <f t="shared" si="28"/>
        <v>134.5</v>
      </c>
      <c r="BE145" s="25">
        <f t="shared" si="29"/>
        <v>38.104529051158387</v>
      </c>
    </row>
    <row r="146" spans="1:57" ht="43.2" x14ac:dyDescent="0.3">
      <c r="A146" s="4">
        <v>18</v>
      </c>
      <c r="B146" s="8" t="s">
        <v>49</v>
      </c>
      <c r="C146" s="8">
        <v>2002</v>
      </c>
      <c r="D146" s="8">
        <v>2002</v>
      </c>
      <c r="E146" s="8">
        <v>2002</v>
      </c>
      <c r="F146" s="8">
        <v>2</v>
      </c>
      <c r="G146" s="8" t="s">
        <v>22</v>
      </c>
      <c r="H146" s="8" t="s">
        <v>51</v>
      </c>
      <c r="I146" s="8" t="s">
        <v>52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2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2</v>
      </c>
      <c r="AB146" s="4">
        <v>0</v>
      </c>
      <c r="AC146" s="4">
        <v>0</v>
      </c>
      <c r="AD146" s="25">
        <v>133.57000732421875</v>
      </c>
      <c r="AE146" s="4">
        <f t="shared" si="24"/>
        <v>4</v>
      </c>
      <c r="AF146" s="25">
        <f t="shared" si="25"/>
        <v>137.57000732421875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25">
        <v>152.16999816894531</v>
      </c>
      <c r="BB146" s="4">
        <f t="shared" si="26"/>
        <v>0</v>
      </c>
      <c r="BC146" s="25">
        <f t="shared" si="27"/>
        <v>152.16999816894531</v>
      </c>
      <c r="BD146" s="25">
        <f t="shared" si="28"/>
        <v>137.57000732421875</v>
      </c>
      <c r="BE146" s="25">
        <f t="shared" si="29"/>
        <v>41.256810952235242</v>
      </c>
    </row>
    <row r="147" spans="1:57" ht="57.6" x14ac:dyDescent="0.3">
      <c r="A147" s="4">
        <v>19</v>
      </c>
      <c r="B147" s="8" t="s">
        <v>77</v>
      </c>
      <c r="C147" s="8">
        <v>2002</v>
      </c>
      <c r="D147" s="8">
        <v>2002</v>
      </c>
      <c r="E147" s="8">
        <v>2002</v>
      </c>
      <c r="F147" s="8" t="s">
        <v>15</v>
      </c>
      <c r="G147" s="8" t="s">
        <v>18</v>
      </c>
      <c r="H147" s="8" t="s">
        <v>19</v>
      </c>
      <c r="I147" s="8" t="s">
        <v>64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25">
        <v>138.6300048828125</v>
      </c>
      <c r="AE147" s="4">
        <f t="shared" si="24"/>
        <v>0</v>
      </c>
      <c r="AF147" s="25">
        <f t="shared" si="25"/>
        <v>138.6300048828125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2</v>
      </c>
      <c r="AY147" s="4">
        <v>0</v>
      </c>
      <c r="AZ147" s="4">
        <v>0</v>
      </c>
      <c r="BA147" s="25">
        <v>143.42999267578125</v>
      </c>
      <c r="BB147" s="4">
        <f t="shared" si="26"/>
        <v>2</v>
      </c>
      <c r="BC147" s="25">
        <f t="shared" si="27"/>
        <v>145.42999267578125</v>
      </c>
      <c r="BD147" s="25">
        <f t="shared" si="28"/>
        <v>138.6300048828125</v>
      </c>
      <c r="BE147" s="25">
        <f t="shared" si="29"/>
        <v>42.345215886249868</v>
      </c>
    </row>
    <row r="148" spans="1:57" x14ac:dyDescent="0.3">
      <c r="A148" s="4">
        <v>20</v>
      </c>
      <c r="B148" s="8" t="s">
        <v>180</v>
      </c>
      <c r="C148" s="8">
        <v>2000</v>
      </c>
      <c r="D148" s="8">
        <v>2000</v>
      </c>
      <c r="E148" s="8">
        <v>2000</v>
      </c>
      <c r="F148" s="8" t="s">
        <v>9</v>
      </c>
      <c r="G148" s="8" t="s">
        <v>41</v>
      </c>
      <c r="H148" s="8"/>
      <c r="I148" s="8" t="s">
        <v>48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2</v>
      </c>
      <c r="W148" s="4">
        <v>0</v>
      </c>
      <c r="X148" s="4">
        <v>0</v>
      </c>
      <c r="Y148" s="4">
        <v>0</v>
      </c>
      <c r="Z148" s="4">
        <v>2</v>
      </c>
      <c r="AA148" s="4">
        <v>2</v>
      </c>
      <c r="AB148" s="4">
        <v>0</v>
      </c>
      <c r="AC148" s="4">
        <v>2</v>
      </c>
      <c r="AD148" s="25">
        <v>140.89999389648437</v>
      </c>
      <c r="AE148" s="4">
        <f t="shared" si="24"/>
        <v>8</v>
      </c>
      <c r="AF148" s="25">
        <f t="shared" si="25"/>
        <v>148.89999389648437</v>
      </c>
      <c r="AG148" s="4">
        <v>0</v>
      </c>
      <c r="AH148" s="4">
        <v>0</v>
      </c>
      <c r="AI148" s="4">
        <v>2</v>
      </c>
      <c r="AJ148" s="4">
        <v>0</v>
      </c>
      <c r="AK148" s="4">
        <v>0</v>
      </c>
      <c r="AL148" s="4">
        <v>2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2</v>
      </c>
      <c r="AY148" s="4">
        <v>2</v>
      </c>
      <c r="AZ148" s="4">
        <v>2</v>
      </c>
      <c r="BA148" s="25">
        <v>129.82000732421875</v>
      </c>
      <c r="BB148" s="4">
        <f t="shared" si="26"/>
        <v>10</v>
      </c>
      <c r="BC148" s="25">
        <f t="shared" si="27"/>
        <v>139.82000732421875</v>
      </c>
      <c r="BD148" s="25">
        <f t="shared" si="28"/>
        <v>139.82000732421875</v>
      </c>
      <c r="BE148" s="25">
        <f t="shared" si="29"/>
        <v>43.567109765358708</v>
      </c>
    </row>
    <row r="149" spans="1:57" ht="43.2" x14ac:dyDescent="0.3">
      <c r="A149" s="4">
        <v>21</v>
      </c>
      <c r="B149" s="8" t="s">
        <v>108</v>
      </c>
      <c r="C149" s="8">
        <v>2000</v>
      </c>
      <c r="D149" s="8">
        <v>2000</v>
      </c>
      <c r="E149" s="8">
        <v>2000</v>
      </c>
      <c r="F149" s="8">
        <v>2</v>
      </c>
      <c r="G149" s="8" t="s">
        <v>100</v>
      </c>
      <c r="H149" s="8" t="s">
        <v>101</v>
      </c>
      <c r="I149" s="8" t="s">
        <v>109</v>
      </c>
      <c r="J149" s="4">
        <v>2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2</v>
      </c>
      <c r="Q149" s="4">
        <v>2</v>
      </c>
      <c r="R149" s="4">
        <v>0</v>
      </c>
      <c r="S149" s="4">
        <v>0</v>
      </c>
      <c r="T149" s="4">
        <v>0</v>
      </c>
      <c r="U149" s="4">
        <v>2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25">
        <v>132.57000732421875</v>
      </c>
      <c r="AE149" s="4">
        <f t="shared" si="24"/>
        <v>8</v>
      </c>
      <c r="AF149" s="25">
        <f t="shared" si="25"/>
        <v>140.57000732421875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2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50</v>
      </c>
      <c r="AY149" s="4">
        <v>0</v>
      </c>
      <c r="AZ149" s="4">
        <v>0</v>
      </c>
      <c r="BA149" s="25">
        <v>147.39999389648437</v>
      </c>
      <c r="BB149" s="4">
        <f t="shared" si="26"/>
        <v>52</v>
      </c>
      <c r="BC149" s="25">
        <f t="shared" si="27"/>
        <v>199.39999389648437</v>
      </c>
      <c r="BD149" s="25">
        <f t="shared" si="28"/>
        <v>140.57000732421875</v>
      </c>
      <c r="BE149" s="25">
        <f t="shared" si="29"/>
        <v>44.337209369733202</v>
      </c>
    </row>
    <row r="150" spans="1:57" x14ac:dyDescent="0.3">
      <c r="A150" s="4">
        <v>22</v>
      </c>
      <c r="B150" s="8" t="s">
        <v>95</v>
      </c>
      <c r="C150" s="8">
        <v>2002</v>
      </c>
      <c r="D150" s="8">
        <v>2002</v>
      </c>
      <c r="E150" s="8">
        <v>2002</v>
      </c>
      <c r="F150" s="8" t="s">
        <v>9</v>
      </c>
      <c r="G150" s="8" t="s">
        <v>41</v>
      </c>
      <c r="H150" s="8"/>
      <c r="I150" s="8" t="s">
        <v>96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2</v>
      </c>
      <c r="R150" s="4">
        <v>2</v>
      </c>
      <c r="S150" s="4">
        <v>0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25"/>
      <c r="AE150" s="4">
        <f t="shared" si="24"/>
        <v>4</v>
      </c>
      <c r="AF150" s="25" t="s">
        <v>265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2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25">
        <v>156.72000122070312</v>
      </c>
      <c r="BB150" s="4">
        <f t="shared" si="26"/>
        <v>2</v>
      </c>
      <c r="BC150" s="25">
        <f t="shared" si="27"/>
        <v>158.72000122070312</v>
      </c>
      <c r="BD150" s="25">
        <f t="shared" si="28"/>
        <v>158.72000122070312</v>
      </c>
      <c r="BE150" s="25">
        <f t="shared" si="29"/>
        <v>62.973613528509212</v>
      </c>
    </row>
    <row r="151" spans="1:57" x14ac:dyDescent="0.3">
      <c r="A151" s="4">
        <v>23</v>
      </c>
      <c r="B151" s="8" t="s">
        <v>93</v>
      </c>
      <c r="C151" s="8">
        <v>2001</v>
      </c>
      <c r="D151" s="8">
        <v>2001</v>
      </c>
      <c r="E151" s="8">
        <v>2001</v>
      </c>
      <c r="F151" s="8">
        <v>3</v>
      </c>
      <c r="G151" s="8" t="s">
        <v>41</v>
      </c>
      <c r="H151" s="8"/>
      <c r="I151" s="8" t="s">
        <v>48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50</v>
      </c>
      <c r="AB151" s="4">
        <v>0</v>
      </c>
      <c r="AC151" s="4">
        <v>0</v>
      </c>
      <c r="AD151" s="25">
        <v>156.22000122070312</v>
      </c>
      <c r="AE151" s="4">
        <f t="shared" si="24"/>
        <v>50</v>
      </c>
      <c r="AF151" s="25">
        <f t="shared" si="25"/>
        <v>206.22000122070313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25">
        <v>160.28999328613281</v>
      </c>
      <c r="BB151" s="4">
        <f t="shared" si="26"/>
        <v>0</v>
      </c>
      <c r="BC151" s="25">
        <f t="shared" si="27"/>
        <v>160.28999328613281</v>
      </c>
      <c r="BD151" s="25">
        <f t="shared" si="28"/>
        <v>160.28999328613281</v>
      </c>
      <c r="BE151" s="25">
        <f t="shared" si="29"/>
        <v>64.585680553120525</v>
      </c>
    </row>
    <row r="152" spans="1:57" ht="57.6" x14ac:dyDescent="0.3">
      <c r="A152" s="4">
        <v>24</v>
      </c>
      <c r="B152" s="8" t="s">
        <v>112</v>
      </c>
      <c r="C152" s="8">
        <v>2001</v>
      </c>
      <c r="D152" s="8">
        <v>2001</v>
      </c>
      <c r="E152" s="8">
        <v>2001</v>
      </c>
      <c r="F152" s="8">
        <v>3</v>
      </c>
      <c r="G152" s="8" t="s">
        <v>18</v>
      </c>
      <c r="H152" s="8" t="s">
        <v>19</v>
      </c>
      <c r="I152" s="8" t="s">
        <v>20</v>
      </c>
      <c r="J152" s="4">
        <v>0</v>
      </c>
      <c r="K152" s="4">
        <v>0</v>
      </c>
      <c r="L152" s="4">
        <v>2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2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50</v>
      </c>
      <c r="AB152" s="4">
        <v>0</v>
      </c>
      <c r="AC152" s="4">
        <v>0</v>
      </c>
      <c r="AD152" s="25">
        <v>165.61000061035156</v>
      </c>
      <c r="AE152" s="4">
        <f t="shared" si="24"/>
        <v>54</v>
      </c>
      <c r="AF152" s="25">
        <f t="shared" si="25"/>
        <v>219.61000061035156</v>
      </c>
      <c r="AG152" s="4">
        <v>2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2</v>
      </c>
      <c r="AO152" s="4">
        <v>0</v>
      </c>
      <c r="AP152" s="4">
        <v>2</v>
      </c>
      <c r="AQ152" s="4">
        <v>0</v>
      </c>
      <c r="AR152" s="4">
        <v>0</v>
      </c>
      <c r="AS152" s="4">
        <v>2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25">
        <v>154.6199951171875</v>
      </c>
      <c r="BB152" s="4">
        <f t="shared" si="26"/>
        <v>8</v>
      </c>
      <c r="BC152" s="25">
        <f t="shared" si="27"/>
        <v>162.6199951171875</v>
      </c>
      <c r="BD152" s="25">
        <f t="shared" si="28"/>
        <v>162.6199951171875</v>
      </c>
      <c r="BE152" s="25">
        <f t="shared" si="29"/>
        <v>66.978125204169942</v>
      </c>
    </row>
    <row r="153" spans="1:57" ht="57.6" x14ac:dyDescent="0.3">
      <c r="A153" s="4">
        <v>25</v>
      </c>
      <c r="B153" s="8" t="s">
        <v>183</v>
      </c>
      <c r="C153" s="8">
        <v>2001</v>
      </c>
      <c r="D153" s="8">
        <v>2001</v>
      </c>
      <c r="E153" s="8">
        <v>2001</v>
      </c>
      <c r="F153" s="8">
        <v>2</v>
      </c>
      <c r="G153" s="8" t="s">
        <v>18</v>
      </c>
      <c r="H153" s="8" t="s">
        <v>19</v>
      </c>
      <c r="I153" s="8" t="s">
        <v>64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2</v>
      </c>
      <c r="X153" s="4">
        <v>0</v>
      </c>
      <c r="Y153" s="4">
        <v>0</v>
      </c>
      <c r="Z153" s="4">
        <v>2</v>
      </c>
      <c r="AA153" s="4">
        <v>50</v>
      </c>
      <c r="AB153" s="4">
        <v>0</v>
      </c>
      <c r="AC153" s="4">
        <v>0</v>
      </c>
      <c r="AD153" s="25">
        <v>168.82000732421875</v>
      </c>
      <c r="AE153" s="4">
        <f t="shared" si="24"/>
        <v>54</v>
      </c>
      <c r="AF153" s="25">
        <f t="shared" si="25"/>
        <v>222.82000732421875</v>
      </c>
      <c r="AG153" s="4">
        <v>0</v>
      </c>
      <c r="AH153" s="4">
        <v>0</v>
      </c>
      <c r="AI153" s="4">
        <v>2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2</v>
      </c>
      <c r="AU153" s="4">
        <v>2</v>
      </c>
      <c r="AV153" s="4">
        <v>2</v>
      </c>
      <c r="AW153" s="4">
        <v>2</v>
      </c>
      <c r="AX153" s="4">
        <v>2</v>
      </c>
      <c r="AY153" s="4">
        <v>0</v>
      </c>
      <c r="AZ153" s="4">
        <v>0</v>
      </c>
      <c r="BA153" s="25">
        <v>171.78999328613281</v>
      </c>
      <c r="BB153" s="4">
        <f t="shared" si="26"/>
        <v>12</v>
      </c>
      <c r="BC153" s="25">
        <f t="shared" si="27"/>
        <v>183.78999328613281</v>
      </c>
      <c r="BD153" s="25">
        <f t="shared" si="28"/>
        <v>183.78999328613281</v>
      </c>
      <c r="BE153" s="25">
        <f t="shared" si="29"/>
        <v>88.715468156854527</v>
      </c>
    </row>
    <row r="154" spans="1:57" ht="57.6" x14ac:dyDescent="0.3">
      <c r="A154" s="4">
        <v>26</v>
      </c>
      <c r="B154" s="8" t="s">
        <v>170</v>
      </c>
      <c r="C154" s="8">
        <v>2001</v>
      </c>
      <c r="D154" s="8">
        <v>2001</v>
      </c>
      <c r="E154" s="8">
        <v>2001</v>
      </c>
      <c r="F154" s="8">
        <v>3</v>
      </c>
      <c r="G154" s="8" t="s">
        <v>18</v>
      </c>
      <c r="H154" s="8" t="s">
        <v>19</v>
      </c>
      <c r="I154" s="8" t="s">
        <v>67</v>
      </c>
      <c r="J154" s="4">
        <v>0</v>
      </c>
      <c r="K154" s="4">
        <v>2</v>
      </c>
      <c r="L154" s="4">
        <v>2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2</v>
      </c>
      <c r="AB154" s="4">
        <v>0</v>
      </c>
      <c r="AC154" s="4">
        <v>0</v>
      </c>
      <c r="AD154" s="25">
        <v>207.6300048828125</v>
      </c>
      <c r="AE154" s="4">
        <f t="shared" si="24"/>
        <v>6</v>
      </c>
      <c r="AF154" s="25">
        <f t="shared" si="25"/>
        <v>213.6300048828125</v>
      </c>
      <c r="AG154" s="4">
        <v>0</v>
      </c>
      <c r="AH154" s="4">
        <v>0</v>
      </c>
      <c r="AI154" s="4">
        <v>0</v>
      </c>
      <c r="AJ154" s="4">
        <v>2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2</v>
      </c>
      <c r="AT154" s="4">
        <v>0</v>
      </c>
      <c r="AU154" s="4">
        <v>0</v>
      </c>
      <c r="AV154" s="4">
        <v>0</v>
      </c>
      <c r="AW154" s="4">
        <v>0</v>
      </c>
      <c r="AX154" s="4">
        <v>50</v>
      </c>
      <c r="AY154" s="4">
        <v>0</v>
      </c>
      <c r="AZ154" s="4">
        <v>0</v>
      </c>
      <c r="BA154" s="25">
        <v>213.27999877929687</v>
      </c>
      <c r="BB154" s="4">
        <f t="shared" si="26"/>
        <v>54</v>
      </c>
      <c r="BC154" s="25">
        <f t="shared" si="27"/>
        <v>267.27999877929687</v>
      </c>
      <c r="BD154" s="25">
        <f t="shared" si="28"/>
        <v>213.6300048828125</v>
      </c>
      <c r="BE154" s="25">
        <f t="shared" si="29"/>
        <v>119.35517632369879</v>
      </c>
    </row>
    <row r="155" spans="1:57" ht="43.2" x14ac:dyDescent="0.3">
      <c r="A155" s="4"/>
      <c r="B155" s="8" t="s">
        <v>57</v>
      </c>
      <c r="C155" s="8">
        <v>2003</v>
      </c>
      <c r="D155" s="8">
        <v>2003</v>
      </c>
      <c r="E155" s="8">
        <v>2003</v>
      </c>
      <c r="F155" s="8" t="s">
        <v>15</v>
      </c>
      <c r="G155" s="8" t="s">
        <v>10</v>
      </c>
      <c r="H155" s="8" t="s">
        <v>58</v>
      </c>
      <c r="I155" s="8" t="s">
        <v>59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25"/>
      <c r="AE155" s="4">
        <f t="shared" si="24"/>
        <v>0</v>
      </c>
      <c r="AF155" s="25" t="s">
        <v>264</v>
      </c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25"/>
      <c r="BB155" s="4">
        <f t="shared" si="26"/>
        <v>0</v>
      </c>
      <c r="BC155" s="25" t="s">
        <v>264</v>
      </c>
      <c r="BD155" s="25"/>
      <c r="BE155" s="25" t="str">
        <f t="shared" si="29"/>
        <v/>
      </c>
    </row>
    <row r="157" spans="1:57" ht="18" x14ac:dyDescent="0.3">
      <c r="A157" s="11" t="s">
        <v>312</v>
      </c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57" x14ac:dyDescent="0.3">
      <c r="A158" s="16" t="s">
        <v>255</v>
      </c>
      <c r="B158" s="16" t="s">
        <v>1</v>
      </c>
      <c r="C158" s="16" t="s">
        <v>2</v>
      </c>
      <c r="D158" s="16" t="s">
        <v>185</v>
      </c>
      <c r="E158" s="16" t="s">
        <v>186</v>
      </c>
      <c r="F158" s="16" t="s">
        <v>3</v>
      </c>
      <c r="G158" s="16" t="s">
        <v>4</v>
      </c>
      <c r="H158" s="16" t="s">
        <v>5</v>
      </c>
      <c r="I158" s="16" t="s">
        <v>6</v>
      </c>
      <c r="J158" s="18" t="s">
        <v>257</v>
      </c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20"/>
      <c r="AG158" s="18" t="s">
        <v>261</v>
      </c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20"/>
      <c r="BD158" s="16" t="s">
        <v>262</v>
      </c>
      <c r="BE158" s="16" t="s">
        <v>263</v>
      </c>
    </row>
    <row r="159" spans="1:57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21">
        <v>1</v>
      </c>
      <c r="K159" s="21">
        <v>2</v>
      </c>
      <c r="L159" s="21">
        <v>3</v>
      </c>
      <c r="M159" s="21">
        <v>4</v>
      </c>
      <c r="N159" s="21">
        <v>5</v>
      </c>
      <c r="O159" s="21">
        <v>6</v>
      </c>
      <c r="P159" s="21">
        <v>7</v>
      </c>
      <c r="Q159" s="21">
        <v>8</v>
      </c>
      <c r="R159" s="21">
        <v>9</v>
      </c>
      <c r="S159" s="21">
        <v>10</v>
      </c>
      <c r="T159" s="21">
        <v>11</v>
      </c>
      <c r="U159" s="21">
        <v>12</v>
      </c>
      <c r="V159" s="21">
        <v>13</v>
      </c>
      <c r="W159" s="21">
        <v>14</v>
      </c>
      <c r="X159" s="21">
        <v>15</v>
      </c>
      <c r="Y159" s="21">
        <v>16</v>
      </c>
      <c r="Z159" s="21">
        <v>17</v>
      </c>
      <c r="AA159" s="21">
        <v>18</v>
      </c>
      <c r="AB159" s="21">
        <v>19</v>
      </c>
      <c r="AC159" s="21">
        <v>20</v>
      </c>
      <c r="AD159" s="21" t="s">
        <v>258</v>
      </c>
      <c r="AE159" s="21" t="s">
        <v>259</v>
      </c>
      <c r="AF159" s="21" t="s">
        <v>260</v>
      </c>
      <c r="AG159" s="21">
        <v>1</v>
      </c>
      <c r="AH159" s="21">
        <v>2</v>
      </c>
      <c r="AI159" s="21">
        <v>3</v>
      </c>
      <c r="AJ159" s="21">
        <v>4</v>
      </c>
      <c r="AK159" s="21">
        <v>5</v>
      </c>
      <c r="AL159" s="21">
        <v>6</v>
      </c>
      <c r="AM159" s="21">
        <v>7</v>
      </c>
      <c r="AN159" s="21">
        <v>8</v>
      </c>
      <c r="AO159" s="21">
        <v>9</v>
      </c>
      <c r="AP159" s="21">
        <v>10</v>
      </c>
      <c r="AQ159" s="21">
        <v>11</v>
      </c>
      <c r="AR159" s="21">
        <v>12</v>
      </c>
      <c r="AS159" s="21">
        <v>13</v>
      </c>
      <c r="AT159" s="21">
        <v>14</v>
      </c>
      <c r="AU159" s="21">
        <v>15</v>
      </c>
      <c r="AV159" s="21">
        <v>16</v>
      </c>
      <c r="AW159" s="21">
        <v>17</v>
      </c>
      <c r="AX159" s="21">
        <v>18</v>
      </c>
      <c r="AY159" s="21">
        <v>19</v>
      </c>
      <c r="AZ159" s="21">
        <v>20</v>
      </c>
      <c r="BA159" s="21" t="s">
        <v>258</v>
      </c>
      <c r="BB159" s="21" t="s">
        <v>259</v>
      </c>
      <c r="BC159" s="21" t="s">
        <v>260</v>
      </c>
      <c r="BD159" s="17"/>
      <c r="BE159" s="17"/>
    </row>
    <row r="160" spans="1:57" ht="72" x14ac:dyDescent="0.3">
      <c r="A160" s="22">
        <v>1</v>
      </c>
      <c r="B160" s="23" t="s">
        <v>172</v>
      </c>
      <c r="C160" s="23">
        <v>2000</v>
      </c>
      <c r="D160" s="23">
        <v>2000</v>
      </c>
      <c r="E160" s="23">
        <v>2000</v>
      </c>
      <c r="F160" s="23" t="s">
        <v>173</v>
      </c>
      <c r="G160" s="23" t="s">
        <v>174</v>
      </c>
      <c r="H160" s="23" t="s">
        <v>175</v>
      </c>
      <c r="I160" s="23" t="s">
        <v>176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0</v>
      </c>
      <c r="AB160" s="22">
        <v>0</v>
      </c>
      <c r="AC160" s="22">
        <v>0</v>
      </c>
      <c r="AD160" s="24">
        <v>103.41000366210937</v>
      </c>
      <c r="AE160" s="22">
        <f t="shared" ref="AE160:AE169" si="30">SUM(J160:AC160)</f>
        <v>0</v>
      </c>
      <c r="AF160" s="24">
        <f t="shared" ref="AF160:AF169" si="31">AD160+AE160</f>
        <v>103.41000366210937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  <c r="AQ160" s="22">
        <v>0</v>
      </c>
      <c r="AR160" s="22">
        <v>0</v>
      </c>
      <c r="AS160" s="22">
        <v>0</v>
      </c>
      <c r="AT160" s="22">
        <v>0</v>
      </c>
      <c r="AU160" s="22">
        <v>0</v>
      </c>
      <c r="AV160" s="22">
        <v>0</v>
      </c>
      <c r="AW160" s="22">
        <v>0</v>
      </c>
      <c r="AX160" s="22">
        <v>0</v>
      </c>
      <c r="AY160" s="22">
        <v>0</v>
      </c>
      <c r="AZ160" s="22">
        <v>0</v>
      </c>
      <c r="BA160" s="24">
        <v>106.33000183105469</v>
      </c>
      <c r="BB160" s="22">
        <f t="shared" ref="BB160:BB169" si="32">SUM(AG160:AZ160)</f>
        <v>0</v>
      </c>
      <c r="BC160" s="24">
        <f t="shared" ref="BC160:BC169" si="33">BA160+BB160</f>
        <v>106.33000183105469</v>
      </c>
      <c r="BD160" s="24">
        <f t="shared" ref="BD160:BD169" si="34">MIN(BC160,AF160)</f>
        <v>103.41000366210937</v>
      </c>
      <c r="BE160" s="24">
        <f t="shared" ref="BE160:BE169" si="35">IF( AND(ISNUMBER(BD$160),ISNUMBER(BD160)),(BD160-BD$160)/BD$160*100,"")</f>
        <v>0</v>
      </c>
    </row>
    <row r="161" spans="1:57" ht="72" x14ac:dyDescent="0.3">
      <c r="A161" s="4">
        <v>2</v>
      </c>
      <c r="B161" s="8" t="s">
        <v>131</v>
      </c>
      <c r="C161" s="8">
        <v>2001</v>
      </c>
      <c r="D161" s="8">
        <v>2001</v>
      </c>
      <c r="E161" s="8">
        <v>2001</v>
      </c>
      <c r="F161" s="8">
        <v>1</v>
      </c>
      <c r="G161" s="8" t="s">
        <v>22</v>
      </c>
      <c r="H161" s="8" t="s">
        <v>132</v>
      </c>
      <c r="I161" s="8" t="s">
        <v>133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25">
        <v>108.08999633789062</v>
      </c>
      <c r="AE161" s="4">
        <f t="shared" si="30"/>
        <v>0</v>
      </c>
      <c r="AF161" s="25">
        <f t="shared" si="31"/>
        <v>108.08999633789062</v>
      </c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25"/>
      <c r="BB161" s="4">
        <f t="shared" si="32"/>
        <v>0</v>
      </c>
      <c r="BC161" s="25" t="s">
        <v>264</v>
      </c>
      <c r="BD161" s="25">
        <f t="shared" si="34"/>
        <v>108.08999633789062</v>
      </c>
      <c r="BE161" s="25">
        <f t="shared" si="35"/>
        <v>4.5256672565964262</v>
      </c>
    </row>
    <row r="162" spans="1:57" ht="43.2" x14ac:dyDescent="0.3">
      <c r="A162" s="4">
        <v>3</v>
      </c>
      <c r="B162" s="8" t="s">
        <v>161</v>
      </c>
      <c r="C162" s="8">
        <v>2001</v>
      </c>
      <c r="D162" s="8">
        <v>2001</v>
      </c>
      <c r="E162" s="8">
        <v>2001</v>
      </c>
      <c r="F162" s="8">
        <v>1</v>
      </c>
      <c r="G162" s="8" t="s">
        <v>162</v>
      </c>
      <c r="H162" s="8" t="s">
        <v>163</v>
      </c>
      <c r="I162" s="8" t="s">
        <v>164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2</v>
      </c>
      <c r="AB162" s="4">
        <v>0</v>
      </c>
      <c r="AC162" s="4">
        <v>0</v>
      </c>
      <c r="AD162" s="25">
        <v>130.47999572753906</v>
      </c>
      <c r="AE162" s="4">
        <f t="shared" si="30"/>
        <v>2</v>
      </c>
      <c r="AF162" s="25">
        <f t="shared" si="31"/>
        <v>132.47999572753906</v>
      </c>
      <c r="AG162" s="4">
        <v>0</v>
      </c>
      <c r="AH162" s="4">
        <v>2</v>
      </c>
      <c r="AI162" s="4">
        <v>2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2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25">
        <v>118.48999786376953</v>
      </c>
      <c r="BB162" s="4">
        <f t="shared" si="32"/>
        <v>6</v>
      </c>
      <c r="BC162" s="25">
        <f t="shared" si="33"/>
        <v>124.48999786376953</v>
      </c>
      <c r="BD162" s="25">
        <f t="shared" si="34"/>
        <v>124.48999786376953</v>
      </c>
      <c r="BE162" s="25">
        <f t="shared" si="35"/>
        <v>20.38486940832022</v>
      </c>
    </row>
    <row r="163" spans="1:57" ht="43.2" x14ac:dyDescent="0.3">
      <c r="A163" s="4">
        <v>4</v>
      </c>
      <c r="B163" s="8" t="s">
        <v>128</v>
      </c>
      <c r="C163" s="8">
        <v>2003</v>
      </c>
      <c r="D163" s="8">
        <v>2003</v>
      </c>
      <c r="E163" s="8">
        <v>2003</v>
      </c>
      <c r="F163" s="8">
        <v>1</v>
      </c>
      <c r="G163" s="8" t="s">
        <v>100</v>
      </c>
      <c r="H163" s="8" t="s">
        <v>101</v>
      </c>
      <c r="I163" s="8" t="s">
        <v>109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2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25">
        <v>145.42999267578125</v>
      </c>
      <c r="AE163" s="4">
        <f t="shared" si="30"/>
        <v>2</v>
      </c>
      <c r="AF163" s="25">
        <f t="shared" si="31"/>
        <v>147.42999267578125</v>
      </c>
      <c r="AG163" s="4">
        <v>0</v>
      </c>
      <c r="AH163" s="4">
        <v>2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>
        <v>0</v>
      </c>
      <c r="BA163" s="25">
        <v>130.07000732421875</v>
      </c>
      <c r="BB163" s="4">
        <f t="shared" si="32"/>
        <v>2</v>
      </c>
      <c r="BC163" s="25">
        <f t="shared" si="33"/>
        <v>132.07000732421875</v>
      </c>
      <c r="BD163" s="25">
        <f t="shared" si="34"/>
        <v>132.07000732421875</v>
      </c>
      <c r="BE163" s="25">
        <f t="shared" si="35"/>
        <v>27.714923747373131</v>
      </c>
    </row>
    <row r="164" spans="1:57" ht="43.2" x14ac:dyDescent="0.3">
      <c r="A164" s="4">
        <v>5</v>
      </c>
      <c r="B164" s="8" t="s">
        <v>181</v>
      </c>
      <c r="C164" s="8">
        <v>2001</v>
      </c>
      <c r="D164" s="8">
        <v>2001</v>
      </c>
      <c r="E164" s="8">
        <v>2001</v>
      </c>
      <c r="F164" s="8">
        <v>1</v>
      </c>
      <c r="G164" s="8" t="s">
        <v>100</v>
      </c>
      <c r="H164" s="8" t="s">
        <v>182</v>
      </c>
      <c r="I164" s="8" t="s">
        <v>109</v>
      </c>
      <c r="J164" s="4">
        <v>0</v>
      </c>
      <c r="K164" s="4">
        <v>2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2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2</v>
      </c>
      <c r="AD164" s="25">
        <v>134.86000061035156</v>
      </c>
      <c r="AE164" s="4">
        <f t="shared" si="30"/>
        <v>6</v>
      </c>
      <c r="AF164" s="25">
        <f t="shared" si="31"/>
        <v>140.86000061035156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2</v>
      </c>
      <c r="AN164" s="4">
        <v>2</v>
      </c>
      <c r="AO164" s="4">
        <v>0</v>
      </c>
      <c r="AP164" s="4">
        <v>0</v>
      </c>
      <c r="AQ164" s="4">
        <v>0</v>
      </c>
      <c r="AR164" s="4">
        <v>2</v>
      </c>
      <c r="AS164" s="4">
        <v>0</v>
      </c>
      <c r="AT164" s="4">
        <v>0</v>
      </c>
      <c r="AU164" s="4">
        <v>2</v>
      </c>
      <c r="AV164" s="4">
        <v>0</v>
      </c>
      <c r="AW164" s="4">
        <v>0</v>
      </c>
      <c r="AX164" s="4">
        <v>50</v>
      </c>
      <c r="AY164" s="4">
        <v>0</v>
      </c>
      <c r="AZ164" s="4">
        <v>0</v>
      </c>
      <c r="BA164" s="25">
        <v>164.3699951171875</v>
      </c>
      <c r="BB164" s="4">
        <f t="shared" si="32"/>
        <v>58</v>
      </c>
      <c r="BC164" s="25">
        <f t="shared" si="33"/>
        <v>222.3699951171875</v>
      </c>
      <c r="BD164" s="25">
        <f t="shared" si="34"/>
        <v>140.86000061035156</v>
      </c>
      <c r="BE164" s="25">
        <f t="shared" si="35"/>
        <v>36.215062007549562</v>
      </c>
    </row>
    <row r="165" spans="1:57" ht="43.2" x14ac:dyDescent="0.3">
      <c r="A165" s="4">
        <v>6</v>
      </c>
      <c r="B165" s="8" t="s">
        <v>65</v>
      </c>
      <c r="C165" s="8">
        <v>2001</v>
      </c>
      <c r="D165" s="8">
        <v>2001</v>
      </c>
      <c r="E165" s="8">
        <v>2001</v>
      </c>
      <c r="F165" s="8">
        <v>2</v>
      </c>
      <c r="G165" s="8" t="s">
        <v>18</v>
      </c>
      <c r="H165" s="8" t="s">
        <v>66</v>
      </c>
      <c r="I165" s="8" t="s">
        <v>67</v>
      </c>
      <c r="J165" s="4">
        <v>0</v>
      </c>
      <c r="K165" s="4">
        <v>2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2</v>
      </c>
      <c r="S165" s="4">
        <v>0</v>
      </c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25"/>
      <c r="AE165" s="4">
        <f t="shared" si="30"/>
        <v>4</v>
      </c>
      <c r="AF165" s="25" t="s">
        <v>265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25">
        <v>186.00999450683594</v>
      </c>
      <c r="BB165" s="4">
        <f t="shared" si="32"/>
        <v>0</v>
      </c>
      <c r="BC165" s="25">
        <f t="shared" si="33"/>
        <v>186.00999450683594</v>
      </c>
      <c r="BD165" s="25">
        <f t="shared" si="34"/>
        <v>186.00999450683594</v>
      </c>
      <c r="BE165" s="25">
        <f t="shared" si="35"/>
        <v>79.876209186318931</v>
      </c>
    </row>
    <row r="166" spans="1:57" ht="57.6" x14ac:dyDescent="0.3">
      <c r="A166" s="4">
        <v>7</v>
      </c>
      <c r="B166" s="8" t="s">
        <v>17</v>
      </c>
      <c r="C166" s="8">
        <v>2000</v>
      </c>
      <c r="D166" s="8">
        <v>2000</v>
      </c>
      <c r="E166" s="8">
        <v>2000</v>
      </c>
      <c r="F166" s="8" t="s">
        <v>9</v>
      </c>
      <c r="G166" s="8" t="s">
        <v>18</v>
      </c>
      <c r="H166" s="8" t="s">
        <v>19</v>
      </c>
      <c r="I166" s="8" t="s">
        <v>20</v>
      </c>
      <c r="J166" s="4">
        <v>2</v>
      </c>
      <c r="K166" s="4">
        <v>2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50</v>
      </c>
      <c r="V166" s="4">
        <v>0</v>
      </c>
      <c r="W166" s="4">
        <v>0</v>
      </c>
      <c r="X166" s="4">
        <v>2</v>
      </c>
      <c r="Y166" s="4">
        <v>0</v>
      </c>
      <c r="Z166" s="4">
        <v>0</v>
      </c>
      <c r="AA166" s="4">
        <v>50</v>
      </c>
      <c r="AB166" s="4">
        <v>0</v>
      </c>
      <c r="AC166" s="4">
        <v>0</v>
      </c>
      <c r="AD166" s="25">
        <v>197.08000183105469</v>
      </c>
      <c r="AE166" s="4">
        <f t="shared" si="30"/>
        <v>106</v>
      </c>
      <c r="AF166" s="25">
        <f t="shared" si="31"/>
        <v>303.08000183105469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2</v>
      </c>
      <c r="AT166" s="4">
        <v>0</v>
      </c>
      <c r="AU166" s="4">
        <v>2</v>
      </c>
      <c r="AV166" s="4">
        <v>0</v>
      </c>
      <c r="AW166" s="4">
        <v>0</v>
      </c>
      <c r="AX166" s="4">
        <v>50</v>
      </c>
      <c r="AY166" s="4">
        <v>0</v>
      </c>
      <c r="AZ166" s="4">
        <v>0</v>
      </c>
      <c r="BA166" s="25">
        <v>174.13999938964844</v>
      </c>
      <c r="BB166" s="4">
        <f t="shared" si="32"/>
        <v>54</v>
      </c>
      <c r="BC166" s="25">
        <f t="shared" si="33"/>
        <v>228.13999938964844</v>
      </c>
      <c r="BD166" s="25">
        <f t="shared" si="34"/>
        <v>228.13999938964844</v>
      </c>
      <c r="BE166" s="25">
        <f t="shared" si="35"/>
        <v>120.61695320608676</v>
      </c>
    </row>
    <row r="167" spans="1:57" ht="57.6" x14ac:dyDescent="0.3">
      <c r="A167" s="4">
        <v>8</v>
      </c>
      <c r="B167" s="8" t="s">
        <v>85</v>
      </c>
      <c r="C167" s="8">
        <v>2001</v>
      </c>
      <c r="D167" s="8">
        <v>2001</v>
      </c>
      <c r="E167" s="8">
        <v>2001</v>
      </c>
      <c r="F167" s="8" t="s">
        <v>15</v>
      </c>
      <c r="G167" s="8" t="s">
        <v>86</v>
      </c>
      <c r="H167" s="8" t="s">
        <v>87</v>
      </c>
      <c r="I167" s="8" t="s">
        <v>88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2</v>
      </c>
      <c r="R167" s="4">
        <v>0</v>
      </c>
      <c r="S167" s="4">
        <v>2</v>
      </c>
      <c r="T167" s="4">
        <v>0</v>
      </c>
      <c r="U167" s="4">
        <v>2</v>
      </c>
      <c r="V167" s="4">
        <v>0</v>
      </c>
      <c r="W167" s="4">
        <v>0</v>
      </c>
      <c r="X167" s="4">
        <v>2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25">
        <v>226.30000305175781</v>
      </c>
      <c r="AE167" s="4">
        <f t="shared" si="30"/>
        <v>8</v>
      </c>
      <c r="AF167" s="25">
        <f t="shared" si="31"/>
        <v>234.30000305175781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2</v>
      </c>
      <c r="AT167" s="4">
        <v>0</v>
      </c>
      <c r="AU167" s="4">
        <v>0</v>
      </c>
      <c r="AV167" s="4">
        <v>0</v>
      </c>
      <c r="AW167" s="4">
        <v>50</v>
      </c>
      <c r="AX167" s="4">
        <v>2</v>
      </c>
      <c r="AY167" s="4">
        <v>0</v>
      </c>
      <c r="AZ167" s="4">
        <v>0</v>
      </c>
      <c r="BA167" s="25">
        <v>195.72000122070312</v>
      </c>
      <c r="BB167" s="4">
        <f t="shared" si="32"/>
        <v>54</v>
      </c>
      <c r="BC167" s="25">
        <f t="shared" si="33"/>
        <v>249.72000122070312</v>
      </c>
      <c r="BD167" s="25">
        <f t="shared" si="34"/>
        <v>234.30000305175781</v>
      </c>
      <c r="BE167" s="25">
        <f t="shared" si="35"/>
        <v>126.57382724531132</v>
      </c>
    </row>
    <row r="168" spans="1:57" ht="57.6" x14ac:dyDescent="0.3">
      <c r="A168" s="4">
        <v>9</v>
      </c>
      <c r="B168" s="8" t="s">
        <v>63</v>
      </c>
      <c r="C168" s="8">
        <v>2004</v>
      </c>
      <c r="D168" s="8">
        <v>2004</v>
      </c>
      <c r="E168" s="8">
        <v>2004</v>
      </c>
      <c r="F168" s="8" t="s">
        <v>9</v>
      </c>
      <c r="G168" s="8" t="s">
        <v>18</v>
      </c>
      <c r="H168" s="8" t="s">
        <v>19</v>
      </c>
      <c r="I168" s="8" t="s">
        <v>64</v>
      </c>
      <c r="J168" s="4">
        <v>0</v>
      </c>
      <c r="K168" s="4">
        <v>0</v>
      </c>
      <c r="L168" s="4">
        <v>0</v>
      </c>
      <c r="M168" s="4">
        <v>0</v>
      </c>
      <c r="N168" s="4">
        <v>2</v>
      </c>
      <c r="O168" s="4">
        <v>0</v>
      </c>
      <c r="P168" s="4">
        <v>0</v>
      </c>
      <c r="Q168" s="4">
        <v>50</v>
      </c>
      <c r="R168" s="4">
        <v>2</v>
      </c>
      <c r="S168" s="4">
        <v>2</v>
      </c>
      <c r="T168" s="4">
        <v>0</v>
      </c>
      <c r="U168" s="4">
        <v>50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50</v>
      </c>
      <c r="AB168" s="4">
        <v>50</v>
      </c>
      <c r="AC168" s="4">
        <v>2</v>
      </c>
      <c r="AD168" s="25">
        <v>173.5</v>
      </c>
      <c r="AE168" s="4">
        <f t="shared" si="30"/>
        <v>208</v>
      </c>
      <c r="AF168" s="25">
        <f t="shared" si="31"/>
        <v>381.5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2</v>
      </c>
      <c r="AN168" s="4">
        <v>50</v>
      </c>
      <c r="AO168" s="4">
        <v>50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2</v>
      </c>
      <c r="AW168" s="4">
        <v>0</v>
      </c>
      <c r="AX168" s="4">
        <v>50</v>
      </c>
      <c r="AY168" s="4">
        <v>50</v>
      </c>
      <c r="AZ168" s="4">
        <v>0</v>
      </c>
      <c r="BA168" s="25">
        <v>181.92999267578125</v>
      </c>
      <c r="BB168" s="4">
        <f t="shared" si="32"/>
        <v>204</v>
      </c>
      <c r="BC168" s="25">
        <f t="shared" si="33"/>
        <v>385.92999267578125</v>
      </c>
      <c r="BD168" s="25">
        <f t="shared" si="34"/>
        <v>381.5</v>
      </c>
      <c r="BE168" s="25">
        <f t="shared" si="35"/>
        <v>268.9198206070522</v>
      </c>
    </row>
    <row r="169" spans="1:57" ht="43.2" x14ac:dyDescent="0.3">
      <c r="A169" s="4">
        <v>10</v>
      </c>
      <c r="B169" s="8" t="s">
        <v>179</v>
      </c>
      <c r="C169" s="8">
        <v>2001</v>
      </c>
      <c r="D169" s="8">
        <v>2001</v>
      </c>
      <c r="E169" s="8">
        <v>2001</v>
      </c>
      <c r="F169" s="8" t="s">
        <v>15</v>
      </c>
      <c r="G169" s="8" t="s">
        <v>22</v>
      </c>
      <c r="H169" s="8" t="s">
        <v>31</v>
      </c>
      <c r="I169" s="8" t="s">
        <v>32</v>
      </c>
      <c r="J169" s="4">
        <v>0</v>
      </c>
      <c r="K169" s="4">
        <v>0</v>
      </c>
      <c r="L169" s="4">
        <v>50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50</v>
      </c>
      <c r="S169" s="4">
        <v>2</v>
      </c>
      <c r="T169" s="4">
        <v>50</v>
      </c>
      <c r="U169" s="4">
        <v>50</v>
      </c>
      <c r="V169" s="4">
        <v>2</v>
      </c>
      <c r="W169" s="4">
        <v>0</v>
      </c>
      <c r="X169" s="4">
        <v>0</v>
      </c>
      <c r="Y169" s="4">
        <v>50</v>
      </c>
      <c r="Z169" s="4">
        <v>0</v>
      </c>
      <c r="AA169" s="4">
        <v>50</v>
      </c>
      <c r="AB169" s="4">
        <v>0</v>
      </c>
      <c r="AC169" s="4">
        <v>0</v>
      </c>
      <c r="AD169" s="25">
        <v>173.49000549316406</v>
      </c>
      <c r="AE169" s="4">
        <f t="shared" si="30"/>
        <v>304</v>
      </c>
      <c r="AF169" s="25">
        <f t="shared" si="31"/>
        <v>477.49000549316406</v>
      </c>
      <c r="AG169" s="4">
        <v>0</v>
      </c>
      <c r="AH169" s="4">
        <v>0</v>
      </c>
      <c r="AI169" s="4">
        <v>50</v>
      </c>
      <c r="AJ169" s="4">
        <v>0</v>
      </c>
      <c r="AK169" s="4">
        <v>0</v>
      </c>
      <c r="AL169" s="4">
        <v>0</v>
      </c>
      <c r="AM169" s="4">
        <v>0</v>
      </c>
      <c r="AN169" s="4">
        <v>50</v>
      </c>
      <c r="AO169" s="4">
        <v>0</v>
      </c>
      <c r="AP169" s="4">
        <v>0</v>
      </c>
      <c r="AQ169" s="4">
        <v>50</v>
      </c>
      <c r="AR169" s="4">
        <v>50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50</v>
      </c>
      <c r="AY169" s="4">
        <v>0</v>
      </c>
      <c r="AZ169" s="4">
        <v>0</v>
      </c>
      <c r="BA169" s="25">
        <v>167.96000671386719</v>
      </c>
      <c r="BB169" s="4">
        <f t="shared" si="32"/>
        <v>250</v>
      </c>
      <c r="BC169" s="25">
        <f t="shared" si="33"/>
        <v>417.96000671386719</v>
      </c>
      <c r="BD169" s="25">
        <f t="shared" si="34"/>
        <v>417.96000671386719</v>
      </c>
      <c r="BE169" s="25">
        <f t="shared" si="35"/>
        <v>304.17753787104118</v>
      </c>
    </row>
  </sheetData>
  <mergeCells count="76">
    <mergeCell ref="BD158:BD159"/>
    <mergeCell ref="BE158:BE159"/>
    <mergeCell ref="G158:G159"/>
    <mergeCell ref="H158:H159"/>
    <mergeCell ref="I158:I159"/>
    <mergeCell ref="A157:J157"/>
    <mergeCell ref="J158:AF158"/>
    <mergeCell ref="AG158:BC158"/>
    <mergeCell ref="A158:A159"/>
    <mergeCell ref="B158:B159"/>
    <mergeCell ref="C158:C159"/>
    <mergeCell ref="D158:D159"/>
    <mergeCell ref="E158:E159"/>
    <mergeCell ref="F158:F159"/>
    <mergeCell ref="I127:I128"/>
    <mergeCell ref="A126:J126"/>
    <mergeCell ref="J127:AF127"/>
    <mergeCell ref="AG127:BC127"/>
    <mergeCell ref="BD127:BD128"/>
    <mergeCell ref="BE127:BE128"/>
    <mergeCell ref="BD97:BD98"/>
    <mergeCell ref="BE97:BE98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G97:G98"/>
    <mergeCell ref="H97:H98"/>
    <mergeCell ref="I97:I98"/>
    <mergeCell ref="A96:J96"/>
    <mergeCell ref="J97:AF97"/>
    <mergeCell ref="AG97:BC97"/>
    <mergeCell ref="A97:A98"/>
    <mergeCell ref="B97:B98"/>
    <mergeCell ref="C97:C98"/>
    <mergeCell ref="D97:D98"/>
    <mergeCell ref="E97:E98"/>
    <mergeCell ref="F97:F98"/>
    <mergeCell ref="I73:I74"/>
    <mergeCell ref="A72:J72"/>
    <mergeCell ref="J73:AF73"/>
    <mergeCell ref="AG73:BC73"/>
    <mergeCell ref="BD73:BD74"/>
    <mergeCell ref="BE73:BE74"/>
    <mergeCell ref="BD8:BD9"/>
    <mergeCell ref="BE8:BE9"/>
    <mergeCell ref="A73:A74"/>
    <mergeCell ref="B73:B74"/>
    <mergeCell ref="C73:C74"/>
    <mergeCell ref="D73:D74"/>
    <mergeCell ref="E73:E74"/>
    <mergeCell ref="F73:F74"/>
    <mergeCell ref="G73:G74"/>
    <mergeCell ref="H73:H74"/>
    <mergeCell ref="G8:G9"/>
    <mergeCell ref="H8:H9"/>
    <mergeCell ref="I8:I9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A1:BE1"/>
    <mergeCell ref="A2:BE2"/>
    <mergeCell ref="A3:B3"/>
    <mergeCell ref="C3:BE3"/>
    <mergeCell ref="A4:BE4"/>
    <mergeCell ref="A5:BE5"/>
  </mergeCells>
  <pageMargins left="0.7" right="0.7" top="0.75" bottom="0.75" header="0.3" footer="0.3"/>
  <pageSetup paperSize="9" orientation="landscape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249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250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251</v>
      </c>
      <c r="B3" s="12"/>
      <c r="C3" s="13" t="s">
        <v>252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253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254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256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6" t="s">
        <v>255</v>
      </c>
      <c r="B8" s="16" t="s">
        <v>1</v>
      </c>
      <c r="C8" s="16" t="s">
        <v>2</v>
      </c>
      <c r="D8" s="16" t="s">
        <v>185</v>
      </c>
      <c r="E8" s="16" t="s">
        <v>186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257</v>
      </c>
      <c r="K8" s="19"/>
      <c r="L8" s="20"/>
      <c r="M8" s="18" t="s">
        <v>261</v>
      </c>
      <c r="N8" s="19"/>
      <c r="O8" s="20"/>
      <c r="P8" s="16" t="s">
        <v>262</v>
      </c>
      <c r="Q8" s="16" t="s">
        <v>263</v>
      </c>
    </row>
    <row r="9" spans="1:17" x14ac:dyDescent="0.3">
      <c r="A9" s="17"/>
      <c r="B9" s="17"/>
      <c r="C9" s="17"/>
      <c r="D9" s="17"/>
      <c r="E9" s="17"/>
      <c r="F9" s="17"/>
      <c r="G9" s="17"/>
      <c r="H9" s="17"/>
      <c r="I9" s="17"/>
      <c r="J9" s="21" t="s">
        <v>258</v>
      </c>
      <c r="K9" s="21" t="s">
        <v>259</v>
      </c>
      <c r="L9" s="21" t="s">
        <v>260</v>
      </c>
      <c r="M9" s="21" t="s">
        <v>258</v>
      </c>
      <c r="N9" s="21" t="s">
        <v>259</v>
      </c>
      <c r="O9" s="21" t="s">
        <v>260</v>
      </c>
      <c r="P9" s="17"/>
      <c r="Q9" s="17"/>
    </row>
    <row r="10" spans="1:17" ht="43.2" x14ac:dyDescent="0.3">
      <c r="A10" s="22">
        <v>1</v>
      </c>
      <c r="B10" s="23" t="s">
        <v>135</v>
      </c>
      <c r="C10" s="23">
        <v>2000</v>
      </c>
      <c r="D10" s="23">
        <v>2000</v>
      </c>
      <c r="E10" s="23">
        <v>2000</v>
      </c>
      <c r="F10" s="23">
        <v>1</v>
      </c>
      <c r="G10" s="23" t="s">
        <v>22</v>
      </c>
      <c r="H10" s="23" t="s">
        <v>51</v>
      </c>
      <c r="I10" s="23" t="s">
        <v>52</v>
      </c>
      <c r="J10" s="24">
        <v>90.680000305175781</v>
      </c>
      <c r="K10" s="22">
        <v>2</v>
      </c>
      <c r="L10" s="24">
        <f t="shared" ref="L10:L41" si="0">J10+K10</f>
        <v>92.680000305175781</v>
      </c>
      <c r="M10" s="24">
        <v>91.580001831054688</v>
      </c>
      <c r="N10" s="22">
        <v>2</v>
      </c>
      <c r="O10" s="24">
        <f t="shared" ref="O10:O41" si="1">M10+N10</f>
        <v>93.580001831054688</v>
      </c>
      <c r="P10" s="24">
        <f t="shared" ref="P10:P41" si="2">MIN(O10,L10)</f>
        <v>92.680000305175781</v>
      </c>
      <c r="Q10" s="24">
        <f t="shared" ref="Q10:Q41" si="3">IF( AND(ISNUMBER(P$10),ISNUMBER(P10)),(P10-P$10)/P$10*100,"")</f>
        <v>0</v>
      </c>
    </row>
    <row r="11" spans="1:17" ht="43.2" x14ac:dyDescent="0.3">
      <c r="A11" s="4">
        <v>2</v>
      </c>
      <c r="B11" s="8" t="s">
        <v>144</v>
      </c>
      <c r="C11" s="8">
        <v>2000</v>
      </c>
      <c r="D11" s="8">
        <v>2000</v>
      </c>
      <c r="E11" s="8">
        <v>2000</v>
      </c>
      <c r="F11" s="8">
        <v>1</v>
      </c>
      <c r="G11" s="8" t="s">
        <v>22</v>
      </c>
      <c r="H11" s="8" t="s">
        <v>51</v>
      </c>
      <c r="I11" s="8" t="s">
        <v>32</v>
      </c>
      <c r="J11" s="25">
        <v>94.169998168945313</v>
      </c>
      <c r="K11" s="4">
        <v>2</v>
      </c>
      <c r="L11" s="25">
        <f t="shared" si="0"/>
        <v>96.169998168945313</v>
      </c>
      <c r="M11" s="25">
        <v>94.519996643066406</v>
      </c>
      <c r="N11" s="4">
        <v>6</v>
      </c>
      <c r="O11" s="25">
        <f t="shared" si="1"/>
        <v>100.51999664306641</v>
      </c>
      <c r="P11" s="25">
        <f t="shared" si="2"/>
        <v>96.169998168945313</v>
      </c>
      <c r="Q11" s="25">
        <f t="shared" si="3"/>
        <v>3.7656429135495264</v>
      </c>
    </row>
    <row r="12" spans="1:17" ht="72" x14ac:dyDescent="0.3">
      <c r="A12" s="4">
        <v>3</v>
      </c>
      <c r="B12" s="8" t="s">
        <v>115</v>
      </c>
      <c r="C12" s="8">
        <v>2000</v>
      </c>
      <c r="D12" s="8">
        <v>2000</v>
      </c>
      <c r="E12" s="8">
        <v>2000</v>
      </c>
      <c r="F12" s="8">
        <v>2</v>
      </c>
      <c r="G12" s="8" t="s">
        <v>34</v>
      </c>
      <c r="H12" s="8" t="s">
        <v>116</v>
      </c>
      <c r="I12" s="8" t="s">
        <v>117</v>
      </c>
      <c r="J12" s="25">
        <v>97.209999084472656</v>
      </c>
      <c r="K12" s="4">
        <v>2</v>
      </c>
      <c r="L12" s="25">
        <f t="shared" si="0"/>
        <v>99.209999084472656</v>
      </c>
      <c r="M12" s="25">
        <v>92.339996337890625</v>
      </c>
      <c r="N12" s="4">
        <v>4</v>
      </c>
      <c r="O12" s="25">
        <f t="shared" si="1"/>
        <v>96.339996337890625</v>
      </c>
      <c r="P12" s="25">
        <f t="shared" si="2"/>
        <v>96.339996337890625</v>
      </c>
      <c r="Q12" s="25">
        <f t="shared" si="3"/>
        <v>3.9490677823297857</v>
      </c>
    </row>
    <row r="13" spans="1:17" ht="43.2" x14ac:dyDescent="0.3">
      <c r="A13" s="4">
        <v>4</v>
      </c>
      <c r="B13" s="8" t="s">
        <v>108</v>
      </c>
      <c r="C13" s="8">
        <v>2000</v>
      </c>
      <c r="D13" s="8">
        <v>2000</v>
      </c>
      <c r="E13" s="8">
        <v>2000</v>
      </c>
      <c r="F13" s="8">
        <v>2</v>
      </c>
      <c r="G13" s="8" t="s">
        <v>100</v>
      </c>
      <c r="H13" s="8" t="s">
        <v>101</v>
      </c>
      <c r="I13" s="8" t="s">
        <v>109</v>
      </c>
      <c r="J13" s="25">
        <v>97.180000305175781</v>
      </c>
      <c r="K13" s="4">
        <v>0</v>
      </c>
      <c r="L13" s="25">
        <f t="shared" si="0"/>
        <v>97.180000305175781</v>
      </c>
      <c r="M13" s="25">
        <v>98.970001220703125</v>
      </c>
      <c r="N13" s="4">
        <v>4</v>
      </c>
      <c r="O13" s="25">
        <f t="shared" si="1"/>
        <v>102.97000122070312</v>
      </c>
      <c r="P13" s="25">
        <f t="shared" si="2"/>
        <v>97.180000305175781</v>
      </c>
      <c r="Q13" s="25">
        <f t="shared" si="3"/>
        <v>4.8554164708485592</v>
      </c>
    </row>
    <row r="14" spans="1:17" ht="72" x14ac:dyDescent="0.3">
      <c r="A14" s="4">
        <v>5</v>
      </c>
      <c r="B14" s="8" t="s">
        <v>118</v>
      </c>
      <c r="C14" s="8">
        <v>2000</v>
      </c>
      <c r="D14" s="8">
        <v>2000</v>
      </c>
      <c r="E14" s="8">
        <v>2000</v>
      </c>
      <c r="F14" s="8">
        <v>1</v>
      </c>
      <c r="G14" s="8" t="s">
        <v>34</v>
      </c>
      <c r="H14" s="8" t="s">
        <v>116</v>
      </c>
      <c r="I14" s="8" t="s">
        <v>117</v>
      </c>
      <c r="J14" s="25">
        <v>98.580001831054687</v>
      </c>
      <c r="K14" s="4">
        <v>4</v>
      </c>
      <c r="L14" s="25">
        <f t="shared" si="0"/>
        <v>102.58000183105469</v>
      </c>
      <c r="M14" s="25">
        <v>97.669998168945313</v>
      </c>
      <c r="N14" s="4">
        <v>0</v>
      </c>
      <c r="O14" s="25">
        <f t="shared" si="1"/>
        <v>97.669998168945313</v>
      </c>
      <c r="P14" s="25">
        <f t="shared" si="2"/>
        <v>97.669998168945313</v>
      </c>
      <c r="Q14" s="25">
        <f t="shared" si="3"/>
        <v>5.3841150704990461</v>
      </c>
    </row>
    <row r="15" spans="1:17" ht="57.6" x14ac:dyDescent="0.3">
      <c r="A15" s="4">
        <v>6</v>
      </c>
      <c r="B15" s="8" t="s">
        <v>105</v>
      </c>
      <c r="C15" s="8">
        <v>2000</v>
      </c>
      <c r="D15" s="8">
        <v>2000</v>
      </c>
      <c r="E15" s="8">
        <v>2000</v>
      </c>
      <c r="F15" s="8">
        <v>2</v>
      </c>
      <c r="G15" s="8" t="s">
        <v>18</v>
      </c>
      <c r="H15" s="8" t="s">
        <v>19</v>
      </c>
      <c r="I15" s="8" t="s">
        <v>106</v>
      </c>
      <c r="J15" s="25">
        <v>101.16999816894531</v>
      </c>
      <c r="K15" s="4">
        <v>6</v>
      </c>
      <c r="L15" s="25">
        <f t="shared" si="0"/>
        <v>107.16999816894531</v>
      </c>
      <c r="M15" s="25">
        <v>97.589996337890625</v>
      </c>
      <c r="N15" s="4">
        <v>2</v>
      </c>
      <c r="O15" s="25">
        <f t="shared" si="1"/>
        <v>99.589996337890625</v>
      </c>
      <c r="P15" s="25">
        <f t="shared" si="2"/>
        <v>99.589996337890625</v>
      </c>
      <c r="Q15" s="25">
        <f t="shared" si="3"/>
        <v>7.4557574557204118</v>
      </c>
    </row>
    <row r="16" spans="1:17" x14ac:dyDescent="0.3">
      <c r="A16" s="4">
        <v>7</v>
      </c>
      <c r="B16" s="8" t="s">
        <v>146</v>
      </c>
      <c r="C16" s="8">
        <v>2000</v>
      </c>
      <c r="D16" s="8">
        <v>2000</v>
      </c>
      <c r="E16" s="8">
        <v>2000</v>
      </c>
      <c r="F16" s="8">
        <v>3</v>
      </c>
      <c r="G16" s="8" t="s">
        <v>72</v>
      </c>
      <c r="H16" s="8" t="s">
        <v>73</v>
      </c>
      <c r="I16" s="8" t="s">
        <v>74</v>
      </c>
      <c r="J16" s="25">
        <v>100.01999664306641</v>
      </c>
      <c r="K16" s="4">
        <v>4</v>
      </c>
      <c r="L16" s="25">
        <f t="shared" si="0"/>
        <v>104.01999664306641</v>
      </c>
      <c r="M16" s="25">
        <v>100.06999969482422</v>
      </c>
      <c r="N16" s="4">
        <v>0</v>
      </c>
      <c r="O16" s="25">
        <f t="shared" si="1"/>
        <v>100.06999969482422</v>
      </c>
      <c r="P16" s="25">
        <f t="shared" si="2"/>
        <v>100.06999969482422</v>
      </c>
      <c r="Q16" s="25">
        <f t="shared" si="3"/>
        <v>7.9736721680132945</v>
      </c>
    </row>
    <row r="17" spans="1:17" ht="43.2" x14ac:dyDescent="0.3">
      <c r="A17" s="4">
        <v>8</v>
      </c>
      <c r="B17" s="8" t="s">
        <v>53</v>
      </c>
      <c r="C17" s="8">
        <v>2000</v>
      </c>
      <c r="D17" s="8">
        <v>2000</v>
      </c>
      <c r="E17" s="8">
        <v>2000</v>
      </c>
      <c r="F17" s="8">
        <v>2</v>
      </c>
      <c r="G17" s="8" t="s">
        <v>22</v>
      </c>
      <c r="H17" s="8" t="s">
        <v>31</v>
      </c>
      <c r="I17" s="8" t="s">
        <v>32</v>
      </c>
      <c r="J17" s="25">
        <v>101.15000152587891</v>
      </c>
      <c r="K17" s="4">
        <v>0</v>
      </c>
      <c r="L17" s="25">
        <f t="shared" si="0"/>
        <v>101.15000152587891</v>
      </c>
      <c r="M17" s="25">
        <v>102.86000061035156</v>
      </c>
      <c r="N17" s="4">
        <v>4</v>
      </c>
      <c r="O17" s="25">
        <f t="shared" si="1"/>
        <v>106.86000061035156</v>
      </c>
      <c r="P17" s="25">
        <f t="shared" si="2"/>
        <v>101.15000152587891</v>
      </c>
      <c r="Q17" s="25">
        <f t="shared" si="3"/>
        <v>9.1389740966909692</v>
      </c>
    </row>
    <row r="18" spans="1:17" ht="43.2" x14ac:dyDescent="0.3">
      <c r="A18" s="4">
        <v>9</v>
      </c>
      <c r="B18" s="8" t="s">
        <v>40</v>
      </c>
      <c r="C18" s="8">
        <v>2002</v>
      </c>
      <c r="D18" s="8">
        <v>2002</v>
      </c>
      <c r="E18" s="8">
        <v>2002</v>
      </c>
      <c r="F18" s="8">
        <v>3</v>
      </c>
      <c r="G18" s="8" t="s">
        <v>41</v>
      </c>
      <c r="H18" s="8" t="s">
        <v>42</v>
      </c>
      <c r="I18" s="8" t="s">
        <v>43</v>
      </c>
      <c r="J18" s="25">
        <v>113.36000061035156</v>
      </c>
      <c r="K18" s="4">
        <v>6</v>
      </c>
      <c r="L18" s="25">
        <f t="shared" si="0"/>
        <v>119.36000061035156</v>
      </c>
      <c r="M18" s="25">
        <v>100.12000274658203</v>
      </c>
      <c r="N18" s="4">
        <v>2</v>
      </c>
      <c r="O18" s="25">
        <f t="shared" si="1"/>
        <v>102.12000274658203</v>
      </c>
      <c r="P18" s="25">
        <f t="shared" si="2"/>
        <v>102.12000274658203</v>
      </c>
      <c r="Q18" s="25">
        <f t="shared" si="3"/>
        <v>10.185587408634337</v>
      </c>
    </row>
    <row r="19" spans="1:17" ht="28.8" x14ac:dyDescent="0.3">
      <c r="A19" s="4">
        <v>10</v>
      </c>
      <c r="B19" s="8" t="s">
        <v>25</v>
      </c>
      <c r="C19" s="8">
        <v>2002</v>
      </c>
      <c r="D19" s="8">
        <v>2002</v>
      </c>
      <c r="E19" s="8">
        <v>2002</v>
      </c>
      <c r="F19" s="8">
        <v>3</v>
      </c>
      <c r="G19" s="8" t="s">
        <v>27</v>
      </c>
      <c r="H19" s="8" t="s">
        <v>28</v>
      </c>
      <c r="I19" s="8" t="s">
        <v>29</v>
      </c>
      <c r="J19" s="25">
        <v>102.86000061035156</v>
      </c>
      <c r="K19" s="4">
        <v>2</v>
      </c>
      <c r="L19" s="25">
        <f t="shared" si="0"/>
        <v>104.86000061035156</v>
      </c>
      <c r="M19" s="25">
        <v>102.51000213623047</v>
      </c>
      <c r="N19" s="4">
        <v>0</v>
      </c>
      <c r="O19" s="25">
        <f t="shared" si="1"/>
        <v>102.51000213623047</v>
      </c>
      <c r="P19" s="25">
        <f t="shared" si="2"/>
        <v>102.51000213623047</v>
      </c>
      <c r="Q19" s="25">
        <f t="shared" si="3"/>
        <v>10.606389510883206</v>
      </c>
    </row>
    <row r="20" spans="1:17" ht="43.2" x14ac:dyDescent="0.3">
      <c r="A20" s="4">
        <v>11</v>
      </c>
      <c r="B20" s="8" t="s">
        <v>138</v>
      </c>
      <c r="C20" s="8">
        <v>2000</v>
      </c>
      <c r="D20" s="8">
        <v>2000</v>
      </c>
      <c r="E20" s="8">
        <v>2000</v>
      </c>
      <c r="F20" s="8">
        <v>1</v>
      </c>
      <c r="G20" s="8" t="s">
        <v>10</v>
      </c>
      <c r="H20" s="8" t="s">
        <v>58</v>
      </c>
      <c r="I20" s="8" t="s">
        <v>139</v>
      </c>
      <c r="J20" s="25">
        <v>131.24000549316406</v>
      </c>
      <c r="K20" s="4">
        <v>10</v>
      </c>
      <c r="L20" s="25">
        <f t="shared" si="0"/>
        <v>141.24000549316406</v>
      </c>
      <c r="M20" s="25">
        <v>100.83000183105469</v>
      </c>
      <c r="N20" s="4">
        <v>2</v>
      </c>
      <c r="O20" s="25">
        <f t="shared" si="1"/>
        <v>102.83000183105469</v>
      </c>
      <c r="P20" s="25">
        <f t="shared" si="2"/>
        <v>102.83000183105469</v>
      </c>
      <c r="Q20" s="25">
        <f t="shared" si="3"/>
        <v>10.951663241753435</v>
      </c>
    </row>
    <row r="21" spans="1:17" ht="43.2" x14ac:dyDescent="0.3">
      <c r="A21" s="4">
        <v>12</v>
      </c>
      <c r="B21" s="8" t="s">
        <v>49</v>
      </c>
      <c r="C21" s="8">
        <v>2002</v>
      </c>
      <c r="D21" s="8">
        <v>2002</v>
      </c>
      <c r="E21" s="8">
        <v>2002</v>
      </c>
      <c r="F21" s="8">
        <v>2</v>
      </c>
      <c r="G21" s="8" t="s">
        <v>22</v>
      </c>
      <c r="H21" s="8" t="s">
        <v>51</v>
      </c>
      <c r="I21" s="8" t="s">
        <v>52</v>
      </c>
      <c r="J21" s="25">
        <v>102.23000335693359</v>
      </c>
      <c r="K21" s="4">
        <v>2</v>
      </c>
      <c r="L21" s="25">
        <f t="shared" si="0"/>
        <v>104.23000335693359</v>
      </c>
      <c r="M21" s="25">
        <v>105.51999664306641</v>
      </c>
      <c r="N21" s="4">
        <v>6</v>
      </c>
      <c r="O21" s="25">
        <f t="shared" si="1"/>
        <v>111.51999664306641</v>
      </c>
      <c r="P21" s="25">
        <f t="shared" si="2"/>
        <v>104.23000335693359</v>
      </c>
      <c r="Q21" s="25">
        <f t="shared" si="3"/>
        <v>12.462238901301335</v>
      </c>
    </row>
    <row r="22" spans="1:17" ht="43.2" x14ac:dyDescent="0.3">
      <c r="A22" s="4">
        <v>13</v>
      </c>
      <c r="B22" s="8" t="s">
        <v>145</v>
      </c>
      <c r="C22" s="8">
        <v>2002</v>
      </c>
      <c r="D22" s="8">
        <v>2002</v>
      </c>
      <c r="E22" s="8">
        <v>2002</v>
      </c>
      <c r="F22" s="8">
        <v>2</v>
      </c>
      <c r="G22" s="8" t="s">
        <v>22</v>
      </c>
      <c r="H22" s="8" t="s">
        <v>51</v>
      </c>
      <c r="I22" s="8" t="s">
        <v>52</v>
      </c>
      <c r="J22" s="25">
        <v>100.98999786376953</v>
      </c>
      <c r="K22" s="4">
        <v>4</v>
      </c>
      <c r="L22" s="25">
        <f t="shared" si="0"/>
        <v>104.98999786376953</v>
      </c>
      <c r="M22" s="25">
        <v>100.20999908447266</v>
      </c>
      <c r="N22" s="4">
        <v>6</v>
      </c>
      <c r="O22" s="25">
        <f t="shared" si="1"/>
        <v>106.20999908447266</v>
      </c>
      <c r="P22" s="25">
        <f t="shared" si="2"/>
        <v>104.98999786376953</v>
      </c>
      <c r="Q22" s="25">
        <f t="shared" si="3"/>
        <v>13.282258867133701</v>
      </c>
    </row>
    <row r="23" spans="1:17" x14ac:dyDescent="0.3">
      <c r="A23" s="4">
        <v>14</v>
      </c>
      <c r="B23" s="8" t="s">
        <v>71</v>
      </c>
      <c r="C23" s="8">
        <v>2001</v>
      </c>
      <c r="D23" s="8">
        <v>2001</v>
      </c>
      <c r="E23" s="8">
        <v>2001</v>
      </c>
      <c r="F23" s="8" t="s">
        <v>15</v>
      </c>
      <c r="G23" s="8" t="s">
        <v>72</v>
      </c>
      <c r="H23" s="8" t="s">
        <v>73</v>
      </c>
      <c r="I23" s="8" t="s">
        <v>74</v>
      </c>
      <c r="J23" s="25">
        <v>117.84999847412109</v>
      </c>
      <c r="K23" s="4">
        <v>52</v>
      </c>
      <c r="L23" s="25">
        <f t="shared" si="0"/>
        <v>169.84999847412109</v>
      </c>
      <c r="M23" s="25">
        <v>104.22000122070312</v>
      </c>
      <c r="N23" s="4">
        <v>2</v>
      </c>
      <c r="O23" s="25">
        <f t="shared" si="1"/>
        <v>106.22000122070312</v>
      </c>
      <c r="P23" s="25">
        <f t="shared" si="2"/>
        <v>106.22000122070312</v>
      </c>
      <c r="Q23" s="25">
        <f t="shared" si="3"/>
        <v>14.609409657901343</v>
      </c>
    </row>
    <row r="24" spans="1:17" ht="57.6" x14ac:dyDescent="0.3">
      <c r="A24" s="4">
        <v>15</v>
      </c>
      <c r="B24" s="8" t="s">
        <v>112</v>
      </c>
      <c r="C24" s="8">
        <v>2001</v>
      </c>
      <c r="D24" s="8">
        <v>2001</v>
      </c>
      <c r="E24" s="8">
        <v>2001</v>
      </c>
      <c r="F24" s="8">
        <v>3</v>
      </c>
      <c r="G24" s="8" t="s">
        <v>18</v>
      </c>
      <c r="H24" s="8" t="s">
        <v>19</v>
      </c>
      <c r="I24" s="8" t="s">
        <v>20</v>
      </c>
      <c r="J24" s="25">
        <v>139.47000122070313</v>
      </c>
      <c r="K24" s="4">
        <v>4</v>
      </c>
      <c r="L24" s="25">
        <f t="shared" si="0"/>
        <v>143.47000122070312</v>
      </c>
      <c r="M24" s="25">
        <v>110.51999664306641</v>
      </c>
      <c r="N24" s="4">
        <v>2</v>
      </c>
      <c r="O24" s="25">
        <f t="shared" si="1"/>
        <v>112.51999664306641</v>
      </c>
      <c r="P24" s="25">
        <f t="shared" si="2"/>
        <v>112.51999664306641</v>
      </c>
      <c r="Q24" s="25">
        <f t="shared" si="3"/>
        <v>21.406987777904277</v>
      </c>
    </row>
    <row r="25" spans="1:17" ht="43.2" x14ac:dyDescent="0.3">
      <c r="A25" s="4">
        <v>16</v>
      </c>
      <c r="B25" s="8" t="s">
        <v>149</v>
      </c>
      <c r="C25" s="8">
        <v>2003</v>
      </c>
      <c r="D25" s="8">
        <v>2003</v>
      </c>
      <c r="E25" s="8">
        <v>2003</v>
      </c>
      <c r="F25" s="8">
        <v>3</v>
      </c>
      <c r="G25" s="8" t="s">
        <v>34</v>
      </c>
      <c r="H25" s="8" t="s">
        <v>35</v>
      </c>
      <c r="I25" s="8" t="s">
        <v>150</v>
      </c>
      <c r="J25" s="25">
        <v>119.08000183105469</v>
      </c>
      <c r="K25" s="4">
        <v>4</v>
      </c>
      <c r="L25" s="25">
        <f t="shared" si="0"/>
        <v>123.08000183105469</v>
      </c>
      <c r="M25" s="25">
        <v>113.12999725341797</v>
      </c>
      <c r="N25" s="4">
        <v>2</v>
      </c>
      <c r="O25" s="25">
        <f t="shared" si="1"/>
        <v>115.12999725341797</v>
      </c>
      <c r="P25" s="25">
        <f t="shared" si="2"/>
        <v>115.12999725341797</v>
      </c>
      <c r="Q25" s="25">
        <f t="shared" si="3"/>
        <v>24.223129989554444</v>
      </c>
    </row>
    <row r="26" spans="1:17" ht="43.2" x14ac:dyDescent="0.3">
      <c r="A26" s="4">
        <v>17</v>
      </c>
      <c r="B26" s="8" t="s">
        <v>137</v>
      </c>
      <c r="C26" s="8">
        <v>2000</v>
      </c>
      <c r="D26" s="8">
        <v>2000</v>
      </c>
      <c r="E26" s="8">
        <v>2000</v>
      </c>
      <c r="F26" s="8">
        <v>1</v>
      </c>
      <c r="G26" s="8" t="s">
        <v>10</v>
      </c>
      <c r="H26" s="8" t="s">
        <v>58</v>
      </c>
      <c r="I26" s="8" t="s">
        <v>59</v>
      </c>
      <c r="J26" s="25">
        <v>144.19000244140625</v>
      </c>
      <c r="K26" s="4">
        <v>52</v>
      </c>
      <c r="L26" s="25">
        <f t="shared" si="0"/>
        <v>196.19000244140625</v>
      </c>
      <c r="M26" s="25">
        <v>110.62000274658203</v>
      </c>
      <c r="N26" s="4">
        <v>6</v>
      </c>
      <c r="O26" s="25">
        <f t="shared" si="1"/>
        <v>116.62000274658203</v>
      </c>
      <c r="P26" s="25">
        <f t="shared" si="2"/>
        <v>116.62000274658203</v>
      </c>
      <c r="Q26" s="25">
        <f t="shared" si="3"/>
        <v>25.830818259146358</v>
      </c>
    </row>
    <row r="27" spans="1:17" ht="43.2" x14ac:dyDescent="0.3">
      <c r="A27" s="4">
        <v>18</v>
      </c>
      <c r="B27" s="8" t="s">
        <v>90</v>
      </c>
      <c r="C27" s="8">
        <v>2000</v>
      </c>
      <c r="D27" s="8">
        <v>2000</v>
      </c>
      <c r="E27" s="8">
        <v>2000</v>
      </c>
      <c r="F27" s="8">
        <v>3</v>
      </c>
      <c r="G27" s="8" t="s">
        <v>18</v>
      </c>
      <c r="H27" s="8" t="s">
        <v>66</v>
      </c>
      <c r="I27" s="8" t="s">
        <v>20</v>
      </c>
      <c r="J27" s="25">
        <v>124.06999969482422</v>
      </c>
      <c r="K27" s="4">
        <v>4</v>
      </c>
      <c r="L27" s="25">
        <f t="shared" si="0"/>
        <v>128.06999969482422</v>
      </c>
      <c r="M27" s="25">
        <v>115.62999725341797</v>
      </c>
      <c r="N27" s="4">
        <v>2</v>
      </c>
      <c r="O27" s="25">
        <f t="shared" si="1"/>
        <v>117.62999725341797</v>
      </c>
      <c r="P27" s="25">
        <f t="shared" si="2"/>
        <v>117.62999725341797</v>
      </c>
      <c r="Q27" s="25">
        <f t="shared" si="3"/>
        <v>26.920583584470315</v>
      </c>
    </row>
    <row r="28" spans="1:17" ht="28.8" x14ac:dyDescent="0.3">
      <c r="A28" s="4">
        <v>19</v>
      </c>
      <c r="B28" s="8" t="s">
        <v>155</v>
      </c>
      <c r="C28" s="8">
        <v>2003</v>
      </c>
      <c r="D28" s="8">
        <v>2003</v>
      </c>
      <c r="E28" s="8">
        <v>2003</v>
      </c>
      <c r="F28" s="8">
        <v>3</v>
      </c>
      <c r="G28" s="8" t="s">
        <v>34</v>
      </c>
      <c r="H28" s="8" t="s">
        <v>35</v>
      </c>
      <c r="I28" s="8" t="s">
        <v>55</v>
      </c>
      <c r="J28" s="25">
        <v>116.48999786376953</v>
      </c>
      <c r="K28" s="4">
        <v>2</v>
      </c>
      <c r="L28" s="25">
        <f t="shared" si="0"/>
        <v>118.48999786376953</v>
      </c>
      <c r="M28" s="25">
        <v>128.14999389648437</v>
      </c>
      <c r="N28" s="4">
        <v>8</v>
      </c>
      <c r="O28" s="25">
        <f t="shared" si="1"/>
        <v>136.14999389648437</v>
      </c>
      <c r="P28" s="25">
        <f t="shared" si="2"/>
        <v>118.48999786376953</v>
      </c>
      <c r="Q28" s="25">
        <f t="shared" si="3"/>
        <v>27.848508279679379</v>
      </c>
    </row>
    <row r="29" spans="1:17" x14ac:dyDescent="0.3">
      <c r="A29" s="4">
        <v>20</v>
      </c>
      <c r="B29" s="8" t="s">
        <v>8</v>
      </c>
      <c r="C29" s="8">
        <v>2000</v>
      </c>
      <c r="D29" s="8">
        <v>2000</v>
      </c>
      <c r="E29" s="8">
        <v>2000</v>
      </c>
      <c r="F29" s="8" t="s">
        <v>9</v>
      </c>
      <c r="G29" s="8" t="s">
        <v>10</v>
      </c>
      <c r="H29" s="8" t="s">
        <v>11</v>
      </c>
      <c r="I29" s="8" t="s">
        <v>12</v>
      </c>
      <c r="J29" s="25">
        <v>114.51999664306641</v>
      </c>
      <c r="K29" s="4">
        <v>4</v>
      </c>
      <c r="L29" s="25">
        <f t="shared" si="0"/>
        <v>118.51999664306641</v>
      </c>
      <c r="M29" s="25">
        <v>116.94000244140625</v>
      </c>
      <c r="N29" s="4">
        <v>8</v>
      </c>
      <c r="O29" s="25">
        <f t="shared" si="1"/>
        <v>124.94000244140625</v>
      </c>
      <c r="P29" s="25">
        <f t="shared" si="2"/>
        <v>118.51999664306641</v>
      </c>
      <c r="Q29" s="25">
        <f t="shared" si="3"/>
        <v>27.880876405702352</v>
      </c>
    </row>
    <row r="30" spans="1:17" ht="43.2" x14ac:dyDescent="0.3">
      <c r="A30" s="4">
        <v>21</v>
      </c>
      <c r="B30" s="8" t="s">
        <v>61</v>
      </c>
      <c r="C30" s="8">
        <v>2000</v>
      </c>
      <c r="D30" s="8">
        <v>2000</v>
      </c>
      <c r="E30" s="8">
        <v>2000</v>
      </c>
      <c r="F30" s="8">
        <v>1</v>
      </c>
      <c r="G30" s="8" t="s">
        <v>10</v>
      </c>
      <c r="H30" s="8" t="s">
        <v>58</v>
      </c>
      <c r="I30" s="8" t="s">
        <v>59</v>
      </c>
      <c r="J30" s="25">
        <v>122.5</v>
      </c>
      <c r="K30" s="4">
        <v>2</v>
      </c>
      <c r="L30" s="25">
        <f t="shared" si="0"/>
        <v>124.5</v>
      </c>
      <c r="M30" s="25">
        <v>113.18000030517578</v>
      </c>
      <c r="N30" s="4">
        <v>8</v>
      </c>
      <c r="O30" s="25">
        <f t="shared" si="1"/>
        <v>121.18000030517578</v>
      </c>
      <c r="P30" s="25">
        <f t="shared" si="2"/>
        <v>121.18000030517578</v>
      </c>
      <c r="Q30" s="25">
        <f t="shared" si="3"/>
        <v>30.750970982040876</v>
      </c>
    </row>
    <row r="31" spans="1:17" ht="28.8" x14ac:dyDescent="0.3">
      <c r="A31" s="4">
        <v>22</v>
      </c>
      <c r="B31" s="8" t="s">
        <v>119</v>
      </c>
      <c r="C31" s="8">
        <v>2003</v>
      </c>
      <c r="D31" s="8">
        <v>2003</v>
      </c>
      <c r="E31" s="8">
        <v>2003</v>
      </c>
      <c r="F31" s="8" t="s">
        <v>9</v>
      </c>
      <c r="G31" s="8" t="s">
        <v>27</v>
      </c>
      <c r="H31" s="8" t="s">
        <v>28</v>
      </c>
      <c r="I31" s="8" t="s">
        <v>76</v>
      </c>
      <c r="J31" s="25">
        <v>123.98999786376953</v>
      </c>
      <c r="K31" s="4">
        <v>0</v>
      </c>
      <c r="L31" s="25">
        <f t="shared" si="0"/>
        <v>123.98999786376953</v>
      </c>
      <c r="M31" s="25">
        <v>119.55999755859375</v>
      </c>
      <c r="N31" s="4">
        <v>2</v>
      </c>
      <c r="O31" s="25">
        <f t="shared" si="1"/>
        <v>121.55999755859375</v>
      </c>
      <c r="P31" s="25">
        <f t="shared" si="2"/>
        <v>121.55999755859375</v>
      </c>
      <c r="Q31" s="25">
        <f t="shared" si="3"/>
        <v>31.160980964957059</v>
      </c>
    </row>
    <row r="32" spans="1:17" x14ac:dyDescent="0.3">
      <c r="A32" s="4">
        <v>23</v>
      </c>
      <c r="B32" s="8" t="s">
        <v>125</v>
      </c>
      <c r="C32" s="8">
        <v>2001</v>
      </c>
      <c r="D32" s="8">
        <v>2001</v>
      </c>
      <c r="E32" s="8">
        <v>2001</v>
      </c>
      <c r="F32" s="8" t="s">
        <v>15</v>
      </c>
      <c r="G32" s="8" t="s">
        <v>72</v>
      </c>
      <c r="H32" s="8" t="s">
        <v>73</v>
      </c>
      <c r="I32" s="8" t="s">
        <v>74</v>
      </c>
      <c r="J32" s="25">
        <v>124.98000335693359</v>
      </c>
      <c r="K32" s="4">
        <v>8</v>
      </c>
      <c r="L32" s="25">
        <f t="shared" si="0"/>
        <v>132.98000335693359</v>
      </c>
      <c r="M32" s="25">
        <v>113.93000030517578</v>
      </c>
      <c r="N32" s="4">
        <v>8</v>
      </c>
      <c r="O32" s="25">
        <f t="shared" si="1"/>
        <v>121.93000030517578</v>
      </c>
      <c r="P32" s="25">
        <f t="shared" si="2"/>
        <v>121.93000030517578</v>
      </c>
      <c r="Q32" s="25">
        <f t="shared" si="3"/>
        <v>31.560207060515637</v>
      </c>
    </row>
    <row r="33" spans="1:17" ht="43.2" x14ac:dyDescent="0.3">
      <c r="A33" s="4">
        <v>24</v>
      </c>
      <c r="B33" s="8" t="s">
        <v>30</v>
      </c>
      <c r="C33" s="8">
        <v>2002</v>
      </c>
      <c r="D33" s="8">
        <v>2002</v>
      </c>
      <c r="E33" s="8">
        <v>2002</v>
      </c>
      <c r="F33" s="8">
        <v>3</v>
      </c>
      <c r="G33" s="8" t="s">
        <v>22</v>
      </c>
      <c r="H33" s="8" t="s">
        <v>31</v>
      </c>
      <c r="I33" s="8" t="s">
        <v>32</v>
      </c>
      <c r="J33" s="25">
        <v>118.05000305175781</v>
      </c>
      <c r="K33" s="4">
        <v>6</v>
      </c>
      <c r="L33" s="25">
        <f t="shared" si="0"/>
        <v>124.05000305175781</v>
      </c>
      <c r="M33" s="25">
        <v>124.01999664306641</v>
      </c>
      <c r="N33" s="4">
        <v>52</v>
      </c>
      <c r="O33" s="25">
        <f t="shared" si="1"/>
        <v>176.01999664306641</v>
      </c>
      <c r="P33" s="25">
        <f t="shared" si="2"/>
        <v>124.05000305175781</v>
      </c>
      <c r="Q33" s="25">
        <f t="shared" si="3"/>
        <v>33.847650672515321</v>
      </c>
    </row>
    <row r="34" spans="1:17" ht="43.2" x14ac:dyDescent="0.3">
      <c r="A34" s="4">
        <v>25</v>
      </c>
      <c r="B34" s="8" t="s">
        <v>57</v>
      </c>
      <c r="C34" s="8">
        <v>2003</v>
      </c>
      <c r="D34" s="8">
        <v>2003</v>
      </c>
      <c r="E34" s="8">
        <v>2003</v>
      </c>
      <c r="F34" s="8" t="s">
        <v>15</v>
      </c>
      <c r="G34" s="8" t="s">
        <v>10</v>
      </c>
      <c r="H34" s="8" t="s">
        <v>58</v>
      </c>
      <c r="I34" s="8" t="s">
        <v>59</v>
      </c>
      <c r="J34" s="25">
        <v>133.25999450683594</v>
      </c>
      <c r="K34" s="4">
        <v>2</v>
      </c>
      <c r="L34" s="25">
        <f t="shared" si="0"/>
        <v>135.25999450683594</v>
      </c>
      <c r="M34" s="25">
        <v>118.59999847412109</v>
      </c>
      <c r="N34" s="4">
        <v>6</v>
      </c>
      <c r="O34" s="25">
        <f t="shared" si="1"/>
        <v>124.59999847412109</v>
      </c>
      <c r="P34" s="25">
        <f t="shared" si="2"/>
        <v>124.59999847412109</v>
      </c>
      <c r="Q34" s="25">
        <f t="shared" si="3"/>
        <v>34.441085524211765</v>
      </c>
    </row>
    <row r="35" spans="1:17" ht="43.2" x14ac:dyDescent="0.3">
      <c r="A35" s="4">
        <v>26</v>
      </c>
      <c r="B35" s="8" t="s">
        <v>103</v>
      </c>
      <c r="C35" s="8">
        <v>2000</v>
      </c>
      <c r="D35" s="8">
        <v>2000</v>
      </c>
      <c r="E35" s="8">
        <v>2000</v>
      </c>
      <c r="F35" s="8">
        <v>1</v>
      </c>
      <c r="G35" s="8" t="s">
        <v>10</v>
      </c>
      <c r="H35" s="8" t="s">
        <v>58</v>
      </c>
      <c r="I35" s="8" t="s">
        <v>104</v>
      </c>
      <c r="J35" s="25">
        <v>123.33999633789063</v>
      </c>
      <c r="K35" s="4">
        <v>2</v>
      </c>
      <c r="L35" s="25">
        <f t="shared" si="0"/>
        <v>125.33999633789063</v>
      </c>
      <c r="M35" s="25">
        <v>120.93000030517578</v>
      </c>
      <c r="N35" s="4">
        <v>6</v>
      </c>
      <c r="O35" s="25">
        <f t="shared" si="1"/>
        <v>126.93000030517578</v>
      </c>
      <c r="P35" s="25">
        <f t="shared" si="2"/>
        <v>125.33999633789063</v>
      </c>
      <c r="Q35" s="25">
        <f t="shared" si="3"/>
        <v>35.239529483353834</v>
      </c>
    </row>
    <row r="36" spans="1:17" ht="57.6" x14ac:dyDescent="0.3">
      <c r="A36" s="4">
        <v>27</v>
      </c>
      <c r="B36" s="8" t="s">
        <v>77</v>
      </c>
      <c r="C36" s="8">
        <v>2002</v>
      </c>
      <c r="D36" s="8">
        <v>2002</v>
      </c>
      <c r="E36" s="8">
        <v>2002</v>
      </c>
      <c r="F36" s="8" t="s">
        <v>15</v>
      </c>
      <c r="G36" s="8" t="s">
        <v>18</v>
      </c>
      <c r="H36" s="8" t="s">
        <v>19</v>
      </c>
      <c r="I36" s="8" t="s">
        <v>64</v>
      </c>
      <c r="J36" s="25">
        <v>125.48999786376953</v>
      </c>
      <c r="K36" s="4">
        <v>0</v>
      </c>
      <c r="L36" s="25">
        <f t="shared" si="0"/>
        <v>125.48999786376953</v>
      </c>
      <c r="M36" s="25">
        <v>147.27000427246094</v>
      </c>
      <c r="N36" s="4">
        <v>2</v>
      </c>
      <c r="O36" s="25">
        <f t="shared" si="1"/>
        <v>149.27000427246094</v>
      </c>
      <c r="P36" s="25">
        <f t="shared" si="2"/>
        <v>125.48999786376953</v>
      </c>
      <c r="Q36" s="25">
        <f t="shared" si="3"/>
        <v>35.401378345443803</v>
      </c>
    </row>
    <row r="37" spans="1:17" x14ac:dyDescent="0.3">
      <c r="A37" s="4">
        <v>28</v>
      </c>
      <c r="B37" s="8" t="s">
        <v>129</v>
      </c>
      <c r="C37" s="8">
        <v>2002</v>
      </c>
      <c r="D37" s="8">
        <v>2002</v>
      </c>
      <c r="E37" s="8">
        <v>2002</v>
      </c>
      <c r="F37" s="8" t="s">
        <v>9</v>
      </c>
      <c r="G37" s="8" t="s">
        <v>10</v>
      </c>
      <c r="H37" s="8" t="s">
        <v>11</v>
      </c>
      <c r="I37" s="8" t="s">
        <v>12</v>
      </c>
      <c r="J37" s="25">
        <v>143.47999572753906</v>
      </c>
      <c r="K37" s="4">
        <v>4</v>
      </c>
      <c r="L37" s="25">
        <f t="shared" si="0"/>
        <v>147.47999572753906</v>
      </c>
      <c r="M37" s="25">
        <v>127.98000335693359</v>
      </c>
      <c r="N37" s="4">
        <v>2</v>
      </c>
      <c r="O37" s="25">
        <f t="shared" si="1"/>
        <v>129.98000335693359</v>
      </c>
      <c r="P37" s="25">
        <f t="shared" si="2"/>
        <v>129.98000335693359</v>
      </c>
      <c r="Q37" s="25">
        <f t="shared" si="3"/>
        <v>40.246010928934759</v>
      </c>
    </row>
    <row r="38" spans="1:17" ht="43.2" x14ac:dyDescent="0.3">
      <c r="A38" s="4">
        <v>29</v>
      </c>
      <c r="B38" s="8" t="s">
        <v>21</v>
      </c>
      <c r="C38" s="8">
        <v>2000</v>
      </c>
      <c r="D38" s="8">
        <v>2000</v>
      </c>
      <c r="E38" s="8">
        <v>2000</v>
      </c>
      <c r="F38" s="8" t="s">
        <v>15</v>
      </c>
      <c r="G38" s="8" t="s">
        <v>22</v>
      </c>
      <c r="H38" s="8" t="s">
        <v>23</v>
      </c>
      <c r="I38" s="8" t="s">
        <v>24</v>
      </c>
      <c r="J38" s="25">
        <v>129.83999633789062</v>
      </c>
      <c r="K38" s="4">
        <v>12</v>
      </c>
      <c r="L38" s="25">
        <f t="shared" si="0"/>
        <v>141.83999633789062</v>
      </c>
      <c r="M38" s="25">
        <v>131.10000610351562</v>
      </c>
      <c r="N38" s="4">
        <v>0</v>
      </c>
      <c r="O38" s="25">
        <f t="shared" si="1"/>
        <v>131.10000610351562</v>
      </c>
      <c r="P38" s="25">
        <f t="shared" si="2"/>
        <v>131.10000610351562</v>
      </c>
      <c r="Q38" s="25">
        <f t="shared" si="3"/>
        <v>41.454473102968095</v>
      </c>
    </row>
    <row r="39" spans="1:17" ht="57.6" x14ac:dyDescent="0.3">
      <c r="A39" s="4">
        <v>30</v>
      </c>
      <c r="B39" s="8" t="s">
        <v>60</v>
      </c>
      <c r="C39" s="8">
        <v>2001</v>
      </c>
      <c r="D39" s="8">
        <v>2001</v>
      </c>
      <c r="E39" s="8">
        <v>2001</v>
      </c>
      <c r="F39" s="8" t="s">
        <v>15</v>
      </c>
      <c r="G39" s="8" t="s">
        <v>27</v>
      </c>
      <c r="H39" s="8" t="s">
        <v>45</v>
      </c>
      <c r="I39" s="8" t="s">
        <v>46</v>
      </c>
      <c r="J39" s="25">
        <v>133.78999328613281</v>
      </c>
      <c r="K39" s="4">
        <v>210</v>
      </c>
      <c r="L39" s="25">
        <f t="shared" si="0"/>
        <v>343.78999328613281</v>
      </c>
      <c r="M39" s="25">
        <v>125.16999816894531</v>
      </c>
      <c r="N39" s="4">
        <v>8</v>
      </c>
      <c r="O39" s="25">
        <f t="shared" si="1"/>
        <v>133.16999816894531</v>
      </c>
      <c r="P39" s="25">
        <f t="shared" si="2"/>
        <v>133.16999816894531</v>
      </c>
      <c r="Q39" s="25">
        <f t="shared" si="3"/>
        <v>43.687956118304349</v>
      </c>
    </row>
    <row r="40" spans="1:17" ht="57.6" x14ac:dyDescent="0.3">
      <c r="A40" s="4">
        <v>31</v>
      </c>
      <c r="B40" s="8" t="s">
        <v>183</v>
      </c>
      <c r="C40" s="8">
        <v>2001</v>
      </c>
      <c r="D40" s="8">
        <v>2001</v>
      </c>
      <c r="E40" s="8">
        <v>2001</v>
      </c>
      <c r="F40" s="8">
        <v>2</v>
      </c>
      <c r="G40" s="8" t="s">
        <v>18</v>
      </c>
      <c r="H40" s="8" t="s">
        <v>19</v>
      </c>
      <c r="I40" s="8" t="s">
        <v>64</v>
      </c>
      <c r="J40" s="25">
        <v>161.08999633789062</v>
      </c>
      <c r="K40" s="4">
        <v>8</v>
      </c>
      <c r="L40" s="25">
        <f t="shared" si="0"/>
        <v>169.08999633789062</v>
      </c>
      <c r="M40" s="25">
        <v>130.33999633789062</v>
      </c>
      <c r="N40" s="4">
        <v>4</v>
      </c>
      <c r="O40" s="25">
        <f t="shared" si="1"/>
        <v>134.33999633789062</v>
      </c>
      <c r="P40" s="25">
        <f t="shared" si="2"/>
        <v>134.33999633789062</v>
      </c>
      <c r="Q40" s="25">
        <f t="shared" si="3"/>
        <v>44.950362425050955</v>
      </c>
    </row>
    <row r="41" spans="1:17" ht="28.8" x14ac:dyDescent="0.3">
      <c r="A41" s="4">
        <v>32</v>
      </c>
      <c r="B41" s="8" t="s">
        <v>166</v>
      </c>
      <c r="C41" s="8">
        <v>2002</v>
      </c>
      <c r="D41" s="8">
        <v>2002</v>
      </c>
      <c r="E41" s="8">
        <v>2002</v>
      </c>
      <c r="F41" s="8">
        <v>3</v>
      </c>
      <c r="G41" s="8" t="s">
        <v>27</v>
      </c>
      <c r="H41" s="8" t="s">
        <v>28</v>
      </c>
      <c r="I41" s="8" t="s">
        <v>29</v>
      </c>
      <c r="J41" s="25">
        <v>189.38999938964844</v>
      </c>
      <c r="K41" s="4">
        <v>10</v>
      </c>
      <c r="L41" s="25">
        <f t="shared" si="0"/>
        <v>199.38999938964844</v>
      </c>
      <c r="M41" s="25">
        <v>132.58000183105469</v>
      </c>
      <c r="N41" s="4">
        <v>2</v>
      </c>
      <c r="O41" s="25">
        <f t="shared" si="1"/>
        <v>134.58000183105469</v>
      </c>
      <c r="P41" s="25">
        <f t="shared" si="2"/>
        <v>134.58000183105469</v>
      </c>
      <c r="Q41" s="25">
        <f t="shared" si="3"/>
        <v>45.209323897184937</v>
      </c>
    </row>
    <row r="42" spans="1:17" ht="28.8" x14ac:dyDescent="0.3">
      <c r="A42" s="4">
        <v>33</v>
      </c>
      <c r="B42" s="8" t="s">
        <v>89</v>
      </c>
      <c r="C42" s="8">
        <v>2003</v>
      </c>
      <c r="D42" s="8">
        <v>2003</v>
      </c>
      <c r="E42" s="8">
        <v>2003</v>
      </c>
      <c r="F42" s="8">
        <v>3</v>
      </c>
      <c r="G42" s="8" t="s">
        <v>34</v>
      </c>
      <c r="H42" s="8" t="s">
        <v>35</v>
      </c>
      <c r="I42" s="8" t="s">
        <v>55</v>
      </c>
      <c r="J42" s="25">
        <v>146.21000671386719</v>
      </c>
      <c r="K42" s="4">
        <v>52</v>
      </c>
      <c r="L42" s="25">
        <f t="shared" ref="L42:L73" si="4">J42+K42</f>
        <v>198.21000671386719</v>
      </c>
      <c r="M42" s="25">
        <v>140.91999816894531</v>
      </c>
      <c r="N42" s="4">
        <v>0</v>
      </c>
      <c r="O42" s="25">
        <f t="shared" ref="O42:O73" si="5">M42+N42</f>
        <v>140.91999816894531</v>
      </c>
      <c r="P42" s="25">
        <f t="shared" ref="P42:P73" si="6">MIN(O42,L42)</f>
        <v>140.91999816894531</v>
      </c>
      <c r="Q42" s="25">
        <f t="shared" ref="Q42:Q73" si="7">IF( AND(ISNUMBER(P$10),ISNUMBER(P42)),(P42-P$10)/P$10*100,"")</f>
        <v>52.050062262543527</v>
      </c>
    </row>
    <row r="43" spans="1:17" ht="28.8" x14ac:dyDescent="0.3">
      <c r="A43" s="4">
        <v>34</v>
      </c>
      <c r="B43" s="8" t="s">
        <v>156</v>
      </c>
      <c r="C43" s="8">
        <v>2001</v>
      </c>
      <c r="D43" s="8">
        <v>2001</v>
      </c>
      <c r="E43" s="8">
        <v>2001</v>
      </c>
      <c r="F43" s="8" t="s">
        <v>9</v>
      </c>
      <c r="G43" s="8" t="s">
        <v>27</v>
      </c>
      <c r="H43" s="8" t="s">
        <v>28</v>
      </c>
      <c r="I43" s="8" t="s">
        <v>76</v>
      </c>
      <c r="J43" s="25">
        <v>151.19000244140625</v>
      </c>
      <c r="K43" s="4">
        <v>14</v>
      </c>
      <c r="L43" s="25">
        <f t="shared" si="4"/>
        <v>165.19000244140625</v>
      </c>
      <c r="M43" s="25">
        <v>140.41000366210937</v>
      </c>
      <c r="N43" s="4">
        <v>6</v>
      </c>
      <c r="O43" s="25">
        <f t="shared" si="5"/>
        <v>146.41000366210937</v>
      </c>
      <c r="P43" s="25">
        <f t="shared" si="6"/>
        <v>146.41000366210937</v>
      </c>
      <c r="Q43" s="25">
        <f t="shared" si="7"/>
        <v>57.973676284000831</v>
      </c>
    </row>
    <row r="44" spans="1:17" ht="43.2" x14ac:dyDescent="0.3">
      <c r="A44" s="4">
        <v>35</v>
      </c>
      <c r="B44" s="8" t="s">
        <v>99</v>
      </c>
      <c r="C44" s="8">
        <v>2001</v>
      </c>
      <c r="D44" s="8">
        <v>2001</v>
      </c>
      <c r="E44" s="8">
        <v>2001</v>
      </c>
      <c r="F44" s="8" t="s">
        <v>9</v>
      </c>
      <c r="G44" s="8" t="s">
        <v>100</v>
      </c>
      <c r="H44" s="8" t="s">
        <v>101</v>
      </c>
      <c r="I44" s="8" t="s">
        <v>102</v>
      </c>
      <c r="J44" s="25">
        <v>182.94999694824219</v>
      </c>
      <c r="K44" s="4">
        <v>56</v>
      </c>
      <c r="L44" s="25">
        <f t="shared" si="4"/>
        <v>238.94999694824219</v>
      </c>
      <c r="M44" s="25">
        <v>140.64999389648437</v>
      </c>
      <c r="N44" s="4">
        <v>6</v>
      </c>
      <c r="O44" s="25">
        <f t="shared" si="5"/>
        <v>146.64999389648437</v>
      </c>
      <c r="P44" s="25">
        <f t="shared" si="6"/>
        <v>146.64999389648437</v>
      </c>
      <c r="Q44" s="25">
        <f t="shared" si="7"/>
        <v>58.232621292184646</v>
      </c>
    </row>
    <row r="45" spans="1:17" ht="28.8" x14ac:dyDescent="0.3">
      <c r="A45" s="4">
        <v>36</v>
      </c>
      <c r="B45" s="8" t="s">
        <v>69</v>
      </c>
      <c r="C45" s="8">
        <v>2002</v>
      </c>
      <c r="D45" s="8">
        <v>2002</v>
      </c>
      <c r="E45" s="8">
        <v>2002</v>
      </c>
      <c r="F45" s="8" t="s">
        <v>15</v>
      </c>
      <c r="G45" s="8" t="s">
        <v>10</v>
      </c>
      <c r="H45" s="8" t="s">
        <v>70</v>
      </c>
      <c r="I45" s="8" t="s">
        <v>59</v>
      </c>
      <c r="J45" s="25">
        <v>138.66999816894531</v>
      </c>
      <c r="K45" s="4">
        <v>8</v>
      </c>
      <c r="L45" s="25">
        <f t="shared" si="4"/>
        <v>146.66999816894531</v>
      </c>
      <c r="M45" s="25">
        <v>140.92999267578125</v>
      </c>
      <c r="N45" s="4">
        <v>6</v>
      </c>
      <c r="O45" s="25">
        <f t="shared" si="5"/>
        <v>146.92999267578125</v>
      </c>
      <c r="P45" s="25">
        <f t="shared" si="6"/>
        <v>146.66999816894531</v>
      </c>
      <c r="Q45" s="25">
        <f t="shared" si="7"/>
        <v>58.254205530850022</v>
      </c>
    </row>
    <row r="46" spans="1:17" ht="57.6" x14ac:dyDescent="0.3">
      <c r="A46" s="4">
        <v>37</v>
      </c>
      <c r="B46" s="8" t="s">
        <v>170</v>
      </c>
      <c r="C46" s="8">
        <v>2001</v>
      </c>
      <c r="D46" s="8">
        <v>2001</v>
      </c>
      <c r="E46" s="8">
        <v>2001</v>
      </c>
      <c r="F46" s="8">
        <v>3</v>
      </c>
      <c r="G46" s="8" t="s">
        <v>18</v>
      </c>
      <c r="H46" s="8" t="s">
        <v>19</v>
      </c>
      <c r="I46" s="8" t="s">
        <v>67</v>
      </c>
      <c r="J46" s="25">
        <v>178.69000244140625</v>
      </c>
      <c r="K46" s="4">
        <v>2</v>
      </c>
      <c r="L46" s="25">
        <f t="shared" si="4"/>
        <v>180.69000244140625</v>
      </c>
      <c r="M46" s="25">
        <v>147.80999755859375</v>
      </c>
      <c r="N46" s="4">
        <v>0</v>
      </c>
      <c r="O46" s="25">
        <f t="shared" si="5"/>
        <v>147.80999755859375</v>
      </c>
      <c r="P46" s="25">
        <f t="shared" si="6"/>
        <v>147.80999755859375</v>
      </c>
      <c r="Q46" s="25">
        <f t="shared" si="7"/>
        <v>59.484243711573662</v>
      </c>
    </row>
    <row r="47" spans="1:17" ht="43.2" x14ac:dyDescent="0.3">
      <c r="A47" s="4">
        <v>38</v>
      </c>
      <c r="B47" s="8" t="s">
        <v>141</v>
      </c>
      <c r="C47" s="8">
        <v>2002</v>
      </c>
      <c r="D47" s="8">
        <v>2002</v>
      </c>
      <c r="E47" s="8">
        <v>2002</v>
      </c>
      <c r="F47" s="8" t="s">
        <v>9</v>
      </c>
      <c r="G47" s="8" t="s">
        <v>100</v>
      </c>
      <c r="H47" s="8" t="s">
        <v>101</v>
      </c>
      <c r="I47" s="8" t="s">
        <v>102</v>
      </c>
      <c r="J47" s="25">
        <v>144</v>
      </c>
      <c r="K47" s="4">
        <v>4</v>
      </c>
      <c r="L47" s="25">
        <f t="shared" si="4"/>
        <v>148</v>
      </c>
      <c r="M47" s="25">
        <v>157.58000183105469</v>
      </c>
      <c r="N47" s="4">
        <v>2</v>
      </c>
      <c r="O47" s="25">
        <f t="shared" si="5"/>
        <v>159.58000183105469</v>
      </c>
      <c r="P47" s="25">
        <f t="shared" si="6"/>
        <v>148</v>
      </c>
      <c r="Q47" s="25">
        <f t="shared" si="7"/>
        <v>59.689252819019288</v>
      </c>
    </row>
    <row r="48" spans="1:17" ht="28.8" x14ac:dyDescent="0.3">
      <c r="A48" s="4">
        <v>39</v>
      </c>
      <c r="B48" s="8" t="s">
        <v>54</v>
      </c>
      <c r="C48" s="8">
        <v>2002</v>
      </c>
      <c r="D48" s="8">
        <v>2002</v>
      </c>
      <c r="E48" s="8">
        <v>2002</v>
      </c>
      <c r="F48" s="8">
        <v>3</v>
      </c>
      <c r="G48" s="8" t="s">
        <v>34</v>
      </c>
      <c r="H48" s="8" t="s">
        <v>35</v>
      </c>
      <c r="I48" s="8" t="s">
        <v>55</v>
      </c>
      <c r="J48" s="25">
        <v>147.91000366210937</v>
      </c>
      <c r="K48" s="4">
        <v>6</v>
      </c>
      <c r="L48" s="25">
        <f t="shared" si="4"/>
        <v>153.91000366210937</v>
      </c>
      <c r="M48" s="25">
        <v>149.10000610351562</v>
      </c>
      <c r="N48" s="4">
        <v>4</v>
      </c>
      <c r="O48" s="25">
        <f t="shared" si="5"/>
        <v>153.10000610351562</v>
      </c>
      <c r="P48" s="25">
        <f t="shared" si="6"/>
        <v>153.10000610351562</v>
      </c>
      <c r="Q48" s="25">
        <f t="shared" si="7"/>
        <v>65.192064738227714</v>
      </c>
    </row>
    <row r="49" spans="1:17" x14ac:dyDescent="0.3">
      <c r="A49" s="4">
        <v>40</v>
      </c>
      <c r="B49" s="8" t="s">
        <v>120</v>
      </c>
      <c r="C49" s="8">
        <v>2002</v>
      </c>
      <c r="D49" s="8">
        <v>2002</v>
      </c>
      <c r="E49" s="8">
        <v>2002</v>
      </c>
      <c r="F49" s="8" t="s">
        <v>9</v>
      </c>
      <c r="G49" s="8" t="s">
        <v>38</v>
      </c>
      <c r="H49" s="8"/>
      <c r="I49" s="8" t="s">
        <v>39</v>
      </c>
      <c r="J49" s="25">
        <v>147.42999267578125</v>
      </c>
      <c r="K49" s="4">
        <v>6</v>
      </c>
      <c r="L49" s="25">
        <f t="shared" si="4"/>
        <v>153.42999267578125</v>
      </c>
      <c r="M49" s="25">
        <v>151.80000305175781</v>
      </c>
      <c r="N49" s="4">
        <v>4</v>
      </c>
      <c r="O49" s="25">
        <f t="shared" si="5"/>
        <v>155.80000305175781</v>
      </c>
      <c r="P49" s="25">
        <f t="shared" si="6"/>
        <v>153.42999267578125</v>
      </c>
      <c r="Q49" s="25">
        <f t="shared" si="7"/>
        <v>65.548114124480477</v>
      </c>
    </row>
    <row r="50" spans="1:17" ht="28.8" x14ac:dyDescent="0.3">
      <c r="A50" s="4">
        <v>41</v>
      </c>
      <c r="B50" s="8" t="s">
        <v>158</v>
      </c>
      <c r="C50" s="8">
        <v>2003</v>
      </c>
      <c r="D50" s="8">
        <v>2003</v>
      </c>
      <c r="E50" s="8">
        <v>2003</v>
      </c>
      <c r="F50" s="8">
        <v>1</v>
      </c>
      <c r="G50" s="8" t="s">
        <v>34</v>
      </c>
      <c r="H50" s="8" t="s">
        <v>35</v>
      </c>
      <c r="I50" s="8" t="s">
        <v>55</v>
      </c>
      <c r="J50" s="25">
        <v>170.83999633789063</v>
      </c>
      <c r="K50" s="4">
        <v>14</v>
      </c>
      <c r="L50" s="25">
        <f t="shared" si="4"/>
        <v>184.83999633789063</v>
      </c>
      <c r="M50" s="25">
        <v>155.05999755859375</v>
      </c>
      <c r="N50" s="4">
        <v>4</v>
      </c>
      <c r="O50" s="25">
        <f t="shared" si="5"/>
        <v>159.05999755859375</v>
      </c>
      <c r="P50" s="25">
        <f t="shared" si="6"/>
        <v>159.05999755859375</v>
      </c>
      <c r="Q50" s="25">
        <f t="shared" si="7"/>
        <v>71.622784888695051</v>
      </c>
    </row>
    <row r="51" spans="1:17" ht="43.2" x14ac:dyDescent="0.3">
      <c r="A51" s="4">
        <v>42</v>
      </c>
      <c r="B51" s="8" t="s">
        <v>177</v>
      </c>
      <c r="C51" s="8">
        <v>2003</v>
      </c>
      <c r="D51" s="8">
        <v>2003</v>
      </c>
      <c r="E51" s="8">
        <v>2003</v>
      </c>
      <c r="F51" s="8" t="s">
        <v>9</v>
      </c>
      <c r="G51" s="8" t="s">
        <v>100</v>
      </c>
      <c r="H51" s="8" t="s">
        <v>101</v>
      </c>
      <c r="I51" s="8" t="s">
        <v>102</v>
      </c>
      <c r="J51" s="25">
        <v>181.75</v>
      </c>
      <c r="K51" s="4">
        <v>58</v>
      </c>
      <c r="L51" s="25">
        <f t="shared" si="4"/>
        <v>239.75</v>
      </c>
      <c r="M51" s="25">
        <v>149.22999572753906</v>
      </c>
      <c r="N51" s="4">
        <v>10</v>
      </c>
      <c r="O51" s="25">
        <f t="shared" si="5"/>
        <v>159.22999572753906</v>
      </c>
      <c r="P51" s="25">
        <f t="shared" si="6"/>
        <v>159.22999572753906</v>
      </c>
      <c r="Q51" s="25">
        <f t="shared" si="7"/>
        <v>71.806209757475315</v>
      </c>
    </row>
    <row r="52" spans="1:17" ht="28.8" x14ac:dyDescent="0.3">
      <c r="A52" s="4">
        <v>43</v>
      </c>
      <c r="B52" s="8" t="s">
        <v>140</v>
      </c>
      <c r="C52" s="8">
        <v>2003</v>
      </c>
      <c r="D52" s="8">
        <v>2003</v>
      </c>
      <c r="E52" s="8">
        <v>2003</v>
      </c>
      <c r="F52" s="8">
        <v>3</v>
      </c>
      <c r="G52" s="8" t="s">
        <v>34</v>
      </c>
      <c r="H52" s="8" t="s">
        <v>35</v>
      </c>
      <c r="I52" s="8" t="s">
        <v>55</v>
      </c>
      <c r="J52" s="25">
        <v>161.83999633789062</v>
      </c>
      <c r="K52" s="4">
        <v>0</v>
      </c>
      <c r="L52" s="25">
        <f t="shared" si="4"/>
        <v>161.83999633789062</v>
      </c>
      <c r="M52" s="25">
        <v>218.33000183105469</v>
      </c>
      <c r="N52" s="4">
        <v>60</v>
      </c>
      <c r="O52" s="25">
        <f t="shared" si="5"/>
        <v>278.33000183105469</v>
      </c>
      <c r="P52" s="25">
        <f t="shared" si="6"/>
        <v>161.83999633789062</v>
      </c>
      <c r="Q52" s="25">
        <f t="shared" si="7"/>
        <v>74.622351969125489</v>
      </c>
    </row>
    <row r="53" spans="1:17" ht="43.2" x14ac:dyDescent="0.3">
      <c r="A53" s="4">
        <v>44</v>
      </c>
      <c r="B53" s="8" t="s">
        <v>113</v>
      </c>
      <c r="C53" s="8">
        <v>2002</v>
      </c>
      <c r="D53" s="8">
        <v>2002</v>
      </c>
      <c r="E53" s="8">
        <v>2002</v>
      </c>
      <c r="F53" s="8" t="s">
        <v>9</v>
      </c>
      <c r="G53" s="8" t="s">
        <v>22</v>
      </c>
      <c r="H53" s="8" t="s">
        <v>31</v>
      </c>
      <c r="I53" s="8" t="s">
        <v>32</v>
      </c>
      <c r="J53" s="25">
        <v>210.96000671386719</v>
      </c>
      <c r="K53" s="4">
        <v>56</v>
      </c>
      <c r="L53" s="25">
        <f t="shared" si="4"/>
        <v>266.96000671386719</v>
      </c>
      <c r="M53" s="25">
        <v>160.66999816894531</v>
      </c>
      <c r="N53" s="4">
        <v>6</v>
      </c>
      <c r="O53" s="25">
        <f t="shared" si="5"/>
        <v>166.66999816894531</v>
      </c>
      <c r="P53" s="25">
        <f t="shared" si="6"/>
        <v>166.66999816894531</v>
      </c>
      <c r="Q53" s="25">
        <f t="shared" si="7"/>
        <v>79.833834290176952</v>
      </c>
    </row>
    <row r="54" spans="1:17" ht="28.8" x14ac:dyDescent="0.3">
      <c r="A54" s="4">
        <v>45</v>
      </c>
      <c r="B54" s="8" t="s">
        <v>169</v>
      </c>
      <c r="C54" s="8">
        <v>2003</v>
      </c>
      <c r="D54" s="8">
        <v>2003</v>
      </c>
      <c r="E54" s="8">
        <v>2003</v>
      </c>
      <c r="F54" s="8" t="s">
        <v>9</v>
      </c>
      <c r="G54" s="8" t="s">
        <v>27</v>
      </c>
      <c r="H54" s="8" t="s">
        <v>28</v>
      </c>
      <c r="I54" s="8" t="s">
        <v>76</v>
      </c>
      <c r="J54" s="25">
        <v>162.71000671386719</v>
      </c>
      <c r="K54" s="4">
        <v>6</v>
      </c>
      <c r="L54" s="25">
        <f t="shared" si="4"/>
        <v>168.71000671386719</v>
      </c>
      <c r="M54" s="25">
        <v>173.94000244140625</v>
      </c>
      <c r="N54" s="4">
        <v>4</v>
      </c>
      <c r="O54" s="25">
        <f t="shared" si="5"/>
        <v>177.94000244140625</v>
      </c>
      <c r="P54" s="25">
        <f t="shared" si="6"/>
        <v>168.71000671386719</v>
      </c>
      <c r="Q54" s="25">
        <f t="shared" si="7"/>
        <v>82.034965643440387</v>
      </c>
    </row>
    <row r="55" spans="1:17" x14ac:dyDescent="0.3">
      <c r="A55" s="4">
        <v>46</v>
      </c>
      <c r="B55" s="8" t="s">
        <v>91</v>
      </c>
      <c r="C55" s="8">
        <v>2002</v>
      </c>
      <c r="D55" s="8">
        <v>2002</v>
      </c>
      <c r="E55" s="8">
        <v>2002</v>
      </c>
      <c r="F55" s="8" t="s">
        <v>9</v>
      </c>
      <c r="G55" s="8" t="s">
        <v>82</v>
      </c>
      <c r="H55" s="8" t="s">
        <v>83</v>
      </c>
      <c r="I55" s="8" t="s">
        <v>84</v>
      </c>
      <c r="J55" s="25">
        <v>151.38999938964844</v>
      </c>
      <c r="K55" s="4">
        <v>56</v>
      </c>
      <c r="L55" s="25">
        <f t="shared" si="4"/>
        <v>207.38999938964844</v>
      </c>
      <c r="M55" s="25">
        <v>120.5</v>
      </c>
      <c r="N55" s="4">
        <v>52</v>
      </c>
      <c r="O55" s="25">
        <f t="shared" si="5"/>
        <v>172.5</v>
      </c>
      <c r="P55" s="25">
        <f t="shared" si="6"/>
        <v>172.5</v>
      </c>
      <c r="Q55" s="25">
        <f t="shared" si="7"/>
        <v>86.124298049194778</v>
      </c>
    </row>
    <row r="56" spans="1:17" x14ac:dyDescent="0.3">
      <c r="A56" s="4">
        <v>47</v>
      </c>
      <c r="B56" s="8" t="s">
        <v>81</v>
      </c>
      <c r="C56" s="8">
        <v>2003</v>
      </c>
      <c r="D56" s="8">
        <v>2003</v>
      </c>
      <c r="E56" s="8">
        <v>2003</v>
      </c>
      <c r="F56" s="8" t="s">
        <v>9</v>
      </c>
      <c r="G56" s="8" t="s">
        <v>82</v>
      </c>
      <c r="H56" s="8" t="s">
        <v>83</v>
      </c>
      <c r="I56" s="8" t="s">
        <v>84</v>
      </c>
      <c r="J56" s="25">
        <v>153.14999389648437</v>
      </c>
      <c r="K56" s="4">
        <v>100</v>
      </c>
      <c r="L56" s="25">
        <f t="shared" si="4"/>
        <v>253.14999389648437</v>
      </c>
      <c r="M56" s="25">
        <v>147.27999877929687</v>
      </c>
      <c r="N56" s="4">
        <v>50</v>
      </c>
      <c r="O56" s="25">
        <f t="shared" si="5"/>
        <v>197.27999877929687</v>
      </c>
      <c r="P56" s="25">
        <f t="shared" si="6"/>
        <v>197.27999877929687</v>
      </c>
      <c r="Q56" s="25">
        <f t="shared" si="7"/>
        <v>112.86145676488484</v>
      </c>
    </row>
    <row r="57" spans="1:17" ht="43.2" x14ac:dyDescent="0.3">
      <c r="A57" s="4">
        <v>48</v>
      </c>
      <c r="B57" s="8" t="s">
        <v>178</v>
      </c>
      <c r="C57" s="8">
        <v>2003</v>
      </c>
      <c r="D57" s="8">
        <v>2003</v>
      </c>
      <c r="E57" s="8">
        <v>2003</v>
      </c>
      <c r="F57" s="8" t="s">
        <v>9</v>
      </c>
      <c r="G57" s="8" t="s">
        <v>100</v>
      </c>
      <c r="H57" s="8" t="s">
        <v>101</v>
      </c>
      <c r="I57" s="8" t="s">
        <v>102</v>
      </c>
      <c r="J57" s="25">
        <v>192.83000183105469</v>
      </c>
      <c r="K57" s="4">
        <v>8</v>
      </c>
      <c r="L57" s="25">
        <f t="shared" si="4"/>
        <v>200.83000183105469</v>
      </c>
      <c r="M57" s="25">
        <v>192.69000244140625</v>
      </c>
      <c r="N57" s="4">
        <v>10</v>
      </c>
      <c r="O57" s="25">
        <f t="shared" si="5"/>
        <v>202.69000244140625</v>
      </c>
      <c r="P57" s="25">
        <f t="shared" si="6"/>
        <v>200.83000183105469</v>
      </c>
      <c r="Q57" s="25">
        <f t="shared" si="7"/>
        <v>116.6918441624554</v>
      </c>
    </row>
    <row r="58" spans="1:17" ht="57.6" x14ac:dyDescent="0.3">
      <c r="A58" s="4">
        <v>49</v>
      </c>
      <c r="B58" s="8" t="s">
        <v>44</v>
      </c>
      <c r="C58" s="8">
        <v>2000</v>
      </c>
      <c r="D58" s="8">
        <v>2000</v>
      </c>
      <c r="E58" s="8">
        <v>2000</v>
      </c>
      <c r="F58" s="8" t="s">
        <v>15</v>
      </c>
      <c r="G58" s="8" t="s">
        <v>27</v>
      </c>
      <c r="H58" s="8" t="s">
        <v>45</v>
      </c>
      <c r="I58" s="8" t="s">
        <v>46</v>
      </c>
      <c r="J58" s="25">
        <v>139.80000305175781</v>
      </c>
      <c r="K58" s="4">
        <v>66</v>
      </c>
      <c r="L58" s="25">
        <f t="shared" si="4"/>
        <v>205.80000305175781</v>
      </c>
      <c r="M58" s="25"/>
      <c r="N58" s="4"/>
      <c r="O58" s="25" t="s">
        <v>264</v>
      </c>
      <c r="P58" s="25">
        <f t="shared" si="6"/>
        <v>205.80000305175781</v>
      </c>
      <c r="Q58" s="25">
        <f t="shared" si="7"/>
        <v>122.05438322626414</v>
      </c>
    </row>
    <row r="59" spans="1:17" ht="43.2" x14ac:dyDescent="0.3">
      <c r="A59" s="4">
        <v>50</v>
      </c>
      <c r="B59" s="8" t="s">
        <v>134</v>
      </c>
      <c r="C59" s="8">
        <v>2003</v>
      </c>
      <c r="D59" s="8">
        <v>2003</v>
      </c>
      <c r="E59" s="8">
        <v>2003</v>
      </c>
      <c r="F59" s="8" t="s">
        <v>9</v>
      </c>
      <c r="G59" s="8" t="s">
        <v>100</v>
      </c>
      <c r="H59" s="8" t="s">
        <v>101</v>
      </c>
      <c r="I59" s="8" t="s">
        <v>102</v>
      </c>
      <c r="J59" s="25">
        <v>204.60000610351562</v>
      </c>
      <c r="K59" s="4">
        <v>6</v>
      </c>
      <c r="L59" s="25">
        <f t="shared" si="4"/>
        <v>210.60000610351562</v>
      </c>
      <c r="M59" s="25">
        <v>203.60000610351562</v>
      </c>
      <c r="N59" s="4">
        <v>8</v>
      </c>
      <c r="O59" s="25">
        <f t="shared" si="5"/>
        <v>211.60000610351562</v>
      </c>
      <c r="P59" s="25">
        <f t="shared" si="6"/>
        <v>210.60000610351562</v>
      </c>
      <c r="Q59" s="25">
        <f t="shared" si="7"/>
        <v>127.23349742129264</v>
      </c>
    </row>
    <row r="60" spans="1:17" ht="28.8" x14ac:dyDescent="0.3">
      <c r="A60" s="4">
        <v>51</v>
      </c>
      <c r="B60" s="8" t="s">
        <v>167</v>
      </c>
      <c r="C60" s="8">
        <v>2003</v>
      </c>
      <c r="D60" s="8">
        <v>2003</v>
      </c>
      <c r="E60" s="8">
        <v>2003</v>
      </c>
      <c r="F60" s="8">
        <v>3</v>
      </c>
      <c r="G60" s="8" t="s">
        <v>34</v>
      </c>
      <c r="H60" s="8" t="s">
        <v>35</v>
      </c>
      <c r="I60" s="8" t="s">
        <v>55</v>
      </c>
      <c r="J60" s="25"/>
      <c r="K60" s="4"/>
      <c r="L60" s="25" t="s">
        <v>265</v>
      </c>
      <c r="M60" s="25">
        <v>205.6300048828125</v>
      </c>
      <c r="N60" s="4">
        <v>10</v>
      </c>
      <c r="O60" s="25">
        <f t="shared" si="5"/>
        <v>215.6300048828125</v>
      </c>
      <c r="P60" s="25">
        <f t="shared" si="6"/>
        <v>215.6300048828125</v>
      </c>
      <c r="Q60" s="25">
        <f t="shared" si="7"/>
        <v>132.66077273714737</v>
      </c>
    </row>
    <row r="61" spans="1:17" ht="43.2" x14ac:dyDescent="0.3">
      <c r="A61" s="4">
        <v>52</v>
      </c>
      <c r="B61" s="8" t="s">
        <v>168</v>
      </c>
      <c r="C61" s="8">
        <v>2002</v>
      </c>
      <c r="D61" s="8">
        <v>2002</v>
      </c>
      <c r="E61" s="8">
        <v>2002</v>
      </c>
      <c r="F61" s="8" t="s">
        <v>15</v>
      </c>
      <c r="G61" s="8" t="s">
        <v>10</v>
      </c>
      <c r="H61" s="8" t="s">
        <v>58</v>
      </c>
      <c r="I61" s="8" t="s">
        <v>59</v>
      </c>
      <c r="J61" s="25">
        <v>175.8800048828125</v>
      </c>
      <c r="K61" s="4">
        <v>108</v>
      </c>
      <c r="L61" s="25">
        <f t="shared" si="4"/>
        <v>283.8800048828125</v>
      </c>
      <c r="M61" s="25">
        <v>155.92999267578125</v>
      </c>
      <c r="N61" s="4">
        <v>60</v>
      </c>
      <c r="O61" s="25">
        <f t="shared" si="5"/>
        <v>215.92999267578125</v>
      </c>
      <c r="P61" s="25">
        <f t="shared" si="6"/>
        <v>215.92999267578125</v>
      </c>
      <c r="Q61" s="25">
        <f t="shared" si="7"/>
        <v>132.98445399737713</v>
      </c>
    </row>
    <row r="62" spans="1:17" x14ac:dyDescent="0.3">
      <c r="A62" s="4">
        <v>53</v>
      </c>
      <c r="B62" s="8" t="s">
        <v>127</v>
      </c>
      <c r="C62" s="8">
        <v>2001</v>
      </c>
      <c r="D62" s="8">
        <v>2001</v>
      </c>
      <c r="E62" s="8">
        <v>2001</v>
      </c>
      <c r="F62" s="8" t="s">
        <v>15</v>
      </c>
      <c r="G62" s="8" t="s">
        <v>34</v>
      </c>
      <c r="H62" s="8" t="s">
        <v>35</v>
      </c>
      <c r="I62" s="8" t="s">
        <v>36</v>
      </c>
      <c r="J62" s="25">
        <v>172.49000549316406</v>
      </c>
      <c r="K62" s="4">
        <v>106</v>
      </c>
      <c r="L62" s="25">
        <f t="shared" si="4"/>
        <v>278.49000549316406</v>
      </c>
      <c r="M62" s="25">
        <v>164.69000244140625</v>
      </c>
      <c r="N62" s="4">
        <v>58</v>
      </c>
      <c r="O62" s="25">
        <f t="shared" si="5"/>
        <v>222.69000244140625</v>
      </c>
      <c r="P62" s="25">
        <f t="shared" si="6"/>
        <v>222.69000244140625</v>
      </c>
      <c r="Q62" s="25">
        <f t="shared" si="7"/>
        <v>140.27837905495772</v>
      </c>
    </row>
    <row r="63" spans="1:17" ht="28.8" x14ac:dyDescent="0.3">
      <c r="A63" s="4">
        <v>54</v>
      </c>
      <c r="B63" s="8" t="s">
        <v>94</v>
      </c>
      <c r="C63" s="8">
        <v>2000</v>
      </c>
      <c r="D63" s="8">
        <v>2000</v>
      </c>
      <c r="E63" s="8">
        <v>2000</v>
      </c>
      <c r="F63" s="8" t="s">
        <v>9</v>
      </c>
      <c r="G63" s="8" t="s">
        <v>27</v>
      </c>
      <c r="H63" s="8" t="s">
        <v>28</v>
      </c>
      <c r="I63" s="8" t="s">
        <v>76</v>
      </c>
      <c r="J63" s="25">
        <v>155.8699951171875</v>
      </c>
      <c r="K63" s="4">
        <v>102</v>
      </c>
      <c r="L63" s="25">
        <f t="shared" si="4"/>
        <v>257.8699951171875</v>
      </c>
      <c r="M63" s="25"/>
      <c r="N63" s="4"/>
      <c r="O63" s="25" t="s">
        <v>264</v>
      </c>
      <c r="P63" s="25">
        <f t="shared" si="6"/>
        <v>257.8699951171875</v>
      </c>
      <c r="Q63" s="25">
        <f t="shared" si="7"/>
        <v>178.23693813991773</v>
      </c>
    </row>
    <row r="64" spans="1:17" x14ac:dyDescent="0.3">
      <c r="A64" s="4">
        <v>55</v>
      </c>
      <c r="B64" s="8" t="s">
        <v>114</v>
      </c>
      <c r="C64" s="8">
        <v>2002</v>
      </c>
      <c r="D64" s="8">
        <v>2002</v>
      </c>
      <c r="E64" s="8">
        <v>2002</v>
      </c>
      <c r="F64" s="8" t="s">
        <v>9</v>
      </c>
      <c r="G64" s="8" t="s">
        <v>82</v>
      </c>
      <c r="H64" s="8" t="s">
        <v>83</v>
      </c>
      <c r="I64" s="8" t="s">
        <v>84</v>
      </c>
      <c r="J64" s="25">
        <v>162.33000183105469</v>
      </c>
      <c r="K64" s="4">
        <v>108</v>
      </c>
      <c r="L64" s="25">
        <f t="shared" si="4"/>
        <v>270.33000183105469</v>
      </c>
      <c r="M64" s="25">
        <v>170.8800048828125</v>
      </c>
      <c r="N64" s="4">
        <v>108</v>
      </c>
      <c r="O64" s="25">
        <f t="shared" si="5"/>
        <v>278.8800048828125</v>
      </c>
      <c r="P64" s="25">
        <f t="shared" si="6"/>
        <v>270.33000183105469</v>
      </c>
      <c r="Q64" s="25">
        <f t="shared" si="7"/>
        <v>191.6810541011165</v>
      </c>
    </row>
    <row r="65" spans="1:17" x14ac:dyDescent="0.3">
      <c r="A65" s="4">
        <v>56</v>
      </c>
      <c r="B65" s="8" t="s">
        <v>37</v>
      </c>
      <c r="C65" s="8">
        <v>2004</v>
      </c>
      <c r="D65" s="8">
        <v>2004</v>
      </c>
      <c r="E65" s="8">
        <v>2004</v>
      </c>
      <c r="F65" s="8" t="s">
        <v>9</v>
      </c>
      <c r="G65" s="8" t="s">
        <v>38</v>
      </c>
      <c r="H65" s="8"/>
      <c r="I65" s="8" t="s">
        <v>39</v>
      </c>
      <c r="J65" s="25">
        <v>198.21000671386719</v>
      </c>
      <c r="K65" s="4">
        <v>258</v>
      </c>
      <c r="L65" s="25">
        <f t="shared" si="4"/>
        <v>456.21000671386719</v>
      </c>
      <c r="M65" s="25">
        <v>169.80000305175781</v>
      </c>
      <c r="N65" s="4">
        <v>154</v>
      </c>
      <c r="O65" s="25">
        <f t="shared" si="5"/>
        <v>323.80000305175781</v>
      </c>
      <c r="P65" s="25">
        <f t="shared" si="6"/>
        <v>323.80000305175781</v>
      </c>
      <c r="Q65" s="25">
        <f t="shared" si="7"/>
        <v>249.37419290629305</v>
      </c>
    </row>
    <row r="66" spans="1:17" ht="28.8" x14ac:dyDescent="0.3">
      <c r="A66" s="4">
        <v>57</v>
      </c>
      <c r="B66" s="8" t="s">
        <v>75</v>
      </c>
      <c r="C66" s="8">
        <v>2003</v>
      </c>
      <c r="D66" s="8">
        <v>2003</v>
      </c>
      <c r="E66" s="8">
        <v>2003</v>
      </c>
      <c r="F66" s="8" t="s">
        <v>9</v>
      </c>
      <c r="G66" s="8" t="s">
        <v>27</v>
      </c>
      <c r="H66" s="8" t="s">
        <v>28</v>
      </c>
      <c r="I66" s="8" t="s">
        <v>76</v>
      </c>
      <c r="J66" s="25">
        <v>269.17001342773437</v>
      </c>
      <c r="K66" s="4">
        <v>56</v>
      </c>
      <c r="L66" s="25">
        <f t="shared" si="4"/>
        <v>325.17001342773437</v>
      </c>
      <c r="M66" s="25"/>
      <c r="N66" s="4"/>
      <c r="O66" s="25" t="s">
        <v>264</v>
      </c>
      <c r="P66" s="25">
        <f t="shared" si="6"/>
        <v>325.17001342773437</v>
      </c>
      <c r="Q66" s="25">
        <f t="shared" si="7"/>
        <v>250.85240867179306</v>
      </c>
    </row>
    <row r="67" spans="1:17" x14ac:dyDescent="0.3">
      <c r="A67" s="4">
        <v>58</v>
      </c>
      <c r="B67" s="8" t="s">
        <v>165</v>
      </c>
      <c r="C67" s="8">
        <v>2001</v>
      </c>
      <c r="D67" s="8">
        <v>2001</v>
      </c>
      <c r="E67" s="8">
        <v>2001</v>
      </c>
      <c r="F67" s="8" t="s">
        <v>9</v>
      </c>
      <c r="G67" s="8" t="s">
        <v>38</v>
      </c>
      <c r="H67" s="8"/>
      <c r="I67" s="8" t="s">
        <v>39</v>
      </c>
      <c r="J67" s="25">
        <v>141.64999389648437</v>
      </c>
      <c r="K67" s="4">
        <v>408</v>
      </c>
      <c r="L67" s="25">
        <f t="shared" si="4"/>
        <v>549.64999389648437</v>
      </c>
      <c r="M67" s="25">
        <v>162.1199951171875</v>
      </c>
      <c r="N67" s="4">
        <v>362</v>
      </c>
      <c r="O67" s="25">
        <f t="shared" si="5"/>
        <v>524.1199951171875</v>
      </c>
      <c r="P67" s="25">
        <f t="shared" si="6"/>
        <v>524.1199951171875</v>
      </c>
      <c r="Q67" s="25">
        <f t="shared" si="7"/>
        <v>465.51574599845748</v>
      </c>
    </row>
    <row r="68" spans="1:17" ht="57.6" x14ac:dyDescent="0.3">
      <c r="A68" s="4">
        <v>59</v>
      </c>
      <c r="B68" s="8" t="s">
        <v>143</v>
      </c>
      <c r="C68" s="8">
        <v>2001</v>
      </c>
      <c r="D68" s="8">
        <v>2001</v>
      </c>
      <c r="E68" s="8">
        <v>2001</v>
      </c>
      <c r="F68" s="8" t="s">
        <v>15</v>
      </c>
      <c r="G68" s="8" t="s">
        <v>27</v>
      </c>
      <c r="H68" s="8" t="s">
        <v>45</v>
      </c>
      <c r="I68" s="8" t="s">
        <v>46</v>
      </c>
      <c r="J68" s="25"/>
      <c r="K68" s="4"/>
      <c r="L68" s="25" t="s">
        <v>265</v>
      </c>
      <c r="M68" s="25"/>
      <c r="N68" s="4"/>
      <c r="O68" s="25" t="s">
        <v>265</v>
      </c>
      <c r="P68" s="25"/>
      <c r="Q68" s="25" t="str">
        <f t="shared" si="7"/>
        <v/>
      </c>
    </row>
    <row r="69" spans="1:17" ht="28.8" x14ac:dyDescent="0.3">
      <c r="A69" s="4">
        <v>59</v>
      </c>
      <c r="B69" s="8" t="s">
        <v>136</v>
      </c>
      <c r="C69" s="8">
        <v>2001</v>
      </c>
      <c r="D69" s="8">
        <v>2001</v>
      </c>
      <c r="E69" s="8">
        <v>2001</v>
      </c>
      <c r="F69" s="8" t="s">
        <v>9</v>
      </c>
      <c r="G69" s="8" t="s">
        <v>27</v>
      </c>
      <c r="H69" s="8" t="s">
        <v>28</v>
      </c>
      <c r="I69" s="8" t="s">
        <v>29</v>
      </c>
      <c r="J69" s="25"/>
      <c r="K69" s="4"/>
      <c r="L69" s="25" t="s">
        <v>265</v>
      </c>
      <c r="M69" s="25"/>
      <c r="N69" s="4"/>
      <c r="O69" s="25" t="s">
        <v>265</v>
      </c>
      <c r="P69" s="25"/>
      <c r="Q69" s="25" t="str">
        <f t="shared" si="7"/>
        <v/>
      </c>
    </row>
    <row r="70" spans="1:17" ht="43.2" x14ac:dyDescent="0.3">
      <c r="A70" s="4"/>
      <c r="B70" s="8" t="s">
        <v>107</v>
      </c>
      <c r="C70" s="8">
        <v>2004</v>
      </c>
      <c r="D70" s="8">
        <v>2004</v>
      </c>
      <c r="E70" s="8">
        <v>2004</v>
      </c>
      <c r="F70" s="8" t="s">
        <v>15</v>
      </c>
      <c r="G70" s="8" t="s">
        <v>10</v>
      </c>
      <c r="H70" s="8" t="s">
        <v>58</v>
      </c>
      <c r="I70" s="8" t="s">
        <v>59</v>
      </c>
      <c r="J70" s="25"/>
      <c r="K70" s="4"/>
      <c r="L70" s="25" t="s">
        <v>264</v>
      </c>
      <c r="M70" s="25"/>
      <c r="N70" s="4"/>
      <c r="O70" s="25" t="s">
        <v>264</v>
      </c>
      <c r="P70" s="25"/>
      <c r="Q70" s="25" t="str">
        <f t="shared" si="7"/>
        <v/>
      </c>
    </row>
    <row r="72" spans="1:17" ht="18" x14ac:dyDescent="0.3">
      <c r="A72" s="11" t="s">
        <v>266</v>
      </c>
      <c r="B72" s="11"/>
      <c r="C72" s="11"/>
      <c r="D72" s="11"/>
      <c r="E72" s="11"/>
      <c r="F72" s="11"/>
      <c r="G72" s="11"/>
      <c r="H72" s="11"/>
      <c r="I72" s="11"/>
      <c r="J72" s="11"/>
    </row>
    <row r="73" spans="1:17" x14ac:dyDescent="0.3">
      <c r="A73" s="16" t="s">
        <v>255</v>
      </c>
      <c r="B73" s="16" t="s">
        <v>1</v>
      </c>
      <c r="C73" s="16" t="s">
        <v>2</v>
      </c>
      <c r="D73" s="16" t="s">
        <v>185</v>
      </c>
      <c r="E73" s="16" t="s">
        <v>186</v>
      </c>
      <c r="F73" s="16" t="s">
        <v>3</v>
      </c>
      <c r="G73" s="16" t="s">
        <v>4</v>
      </c>
      <c r="H73" s="16" t="s">
        <v>5</v>
      </c>
      <c r="I73" s="16" t="s">
        <v>6</v>
      </c>
      <c r="J73" s="18" t="s">
        <v>257</v>
      </c>
      <c r="K73" s="19"/>
      <c r="L73" s="20"/>
      <c r="M73" s="18" t="s">
        <v>261</v>
      </c>
      <c r="N73" s="19"/>
      <c r="O73" s="20"/>
      <c r="P73" s="16" t="s">
        <v>262</v>
      </c>
      <c r="Q73" s="16" t="s">
        <v>263</v>
      </c>
    </row>
    <row r="74" spans="1:17" x14ac:dyDescent="0.3">
      <c r="A74" s="17"/>
      <c r="B74" s="17"/>
      <c r="C74" s="17"/>
      <c r="D74" s="17"/>
      <c r="E74" s="17"/>
      <c r="F74" s="17"/>
      <c r="G74" s="17"/>
      <c r="H74" s="17"/>
      <c r="I74" s="17"/>
      <c r="J74" s="21" t="s">
        <v>258</v>
      </c>
      <c r="K74" s="21" t="s">
        <v>259</v>
      </c>
      <c r="L74" s="21" t="s">
        <v>260</v>
      </c>
      <c r="M74" s="21" t="s">
        <v>258</v>
      </c>
      <c r="N74" s="21" t="s">
        <v>259</v>
      </c>
      <c r="O74" s="21" t="s">
        <v>260</v>
      </c>
      <c r="P74" s="17"/>
      <c r="Q74" s="17"/>
    </row>
    <row r="75" spans="1:17" ht="57.6" x14ac:dyDescent="0.3">
      <c r="A75" s="22">
        <v>1</v>
      </c>
      <c r="B75" s="23" t="s">
        <v>267</v>
      </c>
      <c r="C75" s="23" t="s">
        <v>268</v>
      </c>
      <c r="D75" s="23">
        <v>2000</v>
      </c>
      <c r="E75" s="23">
        <v>2000</v>
      </c>
      <c r="F75" s="23" t="s">
        <v>269</v>
      </c>
      <c r="G75" s="23" t="s">
        <v>22</v>
      </c>
      <c r="H75" s="23" t="s">
        <v>51</v>
      </c>
      <c r="I75" s="23" t="s">
        <v>227</v>
      </c>
      <c r="J75" s="24">
        <v>117.15000152587891</v>
      </c>
      <c r="K75" s="22">
        <v>2</v>
      </c>
      <c r="L75" s="24">
        <f t="shared" ref="L75:L94" si="8">J75+K75</f>
        <v>119.15000152587891</v>
      </c>
      <c r="M75" s="24">
        <v>122.66000366210937</v>
      </c>
      <c r="N75" s="22">
        <v>4</v>
      </c>
      <c r="O75" s="24">
        <f t="shared" ref="O75:O94" si="9">M75+N75</f>
        <v>126.66000366210937</v>
      </c>
      <c r="P75" s="24">
        <f t="shared" ref="P75:P94" si="10">MIN(O75,L75)</f>
        <v>119.15000152587891</v>
      </c>
      <c r="Q75" s="24">
        <f t="shared" ref="Q75:Q94" si="11">IF( AND(ISNUMBER(P$75),ISNUMBER(P75)),(P75-P$75)/P$75*100,"")</f>
        <v>0</v>
      </c>
    </row>
    <row r="76" spans="1:17" ht="57.6" x14ac:dyDescent="0.3">
      <c r="A76" s="4">
        <v>2</v>
      </c>
      <c r="B76" s="8" t="s">
        <v>270</v>
      </c>
      <c r="C76" s="8" t="s">
        <v>268</v>
      </c>
      <c r="D76" s="8">
        <v>2000</v>
      </c>
      <c r="E76" s="8">
        <v>2000</v>
      </c>
      <c r="F76" s="8" t="s">
        <v>269</v>
      </c>
      <c r="G76" s="8" t="s">
        <v>10</v>
      </c>
      <c r="H76" s="8" t="s">
        <v>58</v>
      </c>
      <c r="I76" s="8" t="s">
        <v>229</v>
      </c>
      <c r="J76" s="25">
        <v>124.06999969482422</v>
      </c>
      <c r="K76" s="4">
        <v>10</v>
      </c>
      <c r="L76" s="25">
        <f t="shared" si="8"/>
        <v>134.06999969482422</v>
      </c>
      <c r="M76" s="25">
        <v>120.47000122070312</v>
      </c>
      <c r="N76" s="4">
        <v>6</v>
      </c>
      <c r="O76" s="25">
        <f t="shared" si="9"/>
        <v>126.47000122070312</v>
      </c>
      <c r="P76" s="25">
        <f t="shared" si="10"/>
        <v>126.47000122070312</v>
      </c>
      <c r="Q76" s="25">
        <f t="shared" si="11"/>
        <v>6.1435162409413344</v>
      </c>
    </row>
    <row r="77" spans="1:17" ht="43.2" x14ac:dyDescent="0.3">
      <c r="A77" s="4">
        <v>3</v>
      </c>
      <c r="B77" s="8" t="s">
        <v>271</v>
      </c>
      <c r="C77" s="8" t="s">
        <v>272</v>
      </c>
      <c r="D77" s="8">
        <v>2002</v>
      </c>
      <c r="E77" s="8">
        <v>2002</v>
      </c>
      <c r="F77" s="8" t="s">
        <v>273</v>
      </c>
      <c r="G77" s="8" t="s">
        <v>22</v>
      </c>
      <c r="H77" s="8" t="s">
        <v>51</v>
      </c>
      <c r="I77" s="8" t="s">
        <v>52</v>
      </c>
      <c r="J77" s="25"/>
      <c r="K77" s="4"/>
      <c r="L77" s="25" t="s">
        <v>264</v>
      </c>
      <c r="M77" s="25">
        <v>125.30000305175781</v>
      </c>
      <c r="N77" s="4">
        <v>2</v>
      </c>
      <c r="O77" s="25">
        <f t="shared" si="9"/>
        <v>127.30000305175781</v>
      </c>
      <c r="P77" s="25">
        <f t="shared" si="10"/>
        <v>127.30000305175781</v>
      </c>
      <c r="Q77" s="25">
        <f t="shared" si="11"/>
        <v>6.8401186919907504</v>
      </c>
    </row>
    <row r="78" spans="1:17" ht="28.8" x14ac:dyDescent="0.3">
      <c r="A78" s="4">
        <v>4</v>
      </c>
      <c r="B78" s="8" t="s">
        <v>274</v>
      </c>
      <c r="C78" s="8" t="s">
        <v>275</v>
      </c>
      <c r="D78" s="8">
        <v>2001</v>
      </c>
      <c r="E78" s="8">
        <v>2000</v>
      </c>
      <c r="F78" s="8" t="s">
        <v>276</v>
      </c>
      <c r="G78" s="8" t="s">
        <v>72</v>
      </c>
      <c r="H78" s="8" t="s">
        <v>73</v>
      </c>
      <c r="I78" s="8" t="s">
        <v>74</v>
      </c>
      <c r="J78" s="25">
        <v>162.82000732421875</v>
      </c>
      <c r="K78" s="4">
        <v>6</v>
      </c>
      <c r="L78" s="25">
        <f t="shared" si="8"/>
        <v>168.82000732421875</v>
      </c>
      <c r="M78" s="25">
        <v>136.24000549316406</v>
      </c>
      <c r="N78" s="4">
        <v>2</v>
      </c>
      <c r="O78" s="25">
        <f t="shared" si="9"/>
        <v>138.24000549316406</v>
      </c>
      <c r="P78" s="25">
        <f t="shared" si="10"/>
        <v>138.24000549316406</v>
      </c>
      <c r="Q78" s="25">
        <f t="shared" si="11"/>
        <v>16.021824358213614</v>
      </c>
    </row>
    <row r="79" spans="1:17" ht="28.8" x14ac:dyDescent="0.3">
      <c r="A79" s="4">
        <v>5</v>
      </c>
      <c r="B79" s="8" t="s">
        <v>277</v>
      </c>
      <c r="C79" s="8" t="s">
        <v>278</v>
      </c>
      <c r="D79" s="8">
        <v>2002</v>
      </c>
      <c r="E79" s="8">
        <v>2000</v>
      </c>
      <c r="F79" s="8" t="s">
        <v>279</v>
      </c>
      <c r="G79" s="8" t="s">
        <v>27</v>
      </c>
      <c r="H79" s="8" t="s">
        <v>28</v>
      </c>
      <c r="I79" s="8" t="s">
        <v>29</v>
      </c>
      <c r="J79" s="25">
        <v>155.6199951171875</v>
      </c>
      <c r="K79" s="4">
        <v>4</v>
      </c>
      <c r="L79" s="25">
        <f t="shared" si="8"/>
        <v>159.6199951171875</v>
      </c>
      <c r="M79" s="25">
        <v>135.41000366210937</v>
      </c>
      <c r="N79" s="4">
        <v>6</v>
      </c>
      <c r="O79" s="25">
        <f t="shared" si="9"/>
        <v>141.41000366210937</v>
      </c>
      <c r="P79" s="25">
        <f t="shared" si="10"/>
        <v>141.41000366210937</v>
      </c>
      <c r="Q79" s="25">
        <f t="shared" si="11"/>
        <v>18.682334747092458</v>
      </c>
    </row>
    <row r="80" spans="1:17" ht="72" x14ac:dyDescent="0.3">
      <c r="A80" s="4">
        <v>6</v>
      </c>
      <c r="B80" s="8" t="s">
        <v>280</v>
      </c>
      <c r="C80" s="8" t="s">
        <v>268</v>
      </c>
      <c r="D80" s="8">
        <v>2000</v>
      </c>
      <c r="E80" s="8">
        <v>2000</v>
      </c>
      <c r="F80" s="8" t="s">
        <v>281</v>
      </c>
      <c r="G80" s="8" t="s">
        <v>34</v>
      </c>
      <c r="H80" s="8" t="s">
        <v>116</v>
      </c>
      <c r="I80" s="8" t="s">
        <v>117</v>
      </c>
      <c r="J80" s="25">
        <v>136</v>
      </c>
      <c r="K80" s="4">
        <v>12</v>
      </c>
      <c r="L80" s="25">
        <f t="shared" si="8"/>
        <v>148</v>
      </c>
      <c r="M80" s="25">
        <v>177.58999633789062</v>
      </c>
      <c r="N80" s="4">
        <v>10</v>
      </c>
      <c r="O80" s="25">
        <f t="shared" si="9"/>
        <v>187.58999633789062</v>
      </c>
      <c r="P80" s="25">
        <f t="shared" si="10"/>
        <v>148</v>
      </c>
      <c r="Q80" s="25">
        <f t="shared" si="11"/>
        <v>24.213175077345667</v>
      </c>
    </row>
    <row r="81" spans="1:17" ht="100.8" x14ac:dyDescent="0.3">
      <c r="A81" s="4">
        <v>7</v>
      </c>
      <c r="B81" s="8" t="s">
        <v>282</v>
      </c>
      <c r="C81" s="8" t="s">
        <v>268</v>
      </c>
      <c r="D81" s="8">
        <v>2000</v>
      </c>
      <c r="E81" s="8">
        <v>2000</v>
      </c>
      <c r="F81" s="8" t="s">
        <v>283</v>
      </c>
      <c r="G81" s="8" t="s">
        <v>18</v>
      </c>
      <c r="H81" s="8" t="s">
        <v>216</v>
      </c>
      <c r="I81" s="8" t="s">
        <v>217</v>
      </c>
      <c r="J81" s="25">
        <v>140.19999694824219</v>
      </c>
      <c r="K81" s="4">
        <v>8</v>
      </c>
      <c r="L81" s="25">
        <f t="shared" si="8"/>
        <v>148.19999694824219</v>
      </c>
      <c r="M81" s="25">
        <v>163.27000427246094</v>
      </c>
      <c r="N81" s="4">
        <v>60</v>
      </c>
      <c r="O81" s="25">
        <f t="shared" si="9"/>
        <v>223.27000427246094</v>
      </c>
      <c r="P81" s="25">
        <f t="shared" si="10"/>
        <v>148.19999694824219</v>
      </c>
      <c r="Q81" s="25">
        <f t="shared" si="11"/>
        <v>24.381028158068247</v>
      </c>
    </row>
    <row r="82" spans="1:17" ht="28.8" x14ac:dyDescent="0.3">
      <c r="A82" s="4">
        <v>8</v>
      </c>
      <c r="B82" s="8" t="s">
        <v>284</v>
      </c>
      <c r="C82" s="8" t="s">
        <v>285</v>
      </c>
      <c r="D82" s="8">
        <v>2003</v>
      </c>
      <c r="E82" s="8">
        <v>2003</v>
      </c>
      <c r="F82" s="8" t="s">
        <v>286</v>
      </c>
      <c r="G82" s="8" t="s">
        <v>27</v>
      </c>
      <c r="H82" s="8" t="s">
        <v>28</v>
      </c>
      <c r="I82" s="8" t="s">
        <v>76</v>
      </c>
      <c r="J82" s="25">
        <v>152.52000427246094</v>
      </c>
      <c r="K82" s="4">
        <v>10</v>
      </c>
      <c r="L82" s="25">
        <f t="shared" si="8"/>
        <v>162.52000427246094</v>
      </c>
      <c r="M82" s="25">
        <v>171.1199951171875</v>
      </c>
      <c r="N82" s="4">
        <v>12</v>
      </c>
      <c r="O82" s="25">
        <f t="shared" si="9"/>
        <v>183.1199951171875</v>
      </c>
      <c r="P82" s="25">
        <f t="shared" si="10"/>
        <v>162.52000427246094</v>
      </c>
      <c r="Q82" s="25">
        <f t="shared" si="11"/>
        <v>36.399498272068627</v>
      </c>
    </row>
    <row r="83" spans="1:17" ht="57.6" x14ac:dyDescent="0.3">
      <c r="A83" s="4">
        <v>9</v>
      </c>
      <c r="B83" s="8" t="s">
        <v>287</v>
      </c>
      <c r="C83" s="8" t="s">
        <v>288</v>
      </c>
      <c r="D83" s="8">
        <v>2001</v>
      </c>
      <c r="E83" s="8">
        <v>2001</v>
      </c>
      <c r="F83" s="8" t="s">
        <v>289</v>
      </c>
      <c r="G83" s="8" t="s">
        <v>18</v>
      </c>
      <c r="H83" s="8" t="s">
        <v>19</v>
      </c>
      <c r="I83" s="8" t="s">
        <v>220</v>
      </c>
      <c r="J83" s="25">
        <v>158.69999694824219</v>
      </c>
      <c r="K83" s="4">
        <v>4</v>
      </c>
      <c r="L83" s="25">
        <f t="shared" si="8"/>
        <v>162.69999694824219</v>
      </c>
      <c r="M83" s="25">
        <v>198.85000610351562</v>
      </c>
      <c r="N83" s="4">
        <v>14</v>
      </c>
      <c r="O83" s="25">
        <f t="shared" si="9"/>
        <v>212.85000610351562</v>
      </c>
      <c r="P83" s="25">
        <f t="shared" si="10"/>
        <v>162.69999694824219</v>
      </c>
      <c r="Q83" s="25">
        <f t="shared" si="11"/>
        <v>36.550562202808194</v>
      </c>
    </row>
    <row r="84" spans="1:17" ht="57.6" x14ac:dyDescent="0.3">
      <c r="A84" s="4">
        <v>10</v>
      </c>
      <c r="B84" s="8" t="s">
        <v>290</v>
      </c>
      <c r="C84" s="8" t="s">
        <v>268</v>
      </c>
      <c r="D84" s="8">
        <v>2000</v>
      </c>
      <c r="E84" s="8">
        <v>2000</v>
      </c>
      <c r="F84" s="8" t="s">
        <v>269</v>
      </c>
      <c r="G84" s="8" t="s">
        <v>10</v>
      </c>
      <c r="H84" s="8" t="s">
        <v>58</v>
      </c>
      <c r="I84" s="8" t="s">
        <v>206</v>
      </c>
      <c r="J84" s="25">
        <v>149.08999633789062</v>
      </c>
      <c r="K84" s="4">
        <v>108</v>
      </c>
      <c r="L84" s="25">
        <f t="shared" si="8"/>
        <v>257.08999633789062</v>
      </c>
      <c r="M84" s="25">
        <v>153.6300048828125</v>
      </c>
      <c r="N84" s="4">
        <v>18</v>
      </c>
      <c r="O84" s="25">
        <f t="shared" si="9"/>
        <v>171.6300048828125</v>
      </c>
      <c r="P84" s="25">
        <f t="shared" si="10"/>
        <v>171.6300048828125</v>
      </c>
      <c r="Q84" s="25">
        <f t="shared" si="11"/>
        <v>44.04532327726001</v>
      </c>
    </row>
    <row r="85" spans="1:17" ht="28.8" x14ac:dyDescent="0.3">
      <c r="A85" s="4">
        <v>11</v>
      </c>
      <c r="B85" s="8" t="s">
        <v>291</v>
      </c>
      <c r="C85" s="8" t="s">
        <v>268</v>
      </c>
      <c r="D85" s="8">
        <v>2000</v>
      </c>
      <c r="E85" s="8">
        <v>2000</v>
      </c>
      <c r="F85" s="8" t="s">
        <v>273</v>
      </c>
      <c r="G85" s="8" t="s">
        <v>22</v>
      </c>
      <c r="H85" s="8" t="s">
        <v>79</v>
      </c>
      <c r="I85" s="8" t="s">
        <v>80</v>
      </c>
      <c r="J85" s="25">
        <v>131.02999877929687</v>
      </c>
      <c r="K85" s="4">
        <v>60</v>
      </c>
      <c r="L85" s="25">
        <f t="shared" si="8"/>
        <v>191.02999877929687</v>
      </c>
      <c r="M85" s="25"/>
      <c r="N85" s="4"/>
      <c r="O85" s="25" t="s">
        <v>264</v>
      </c>
      <c r="P85" s="25">
        <f t="shared" si="10"/>
        <v>191.02999877929687</v>
      </c>
      <c r="Q85" s="25">
        <f t="shared" si="11"/>
        <v>60.3273154283644</v>
      </c>
    </row>
    <row r="86" spans="1:17" ht="57.6" x14ac:dyDescent="0.3">
      <c r="A86" s="4">
        <v>12</v>
      </c>
      <c r="B86" s="8" t="s">
        <v>292</v>
      </c>
      <c r="C86" s="8" t="s">
        <v>293</v>
      </c>
      <c r="D86" s="8">
        <v>2003</v>
      </c>
      <c r="E86" s="8">
        <v>2001</v>
      </c>
      <c r="F86" s="8" t="s">
        <v>294</v>
      </c>
      <c r="G86" s="8" t="s">
        <v>34</v>
      </c>
      <c r="H86" s="8" t="s">
        <v>35</v>
      </c>
      <c r="I86" s="8" t="s">
        <v>232</v>
      </c>
      <c r="J86" s="25">
        <v>161.08000183105469</v>
      </c>
      <c r="K86" s="4">
        <v>114</v>
      </c>
      <c r="L86" s="25">
        <f t="shared" si="8"/>
        <v>275.08000183105469</v>
      </c>
      <c r="M86" s="25">
        <v>186.13999938964844</v>
      </c>
      <c r="N86" s="4">
        <v>8</v>
      </c>
      <c r="O86" s="25">
        <f t="shared" si="9"/>
        <v>194.13999938964844</v>
      </c>
      <c r="P86" s="25">
        <f t="shared" si="10"/>
        <v>194.13999938964844</v>
      </c>
      <c r="Q86" s="25">
        <f t="shared" si="11"/>
        <v>62.937471173663397</v>
      </c>
    </row>
    <row r="87" spans="1:17" ht="28.8" x14ac:dyDescent="0.3">
      <c r="A87" s="4">
        <v>13</v>
      </c>
      <c r="B87" s="8" t="s">
        <v>295</v>
      </c>
      <c r="C87" s="8" t="s">
        <v>293</v>
      </c>
      <c r="D87" s="8">
        <v>2003</v>
      </c>
      <c r="E87" s="8">
        <v>2001</v>
      </c>
      <c r="F87" s="8" t="s">
        <v>286</v>
      </c>
      <c r="G87" s="8" t="s">
        <v>27</v>
      </c>
      <c r="H87" s="8" t="s">
        <v>28</v>
      </c>
      <c r="I87" s="8" t="s">
        <v>76</v>
      </c>
      <c r="J87" s="25">
        <v>224.63999938964844</v>
      </c>
      <c r="K87" s="4">
        <v>6</v>
      </c>
      <c r="L87" s="25">
        <f t="shared" si="8"/>
        <v>230.63999938964844</v>
      </c>
      <c r="M87" s="25">
        <v>240.97000122070312</v>
      </c>
      <c r="N87" s="4">
        <v>10</v>
      </c>
      <c r="O87" s="25">
        <f t="shared" si="9"/>
        <v>250.97000122070312</v>
      </c>
      <c r="P87" s="25">
        <f t="shared" si="10"/>
        <v>230.63999938964844</v>
      </c>
      <c r="Q87" s="25">
        <f t="shared" si="11"/>
        <v>93.571125838008783</v>
      </c>
    </row>
    <row r="88" spans="1:17" ht="28.8" x14ac:dyDescent="0.3">
      <c r="A88" s="4">
        <v>14</v>
      </c>
      <c r="B88" s="8" t="s">
        <v>296</v>
      </c>
      <c r="C88" s="8" t="s">
        <v>297</v>
      </c>
      <c r="D88" s="8">
        <v>2003</v>
      </c>
      <c r="E88" s="8">
        <v>2002</v>
      </c>
      <c r="F88" s="8" t="s">
        <v>298</v>
      </c>
      <c r="G88" s="8" t="s">
        <v>34</v>
      </c>
      <c r="H88" s="8" t="s">
        <v>35</v>
      </c>
      <c r="I88" s="8" t="s">
        <v>55</v>
      </c>
      <c r="J88" s="25">
        <v>207.3800048828125</v>
      </c>
      <c r="K88" s="4">
        <v>56</v>
      </c>
      <c r="L88" s="25">
        <f t="shared" si="8"/>
        <v>263.3800048828125</v>
      </c>
      <c r="M88" s="25">
        <v>236.49000549316406</v>
      </c>
      <c r="N88" s="4">
        <v>10</v>
      </c>
      <c r="O88" s="25">
        <f t="shared" si="9"/>
        <v>246.49000549316406</v>
      </c>
      <c r="P88" s="25">
        <f t="shared" si="10"/>
        <v>246.49000549316406</v>
      </c>
      <c r="Q88" s="25">
        <f t="shared" si="11"/>
        <v>106.87369058877219</v>
      </c>
    </row>
    <row r="89" spans="1:17" ht="28.8" x14ac:dyDescent="0.3">
      <c r="A89" s="4">
        <v>15</v>
      </c>
      <c r="B89" s="8" t="s">
        <v>299</v>
      </c>
      <c r="C89" s="8" t="s">
        <v>285</v>
      </c>
      <c r="D89" s="8">
        <v>2003</v>
      </c>
      <c r="E89" s="8">
        <v>2003</v>
      </c>
      <c r="F89" s="8" t="s">
        <v>298</v>
      </c>
      <c r="G89" s="8" t="s">
        <v>34</v>
      </c>
      <c r="H89" s="8" t="s">
        <v>35</v>
      </c>
      <c r="I89" s="8" t="s">
        <v>55</v>
      </c>
      <c r="J89" s="25">
        <v>187.30999755859375</v>
      </c>
      <c r="K89" s="4">
        <v>256</v>
      </c>
      <c r="L89" s="25">
        <f t="shared" si="8"/>
        <v>443.30999755859375</v>
      </c>
      <c r="M89" s="25">
        <v>173.19000244140625</v>
      </c>
      <c r="N89" s="4">
        <v>106</v>
      </c>
      <c r="O89" s="25">
        <f t="shared" si="9"/>
        <v>279.19000244140625</v>
      </c>
      <c r="P89" s="25">
        <f t="shared" si="10"/>
        <v>279.19000244140625</v>
      </c>
      <c r="Q89" s="25">
        <f t="shared" si="11"/>
        <v>134.31808549391189</v>
      </c>
    </row>
    <row r="90" spans="1:17" ht="43.2" x14ac:dyDescent="0.3">
      <c r="A90" s="4"/>
      <c r="B90" s="8" t="s">
        <v>300</v>
      </c>
      <c r="C90" s="8" t="s">
        <v>278</v>
      </c>
      <c r="D90" s="8">
        <v>2002</v>
      </c>
      <c r="E90" s="8">
        <v>2000</v>
      </c>
      <c r="F90" s="8" t="s">
        <v>289</v>
      </c>
      <c r="G90" s="8" t="s">
        <v>22</v>
      </c>
      <c r="H90" s="8" t="s">
        <v>31</v>
      </c>
      <c r="I90" s="8" t="s">
        <v>32</v>
      </c>
      <c r="J90" s="25"/>
      <c r="K90" s="4"/>
      <c r="L90" s="25" t="s">
        <v>264</v>
      </c>
      <c r="M90" s="25"/>
      <c r="N90" s="4"/>
      <c r="O90" s="25" t="s">
        <v>264</v>
      </c>
      <c r="P90" s="25"/>
      <c r="Q90" s="25" t="str">
        <f t="shared" si="11"/>
        <v/>
      </c>
    </row>
    <row r="91" spans="1:17" ht="28.8" x14ac:dyDescent="0.3">
      <c r="A91" s="4"/>
      <c r="B91" s="8" t="s">
        <v>301</v>
      </c>
      <c r="C91" s="8" t="s">
        <v>278</v>
      </c>
      <c r="D91" s="8">
        <v>2002</v>
      </c>
      <c r="E91" s="8">
        <v>2000</v>
      </c>
      <c r="F91" s="8" t="s">
        <v>286</v>
      </c>
      <c r="G91" s="8" t="s">
        <v>10</v>
      </c>
      <c r="H91" s="8" t="s">
        <v>11</v>
      </c>
      <c r="I91" s="8" t="s">
        <v>12</v>
      </c>
      <c r="J91" s="25"/>
      <c r="K91" s="4"/>
      <c r="L91" s="25" t="s">
        <v>264</v>
      </c>
      <c r="M91" s="25"/>
      <c r="N91" s="4"/>
      <c r="O91" s="25" t="s">
        <v>264</v>
      </c>
      <c r="P91" s="25"/>
      <c r="Q91" s="25" t="str">
        <f t="shared" si="11"/>
        <v/>
      </c>
    </row>
    <row r="92" spans="1:17" ht="28.8" x14ac:dyDescent="0.3">
      <c r="A92" s="4"/>
      <c r="B92" s="8" t="s">
        <v>302</v>
      </c>
      <c r="C92" s="8" t="s">
        <v>303</v>
      </c>
      <c r="D92" s="8">
        <v>2002</v>
      </c>
      <c r="E92" s="8">
        <v>2001</v>
      </c>
      <c r="F92" s="8" t="s">
        <v>304</v>
      </c>
      <c r="G92" s="8" t="s">
        <v>27</v>
      </c>
      <c r="H92" s="8" t="s">
        <v>28</v>
      </c>
      <c r="I92" s="8" t="s">
        <v>29</v>
      </c>
      <c r="J92" s="25"/>
      <c r="K92" s="4"/>
      <c r="L92" s="25" t="s">
        <v>264</v>
      </c>
      <c r="M92" s="25"/>
      <c r="N92" s="4"/>
      <c r="O92" s="25" t="s">
        <v>264</v>
      </c>
      <c r="P92" s="25"/>
      <c r="Q92" s="25" t="str">
        <f t="shared" si="11"/>
        <v/>
      </c>
    </row>
    <row r="93" spans="1:17" ht="57.6" x14ac:dyDescent="0.3">
      <c r="A93" s="4"/>
      <c r="B93" s="8" t="s">
        <v>305</v>
      </c>
      <c r="C93" s="8" t="s">
        <v>306</v>
      </c>
      <c r="D93" s="8">
        <v>2002</v>
      </c>
      <c r="E93" s="8">
        <v>2001</v>
      </c>
      <c r="F93" s="8" t="s">
        <v>294</v>
      </c>
      <c r="G93" s="8" t="s">
        <v>18</v>
      </c>
      <c r="H93" s="8" t="s">
        <v>19</v>
      </c>
      <c r="I93" s="8" t="s">
        <v>245</v>
      </c>
      <c r="J93" s="25"/>
      <c r="K93" s="4"/>
      <c r="L93" s="25" t="s">
        <v>264</v>
      </c>
      <c r="M93" s="25"/>
      <c r="N93" s="4"/>
      <c r="O93" s="25" t="s">
        <v>264</v>
      </c>
      <c r="P93" s="25"/>
      <c r="Q93" s="25" t="str">
        <f t="shared" si="11"/>
        <v/>
      </c>
    </row>
    <row r="94" spans="1:17" ht="43.2" x14ac:dyDescent="0.3">
      <c r="A94" s="4"/>
      <c r="B94" s="8" t="s">
        <v>307</v>
      </c>
      <c r="C94" s="8" t="s">
        <v>308</v>
      </c>
      <c r="D94" s="8">
        <v>2003</v>
      </c>
      <c r="E94" s="8">
        <v>2002</v>
      </c>
      <c r="F94" s="8" t="s">
        <v>309</v>
      </c>
      <c r="G94" s="8" t="s">
        <v>10</v>
      </c>
      <c r="H94" s="8" t="s">
        <v>58</v>
      </c>
      <c r="I94" s="8" t="s">
        <v>59</v>
      </c>
      <c r="J94" s="25"/>
      <c r="K94" s="4"/>
      <c r="L94" s="25" t="s">
        <v>264</v>
      </c>
      <c r="M94" s="25"/>
      <c r="N94" s="4"/>
      <c r="O94" s="25" t="s">
        <v>264</v>
      </c>
      <c r="P94" s="25"/>
      <c r="Q94" s="25" t="str">
        <f t="shared" si="11"/>
        <v/>
      </c>
    </row>
    <row r="96" spans="1:17" ht="18" x14ac:dyDescent="0.3">
      <c r="A96" s="11" t="s">
        <v>310</v>
      </c>
      <c r="B96" s="11"/>
      <c r="C96" s="11"/>
      <c r="D96" s="11"/>
      <c r="E96" s="11"/>
      <c r="F96" s="11"/>
      <c r="G96" s="11"/>
      <c r="H96" s="11"/>
      <c r="I96" s="11"/>
      <c r="J96" s="11"/>
    </row>
    <row r="97" spans="1:17" x14ac:dyDescent="0.3">
      <c r="A97" s="16" t="s">
        <v>255</v>
      </c>
      <c r="B97" s="16" t="s">
        <v>1</v>
      </c>
      <c r="C97" s="16" t="s">
        <v>2</v>
      </c>
      <c r="D97" s="16" t="s">
        <v>185</v>
      </c>
      <c r="E97" s="16" t="s">
        <v>186</v>
      </c>
      <c r="F97" s="16" t="s">
        <v>3</v>
      </c>
      <c r="G97" s="16" t="s">
        <v>4</v>
      </c>
      <c r="H97" s="16" t="s">
        <v>5</v>
      </c>
      <c r="I97" s="16" t="s">
        <v>6</v>
      </c>
      <c r="J97" s="18" t="s">
        <v>257</v>
      </c>
      <c r="K97" s="19"/>
      <c r="L97" s="20"/>
      <c r="M97" s="18" t="s">
        <v>261</v>
      </c>
      <c r="N97" s="19"/>
      <c r="O97" s="20"/>
      <c r="P97" s="16" t="s">
        <v>262</v>
      </c>
      <c r="Q97" s="16" t="s">
        <v>263</v>
      </c>
    </row>
    <row r="98" spans="1:17" x14ac:dyDescent="0.3">
      <c r="A98" s="17"/>
      <c r="B98" s="17"/>
      <c r="C98" s="17"/>
      <c r="D98" s="17"/>
      <c r="E98" s="17"/>
      <c r="F98" s="17"/>
      <c r="G98" s="17"/>
      <c r="H98" s="17"/>
      <c r="I98" s="17"/>
      <c r="J98" s="21" t="s">
        <v>258</v>
      </c>
      <c r="K98" s="21" t="s">
        <v>259</v>
      </c>
      <c r="L98" s="21" t="s">
        <v>260</v>
      </c>
      <c r="M98" s="21" t="s">
        <v>258</v>
      </c>
      <c r="N98" s="21" t="s">
        <v>259</v>
      </c>
      <c r="O98" s="21" t="s">
        <v>260</v>
      </c>
      <c r="P98" s="17"/>
      <c r="Q98" s="17"/>
    </row>
    <row r="99" spans="1:17" ht="72" x14ac:dyDescent="0.3">
      <c r="A99" s="22">
        <v>1</v>
      </c>
      <c r="B99" s="23" t="s">
        <v>131</v>
      </c>
      <c r="C99" s="23">
        <v>2001</v>
      </c>
      <c r="D99" s="23">
        <v>2001</v>
      </c>
      <c r="E99" s="23">
        <v>2001</v>
      </c>
      <c r="F99" s="23">
        <v>1</v>
      </c>
      <c r="G99" s="23" t="s">
        <v>22</v>
      </c>
      <c r="H99" s="23" t="s">
        <v>132</v>
      </c>
      <c r="I99" s="23" t="s">
        <v>133</v>
      </c>
      <c r="J99" s="24">
        <v>102.45999908447266</v>
      </c>
      <c r="K99" s="22">
        <v>4</v>
      </c>
      <c r="L99" s="24">
        <f t="shared" ref="L99:L124" si="12">J99+K99</f>
        <v>106.45999908447266</v>
      </c>
      <c r="M99" s="24">
        <v>98.470001220703125</v>
      </c>
      <c r="N99" s="22">
        <v>2</v>
      </c>
      <c r="O99" s="24">
        <f t="shared" ref="O99:O124" si="13">M99+N99</f>
        <v>100.47000122070312</v>
      </c>
      <c r="P99" s="24">
        <f t="shared" ref="P99:P124" si="14">MIN(O99,L99)</f>
        <v>100.47000122070312</v>
      </c>
      <c r="Q99" s="24">
        <f t="shared" ref="Q99:Q124" si="15">IF( AND(ISNUMBER(P$99),ISNUMBER(P99)),(P99-P$99)/P$99*100,"")</f>
        <v>0</v>
      </c>
    </row>
    <row r="100" spans="1:17" ht="72" x14ac:dyDescent="0.3">
      <c r="A100" s="4">
        <v>2</v>
      </c>
      <c r="B100" s="8" t="s">
        <v>172</v>
      </c>
      <c r="C100" s="8">
        <v>2000</v>
      </c>
      <c r="D100" s="8">
        <v>2000</v>
      </c>
      <c r="E100" s="8">
        <v>2000</v>
      </c>
      <c r="F100" s="8" t="s">
        <v>173</v>
      </c>
      <c r="G100" s="8" t="s">
        <v>174</v>
      </c>
      <c r="H100" s="8" t="s">
        <v>175</v>
      </c>
      <c r="I100" s="8" t="s">
        <v>176</v>
      </c>
      <c r="J100" s="25">
        <v>100.40000152587891</v>
      </c>
      <c r="K100" s="4">
        <v>4</v>
      </c>
      <c r="L100" s="25">
        <f t="shared" si="12"/>
        <v>104.40000152587891</v>
      </c>
      <c r="M100" s="25">
        <v>100.98999786376953</v>
      </c>
      <c r="N100" s="4">
        <v>0</v>
      </c>
      <c r="O100" s="25">
        <f t="shared" si="13"/>
        <v>100.98999786376953</v>
      </c>
      <c r="P100" s="25">
        <f t="shared" si="14"/>
        <v>100.98999786376953</v>
      </c>
      <c r="Q100" s="25">
        <f t="shared" si="15"/>
        <v>0.51756408554641709</v>
      </c>
    </row>
    <row r="101" spans="1:17" ht="43.2" x14ac:dyDescent="0.3">
      <c r="A101" s="4">
        <v>3</v>
      </c>
      <c r="B101" s="8" t="s">
        <v>161</v>
      </c>
      <c r="C101" s="8">
        <v>2001</v>
      </c>
      <c r="D101" s="8">
        <v>2001</v>
      </c>
      <c r="E101" s="8">
        <v>2001</v>
      </c>
      <c r="F101" s="8">
        <v>1</v>
      </c>
      <c r="G101" s="8" t="s">
        <v>162</v>
      </c>
      <c r="H101" s="8" t="s">
        <v>163</v>
      </c>
      <c r="I101" s="8" t="s">
        <v>164</v>
      </c>
      <c r="J101" s="25">
        <v>100.31999969482422</v>
      </c>
      <c r="K101" s="4">
        <v>2</v>
      </c>
      <c r="L101" s="25">
        <f t="shared" si="12"/>
        <v>102.31999969482422</v>
      </c>
      <c r="M101" s="25">
        <v>100.86000061035156</v>
      </c>
      <c r="N101" s="4">
        <v>4</v>
      </c>
      <c r="O101" s="25">
        <f t="shared" si="13"/>
        <v>104.86000061035156</v>
      </c>
      <c r="P101" s="25">
        <f t="shared" si="14"/>
        <v>102.31999969482422</v>
      </c>
      <c r="Q101" s="25">
        <f t="shared" si="15"/>
        <v>1.8413441342129477</v>
      </c>
    </row>
    <row r="102" spans="1:17" ht="43.2" x14ac:dyDescent="0.3">
      <c r="A102" s="4">
        <v>4</v>
      </c>
      <c r="B102" s="8" t="s">
        <v>128</v>
      </c>
      <c r="C102" s="8">
        <v>2003</v>
      </c>
      <c r="D102" s="8">
        <v>2003</v>
      </c>
      <c r="E102" s="8">
        <v>2003</v>
      </c>
      <c r="F102" s="8">
        <v>1</v>
      </c>
      <c r="G102" s="8" t="s">
        <v>100</v>
      </c>
      <c r="H102" s="8" t="s">
        <v>101</v>
      </c>
      <c r="I102" s="8" t="s">
        <v>109</v>
      </c>
      <c r="J102" s="25">
        <v>109.61000061035156</v>
      </c>
      <c r="K102" s="4">
        <v>0</v>
      </c>
      <c r="L102" s="25">
        <f t="shared" si="12"/>
        <v>109.61000061035156</v>
      </c>
      <c r="M102" s="25">
        <v>108.69000244140625</v>
      </c>
      <c r="N102" s="4">
        <v>2</v>
      </c>
      <c r="O102" s="25">
        <f t="shared" si="13"/>
        <v>110.69000244140625</v>
      </c>
      <c r="P102" s="25">
        <f t="shared" si="14"/>
        <v>109.61000061035156</v>
      </c>
      <c r="Q102" s="25">
        <f t="shared" si="15"/>
        <v>9.0972422400697894</v>
      </c>
    </row>
    <row r="103" spans="1:17" ht="43.2" x14ac:dyDescent="0.3">
      <c r="A103" s="4">
        <v>5</v>
      </c>
      <c r="B103" s="8" t="s">
        <v>181</v>
      </c>
      <c r="C103" s="8">
        <v>2001</v>
      </c>
      <c r="D103" s="8">
        <v>2001</v>
      </c>
      <c r="E103" s="8">
        <v>2001</v>
      </c>
      <c r="F103" s="8">
        <v>1</v>
      </c>
      <c r="G103" s="8" t="s">
        <v>100</v>
      </c>
      <c r="H103" s="8" t="s">
        <v>182</v>
      </c>
      <c r="I103" s="8" t="s">
        <v>109</v>
      </c>
      <c r="J103" s="25">
        <v>110.91999816894531</v>
      </c>
      <c r="K103" s="4">
        <v>4</v>
      </c>
      <c r="L103" s="25">
        <f t="shared" si="12"/>
        <v>114.91999816894531</v>
      </c>
      <c r="M103" s="25">
        <v>109.65000152587891</v>
      </c>
      <c r="N103" s="4">
        <v>0</v>
      </c>
      <c r="O103" s="25">
        <f t="shared" si="13"/>
        <v>109.65000152587891</v>
      </c>
      <c r="P103" s="25">
        <f t="shared" si="14"/>
        <v>109.65000152587891</v>
      </c>
      <c r="Q103" s="25">
        <f t="shared" si="15"/>
        <v>9.1370560302970567</v>
      </c>
    </row>
    <row r="104" spans="1:17" ht="57.6" x14ac:dyDescent="0.3">
      <c r="A104" s="4">
        <v>6</v>
      </c>
      <c r="B104" s="8" t="s">
        <v>85</v>
      </c>
      <c r="C104" s="8">
        <v>2001</v>
      </c>
      <c r="D104" s="8">
        <v>2001</v>
      </c>
      <c r="E104" s="8">
        <v>2001</v>
      </c>
      <c r="F104" s="8" t="s">
        <v>15</v>
      </c>
      <c r="G104" s="8" t="s">
        <v>86</v>
      </c>
      <c r="H104" s="8" t="s">
        <v>87</v>
      </c>
      <c r="I104" s="8" t="s">
        <v>88</v>
      </c>
      <c r="J104" s="25">
        <v>129.05000305175781</v>
      </c>
      <c r="K104" s="4">
        <v>2</v>
      </c>
      <c r="L104" s="25">
        <f t="shared" si="12"/>
        <v>131.05000305175781</v>
      </c>
      <c r="M104" s="25">
        <v>135.50999450683594</v>
      </c>
      <c r="N104" s="4">
        <v>2</v>
      </c>
      <c r="O104" s="25">
        <f t="shared" si="13"/>
        <v>137.50999450683594</v>
      </c>
      <c r="P104" s="25">
        <f t="shared" si="14"/>
        <v>131.05000305175781</v>
      </c>
      <c r="Q104" s="25">
        <f t="shared" si="15"/>
        <v>30.436947804827224</v>
      </c>
    </row>
    <row r="105" spans="1:17" ht="43.2" x14ac:dyDescent="0.3">
      <c r="A105" s="4">
        <v>7</v>
      </c>
      <c r="B105" s="8" t="s">
        <v>65</v>
      </c>
      <c r="C105" s="8">
        <v>2001</v>
      </c>
      <c r="D105" s="8">
        <v>2001</v>
      </c>
      <c r="E105" s="8">
        <v>2001</v>
      </c>
      <c r="F105" s="8">
        <v>2</v>
      </c>
      <c r="G105" s="8" t="s">
        <v>18</v>
      </c>
      <c r="H105" s="8" t="s">
        <v>66</v>
      </c>
      <c r="I105" s="8" t="s">
        <v>67</v>
      </c>
      <c r="J105" s="25">
        <v>134.22999572753906</v>
      </c>
      <c r="K105" s="4">
        <v>0</v>
      </c>
      <c r="L105" s="25">
        <f t="shared" si="12"/>
        <v>134.22999572753906</v>
      </c>
      <c r="M105" s="25">
        <v>132.46000671386719</v>
      </c>
      <c r="N105" s="4">
        <v>0</v>
      </c>
      <c r="O105" s="25">
        <f t="shared" si="13"/>
        <v>132.46000671386719</v>
      </c>
      <c r="P105" s="25">
        <f t="shared" si="14"/>
        <v>132.46000671386719</v>
      </c>
      <c r="Q105" s="25">
        <f t="shared" si="15"/>
        <v>31.840355433948293</v>
      </c>
    </row>
    <row r="106" spans="1:17" ht="28.8" x14ac:dyDescent="0.3">
      <c r="A106" s="4">
        <v>8</v>
      </c>
      <c r="B106" s="8" t="s">
        <v>130</v>
      </c>
      <c r="C106" s="8">
        <v>2000</v>
      </c>
      <c r="D106" s="8">
        <v>2000</v>
      </c>
      <c r="E106" s="8">
        <v>2000</v>
      </c>
      <c r="F106" s="8">
        <v>2</v>
      </c>
      <c r="G106" s="8" t="s">
        <v>27</v>
      </c>
      <c r="H106" s="8" t="s">
        <v>28</v>
      </c>
      <c r="I106" s="8" t="s">
        <v>76</v>
      </c>
      <c r="J106" s="25">
        <v>128.55000305175781</v>
      </c>
      <c r="K106" s="4">
        <v>4</v>
      </c>
      <c r="L106" s="25">
        <f t="shared" si="12"/>
        <v>132.55000305175781</v>
      </c>
      <c r="M106" s="25">
        <v>131.28999328613281</v>
      </c>
      <c r="N106" s="4">
        <v>8</v>
      </c>
      <c r="O106" s="25">
        <f t="shared" si="13"/>
        <v>139.28999328613281</v>
      </c>
      <c r="P106" s="25">
        <f t="shared" si="14"/>
        <v>132.55000305175781</v>
      </c>
      <c r="Q106" s="25">
        <f t="shared" si="15"/>
        <v>31.929930766681618</v>
      </c>
    </row>
    <row r="107" spans="1:17" ht="43.2" x14ac:dyDescent="0.3">
      <c r="A107" s="4">
        <v>9</v>
      </c>
      <c r="B107" s="8" t="s">
        <v>179</v>
      </c>
      <c r="C107" s="8">
        <v>2001</v>
      </c>
      <c r="D107" s="8">
        <v>2001</v>
      </c>
      <c r="E107" s="8">
        <v>2001</v>
      </c>
      <c r="F107" s="8" t="s">
        <v>15</v>
      </c>
      <c r="G107" s="8" t="s">
        <v>22</v>
      </c>
      <c r="H107" s="8" t="s">
        <v>31</v>
      </c>
      <c r="I107" s="8" t="s">
        <v>32</v>
      </c>
      <c r="J107" s="25">
        <v>138.61000061035156</v>
      </c>
      <c r="K107" s="4">
        <v>6</v>
      </c>
      <c r="L107" s="25">
        <f t="shared" si="12"/>
        <v>144.61000061035156</v>
      </c>
      <c r="M107" s="25">
        <v>135.47999572753906</v>
      </c>
      <c r="N107" s="4">
        <v>4</v>
      </c>
      <c r="O107" s="25">
        <f t="shared" si="13"/>
        <v>139.47999572753906</v>
      </c>
      <c r="P107" s="25">
        <f t="shared" si="14"/>
        <v>139.47999572753906</v>
      </c>
      <c r="Q107" s="25">
        <f t="shared" si="15"/>
        <v>38.827504760493056</v>
      </c>
    </row>
    <row r="108" spans="1:17" ht="57.6" x14ac:dyDescent="0.3">
      <c r="A108" s="4">
        <v>10</v>
      </c>
      <c r="B108" s="8" t="s">
        <v>17</v>
      </c>
      <c r="C108" s="8">
        <v>2000</v>
      </c>
      <c r="D108" s="8">
        <v>2000</v>
      </c>
      <c r="E108" s="8">
        <v>2000</v>
      </c>
      <c r="F108" s="8" t="s">
        <v>9</v>
      </c>
      <c r="G108" s="8" t="s">
        <v>18</v>
      </c>
      <c r="H108" s="8" t="s">
        <v>19</v>
      </c>
      <c r="I108" s="8" t="s">
        <v>20</v>
      </c>
      <c r="J108" s="25">
        <v>134.96000671386719</v>
      </c>
      <c r="K108" s="4">
        <v>8</v>
      </c>
      <c r="L108" s="25">
        <f t="shared" si="12"/>
        <v>142.96000671386719</v>
      </c>
      <c r="M108" s="25">
        <v>159.69999694824219</v>
      </c>
      <c r="N108" s="4">
        <v>52</v>
      </c>
      <c r="O108" s="25">
        <f t="shared" si="13"/>
        <v>211.69999694824219</v>
      </c>
      <c r="P108" s="25">
        <f t="shared" si="14"/>
        <v>142.96000671386719</v>
      </c>
      <c r="Q108" s="25">
        <f t="shared" si="15"/>
        <v>42.291236166929053</v>
      </c>
    </row>
    <row r="109" spans="1:17" ht="57.6" x14ac:dyDescent="0.3">
      <c r="A109" s="4">
        <v>11</v>
      </c>
      <c r="B109" s="8" t="s">
        <v>63</v>
      </c>
      <c r="C109" s="8">
        <v>2004</v>
      </c>
      <c r="D109" s="8">
        <v>2004</v>
      </c>
      <c r="E109" s="8">
        <v>2004</v>
      </c>
      <c r="F109" s="8" t="s">
        <v>9</v>
      </c>
      <c r="G109" s="8" t="s">
        <v>18</v>
      </c>
      <c r="H109" s="8" t="s">
        <v>19</v>
      </c>
      <c r="I109" s="8" t="s">
        <v>64</v>
      </c>
      <c r="J109" s="25">
        <v>151.35000610351562</v>
      </c>
      <c r="K109" s="4">
        <v>2</v>
      </c>
      <c r="L109" s="25">
        <f t="shared" si="12"/>
        <v>153.35000610351562</v>
      </c>
      <c r="M109" s="25">
        <v>159.00999450683594</v>
      </c>
      <c r="N109" s="4">
        <v>2</v>
      </c>
      <c r="O109" s="25">
        <f t="shared" si="13"/>
        <v>161.00999450683594</v>
      </c>
      <c r="P109" s="25">
        <f t="shared" si="14"/>
        <v>153.35000610351562</v>
      </c>
      <c r="Q109" s="25">
        <f t="shared" si="15"/>
        <v>52.632630875210836</v>
      </c>
    </row>
    <row r="110" spans="1:17" ht="28.8" x14ac:dyDescent="0.3">
      <c r="A110" s="4">
        <v>12</v>
      </c>
      <c r="B110" s="8" t="s">
        <v>157</v>
      </c>
      <c r="C110" s="8">
        <v>2001</v>
      </c>
      <c r="D110" s="8">
        <v>2001</v>
      </c>
      <c r="E110" s="8">
        <v>2001</v>
      </c>
      <c r="F110" s="8" t="s">
        <v>9</v>
      </c>
      <c r="G110" s="8" t="s">
        <v>27</v>
      </c>
      <c r="H110" s="8" t="s">
        <v>28</v>
      </c>
      <c r="I110" s="8" t="s">
        <v>76</v>
      </c>
      <c r="J110" s="25">
        <v>155.42999267578125</v>
      </c>
      <c r="K110" s="4">
        <v>6</v>
      </c>
      <c r="L110" s="25">
        <f t="shared" si="12"/>
        <v>161.42999267578125</v>
      </c>
      <c r="M110" s="25">
        <v>140.5</v>
      </c>
      <c r="N110" s="4">
        <v>16</v>
      </c>
      <c r="O110" s="25">
        <f t="shared" si="13"/>
        <v>156.5</v>
      </c>
      <c r="P110" s="25">
        <f t="shared" si="14"/>
        <v>156.5</v>
      </c>
      <c r="Q110" s="25">
        <f t="shared" si="15"/>
        <v>55.767889020141851</v>
      </c>
    </row>
    <row r="111" spans="1:17" ht="43.2" x14ac:dyDescent="0.3">
      <c r="A111" s="4">
        <v>13</v>
      </c>
      <c r="B111" s="8" t="s">
        <v>147</v>
      </c>
      <c r="C111" s="8">
        <v>2001</v>
      </c>
      <c r="D111" s="8">
        <v>2001</v>
      </c>
      <c r="E111" s="8">
        <v>2001</v>
      </c>
      <c r="F111" s="8" t="s">
        <v>15</v>
      </c>
      <c r="G111" s="8" t="s">
        <v>41</v>
      </c>
      <c r="H111" s="8" t="s">
        <v>148</v>
      </c>
      <c r="I111" s="8" t="s">
        <v>48</v>
      </c>
      <c r="J111" s="25">
        <v>151.07000732421875</v>
      </c>
      <c r="K111" s="4">
        <v>6</v>
      </c>
      <c r="L111" s="25">
        <f t="shared" si="12"/>
        <v>157.07000732421875</v>
      </c>
      <c r="M111" s="25">
        <v>158.47000122070312</v>
      </c>
      <c r="N111" s="4">
        <v>8</v>
      </c>
      <c r="O111" s="25">
        <f t="shared" si="13"/>
        <v>166.47000122070313</v>
      </c>
      <c r="P111" s="25">
        <f t="shared" si="14"/>
        <v>157.07000732421875</v>
      </c>
      <c r="Q111" s="25">
        <f t="shared" si="15"/>
        <v>56.335229835602384</v>
      </c>
    </row>
    <row r="112" spans="1:17" ht="57.6" x14ac:dyDescent="0.3">
      <c r="A112" s="4">
        <v>14</v>
      </c>
      <c r="B112" s="8" t="s">
        <v>142</v>
      </c>
      <c r="C112" s="8">
        <v>2001</v>
      </c>
      <c r="D112" s="8">
        <v>2001</v>
      </c>
      <c r="E112" s="8">
        <v>2001</v>
      </c>
      <c r="F112" s="8">
        <v>1</v>
      </c>
      <c r="G112" s="8" t="s">
        <v>27</v>
      </c>
      <c r="H112" s="8" t="s">
        <v>45</v>
      </c>
      <c r="I112" s="8" t="s">
        <v>46</v>
      </c>
      <c r="J112" s="25">
        <v>165.17999267578125</v>
      </c>
      <c r="K112" s="4">
        <v>58</v>
      </c>
      <c r="L112" s="25">
        <f t="shared" si="12"/>
        <v>223.17999267578125</v>
      </c>
      <c r="M112" s="25">
        <v>154.30999755859375</v>
      </c>
      <c r="N112" s="4">
        <v>8</v>
      </c>
      <c r="O112" s="25">
        <f t="shared" si="13"/>
        <v>162.30999755859375</v>
      </c>
      <c r="P112" s="25">
        <f t="shared" si="14"/>
        <v>162.30999755859375</v>
      </c>
      <c r="Q112" s="25">
        <f t="shared" si="15"/>
        <v>61.550707262405915</v>
      </c>
    </row>
    <row r="113" spans="1:17" x14ac:dyDescent="0.3">
      <c r="A113" s="4">
        <v>15</v>
      </c>
      <c r="B113" s="8" t="s">
        <v>68</v>
      </c>
      <c r="C113" s="8">
        <v>2002</v>
      </c>
      <c r="D113" s="8">
        <v>2002</v>
      </c>
      <c r="E113" s="8">
        <v>2002</v>
      </c>
      <c r="F113" s="8" t="s">
        <v>15</v>
      </c>
      <c r="G113" s="8" t="s">
        <v>41</v>
      </c>
      <c r="H113" s="8"/>
      <c r="I113" s="8" t="s">
        <v>48</v>
      </c>
      <c r="J113" s="25">
        <v>147.39999389648437</v>
      </c>
      <c r="K113" s="4">
        <v>52</v>
      </c>
      <c r="L113" s="25">
        <f t="shared" si="12"/>
        <v>199.39999389648437</v>
      </c>
      <c r="M113" s="25">
        <v>151.27000427246094</v>
      </c>
      <c r="N113" s="4">
        <v>52</v>
      </c>
      <c r="O113" s="25">
        <f t="shared" si="13"/>
        <v>203.27000427246094</v>
      </c>
      <c r="P113" s="25">
        <f t="shared" si="14"/>
        <v>199.39999389648437</v>
      </c>
      <c r="Q113" s="25">
        <f t="shared" si="15"/>
        <v>98.467195654214308</v>
      </c>
    </row>
    <row r="114" spans="1:17" x14ac:dyDescent="0.3">
      <c r="A114" s="4">
        <v>16</v>
      </c>
      <c r="B114" s="8" t="s">
        <v>171</v>
      </c>
      <c r="C114" s="8">
        <v>2002</v>
      </c>
      <c r="D114" s="8">
        <v>2002</v>
      </c>
      <c r="E114" s="8">
        <v>2002</v>
      </c>
      <c r="F114" s="8" t="s">
        <v>15</v>
      </c>
      <c r="G114" s="8" t="s">
        <v>38</v>
      </c>
      <c r="H114" s="8"/>
      <c r="I114" s="8" t="s">
        <v>39</v>
      </c>
      <c r="J114" s="25">
        <v>176.77999877929687</v>
      </c>
      <c r="K114" s="4">
        <v>60</v>
      </c>
      <c r="L114" s="25">
        <f t="shared" si="12"/>
        <v>236.77999877929687</v>
      </c>
      <c r="M114" s="25">
        <v>203.74000549316406</v>
      </c>
      <c r="N114" s="4">
        <v>10</v>
      </c>
      <c r="O114" s="25">
        <f t="shared" si="13"/>
        <v>213.74000549316406</v>
      </c>
      <c r="P114" s="25">
        <f t="shared" si="14"/>
        <v>213.74000549316406</v>
      </c>
      <c r="Q114" s="25">
        <f t="shared" si="15"/>
        <v>112.74012431197245</v>
      </c>
    </row>
    <row r="115" spans="1:17" ht="57.6" x14ac:dyDescent="0.3">
      <c r="A115" s="4">
        <v>17</v>
      </c>
      <c r="B115" s="8" t="s">
        <v>97</v>
      </c>
      <c r="C115" s="8">
        <v>2001</v>
      </c>
      <c r="D115" s="8">
        <v>2001</v>
      </c>
      <c r="E115" s="8">
        <v>2001</v>
      </c>
      <c r="F115" s="8" t="s">
        <v>15</v>
      </c>
      <c r="G115" s="8" t="s">
        <v>27</v>
      </c>
      <c r="H115" s="8" t="s">
        <v>45</v>
      </c>
      <c r="I115" s="8" t="s">
        <v>46</v>
      </c>
      <c r="J115" s="25">
        <v>173.86000061035156</v>
      </c>
      <c r="K115" s="4">
        <v>368</v>
      </c>
      <c r="L115" s="25">
        <f t="shared" si="12"/>
        <v>541.86000061035156</v>
      </c>
      <c r="M115" s="25">
        <v>158.41999816894531</v>
      </c>
      <c r="N115" s="4">
        <v>64</v>
      </c>
      <c r="O115" s="25">
        <f t="shared" si="13"/>
        <v>222.41999816894531</v>
      </c>
      <c r="P115" s="25">
        <f t="shared" si="14"/>
        <v>222.41999816894531</v>
      </c>
      <c r="Q115" s="25">
        <f t="shared" si="15"/>
        <v>121.37951176128068</v>
      </c>
    </row>
    <row r="116" spans="1:17" x14ac:dyDescent="0.3">
      <c r="A116" s="4">
        <v>18</v>
      </c>
      <c r="B116" s="8" t="s">
        <v>47</v>
      </c>
      <c r="C116" s="8">
        <v>2002</v>
      </c>
      <c r="D116" s="8">
        <v>2002</v>
      </c>
      <c r="E116" s="8">
        <v>2002</v>
      </c>
      <c r="F116" s="8" t="s">
        <v>9</v>
      </c>
      <c r="G116" s="8" t="s">
        <v>41</v>
      </c>
      <c r="H116" s="8"/>
      <c r="I116" s="8" t="s">
        <v>48</v>
      </c>
      <c r="J116" s="25">
        <v>154.8699951171875</v>
      </c>
      <c r="K116" s="4">
        <v>158</v>
      </c>
      <c r="L116" s="25">
        <f t="shared" si="12"/>
        <v>312.8699951171875</v>
      </c>
      <c r="M116" s="25">
        <v>154.8800048828125</v>
      </c>
      <c r="N116" s="4">
        <v>104</v>
      </c>
      <c r="O116" s="25">
        <f t="shared" si="13"/>
        <v>258.8800048828125</v>
      </c>
      <c r="P116" s="25">
        <f t="shared" si="14"/>
        <v>258.8800048828125</v>
      </c>
      <c r="Q116" s="25">
        <f t="shared" si="15"/>
        <v>157.6689576365477</v>
      </c>
    </row>
    <row r="117" spans="1:17" x14ac:dyDescent="0.3">
      <c r="A117" s="4">
        <v>19</v>
      </c>
      <c r="B117" s="8" t="s">
        <v>98</v>
      </c>
      <c r="C117" s="8">
        <v>2002</v>
      </c>
      <c r="D117" s="8">
        <v>2002</v>
      </c>
      <c r="E117" s="8">
        <v>2002</v>
      </c>
      <c r="F117" s="8" t="s">
        <v>9</v>
      </c>
      <c r="G117" s="8" t="s">
        <v>41</v>
      </c>
      <c r="H117" s="8"/>
      <c r="I117" s="8" t="s">
        <v>48</v>
      </c>
      <c r="J117" s="25">
        <v>156.14999389648437</v>
      </c>
      <c r="K117" s="4">
        <v>106</v>
      </c>
      <c r="L117" s="25">
        <f t="shared" si="12"/>
        <v>262.14999389648438</v>
      </c>
      <c r="M117" s="25">
        <v>158.02999877929687</v>
      </c>
      <c r="N117" s="4">
        <v>106</v>
      </c>
      <c r="O117" s="25">
        <f t="shared" si="13"/>
        <v>264.02999877929687</v>
      </c>
      <c r="P117" s="25">
        <f t="shared" si="14"/>
        <v>262.14999389648438</v>
      </c>
      <c r="Q117" s="25">
        <f t="shared" si="15"/>
        <v>160.92364955845648</v>
      </c>
    </row>
    <row r="118" spans="1:17" x14ac:dyDescent="0.3">
      <c r="A118" s="4">
        <v>20</v>
      </c>
      <c r="B118" s="8" t="s">
        <v>33</v>
      </c>
      <c r="C118" s="8">
        <v>2003</v>
      </c>
      <c r="D118" s="8">
        <v>2003</v>
      </c>
      <c r="E118" s="8">
        <v>2003</v>
      </c>
      <c r="F118" s="8" t="s">
        <v>9</v>
      </c>
      <c r="G118" s="8" t="s">
        <v>34</v>
      </c>
      <c r="H118" s="8" t="s">
        <v>35</v>
      </c>
      <c r="I118" s="8" t="s">
        <v>36</v>
      </c>
      <c r="J118" s="25">
        <v>150.08999633789062</v>
      </c>
      <c r="K118" s="4">
        <v>114</v>
      </c>
      <c r="L118" s="25">
        <f t="shared" si="12"/>
        <v>264.08999633789062</v>
      </c>
      <c r="M118" s="25">
        <v>159.60000610351562</v>
      </c>
      <c r="N118" s="4">
        <v>164</v>
      </c>
      <c r="O118" s="25">
        <f t="shared" si="13"/>
        <v>323.60000610351562</v>
      </c>
      <c r="P118" s="25">
        <f t="shared" si="14"/>
        <v>264.08999633789062</v>
      </c>
      <c r="Q118" s="25">
        <f t="shared" si="15"/>
        <v>162.85457661910678</v>
      </c>
    </row>
    <row r="119" spans="1:17" x14ac:dyDescent="0.3">
      <c r="A119" s="4">
        <v>21</v>
      </c>
      <c r="B119" s="8" t="s">
        <v>160</v>
      </c>
      <c r="C119" s="8">
        <v>2002</v>
      </c>
      <c r="D119" s="8">
        <v>2002</v>
      </c>
      <c r="E119" s="8">
        <v>2002</v>
      </c>
      <c r="F119" s="8" t="s">
        <v>9</v>
      </c>
      <c r="G119" s="8" t="s">
        <v>82</v>
      </c>
      <c r="H119" s="8" t="s">
        <v>83</v>
      </c>
      <c r="I119" s="8" t="s">
        <v>84</v>
      </c>
      <c r="J119" s="25">
        <v>158.52999877929687</v>
      </c>
      <c r="K119" s="4">
        <v>258</v>
      </c>
      <c r="L119" s="25">
        <f t="shared" si="12"/>
        <v>416.52999877929687</v>
      </c>
      <c r="M119" s="25">
        <v>154.25</v>
      </c>
      <c r="N119" s="4">
        <v>212</v>
      </c>
      <c r="O119" s="25">
        <f t="shared" si="13"/>
        <v>366.25</v>
      </c>
      <c r="P119" s="25">
        <f t="shared" si="14"/>
        <v>366.25</v>
      </c>
      <c r="Q119" s="25">
        <f t="shared" si="15"/>
        <v>264.53667318611468</v>
      </c>
    </row>
    <row r="120" spans="1:17" x14ac:dyDescent="0.3">
      <c r="A120" s="4">
        <v>22</v>
      </c>
      <c r="B120" s="8" t="s">
        <v>111</v>
      </c>
      <c r="C120" s="8">
        <v>2002</v>
      </c>
      <c r="D120" s="8">
        <v>2002</v>
      </c>
      <c r="E120" s="8">
        <v>2002</v>
      </c>
      <c r="F120" s="8" t="s">
        <v>15</v>
      </c>
      <c r="G120" s="8" t="s">
        <v>82</v>
      </c>
      <c r="H120" s="8" t="s">
        <v>83</v>
      </c>
      <c r="I120" s="8" t="s">
        <v>84</v>
      </c>
      <c r="J120" s="25">
        <v>150.71000671386719</v>
      </c>
      <c r="K120" s="4">
        <v>262</v>
      </c>
      <c r="L120" s="25">
        <f t="shared" si="12"/>
        <v>412.71000671386719</v>
      </c>
      <c r="M120" s="25">
        <v>166.57000732421875</v>
      </c>
      <c r="N120" s="4">
        <v>262</v>
      </c>
      <c r="O120" s="25">
        <f t="shared" si="13"/>
        <v>428.57000732421875</v>
      </c>
      <c r="P120" s="25">
        <f t="shared" si="14"/>
        <v>412.71000671386719</v>
      </c>
      <c r="Q120" s="25">
        <f t="shared" si="15"/>
        <v>310.77933880707769</v>
      </c>
    </row>
    <row r="121" spans="1:17" x14ac:dyDescent="0.3">
      <c r="A121" s="4">
        <v>23</v>
      </c>
      <c r="B121" s="8" t="s">
        <v>153</v>
      </c>
      <c r="C121" s="8">
        <v>2000</v>
      </c>
      <c r="D121" s="8">
        <v>2000</v>
      </c>
      <c r="E121" s="8">
        <v>2000</v>
      </c>
      <c r="F121" s="8" t="s">
        <v>9</v>
      </c>
      <c r="G121" s="8" t="s">
        <v>41</v>
      </c>
      <c r="H121" s="8"/>
      <c r="I121" s="8" t="s">
        <v>48</v>
      </c>
      <c r="J121" s="25"/>
      <c r="K121" s="4"/>
      <c r="L121" s="25" t="s">
        <v>265</v>
      </c>
      <c r="M121" s="25">
        <v>129.19000244140625</v>
      </c>
      <c r="N121" s="4">
        <v>454</v>
      </c>
      <c r="O121" s="25">
        <f t="shared" si="13"/>
        <v>583.19000244140625</v>
      </c>
      <c r="P121" s="25">
        <f t="shared" si="14"/>
        <v>583.19000244140625</v>
      </c>
      <c r="Q121" s="25">
        <f t="shared" si="15"/>
        <v>480.46182477922821</v>
      </c>
    </row>
    <row r="122" spans="1:17" ht="57.6" x14ac:dyDescent="0.3">
      <c r="A122" s="4">
        <v>24</v>
      </c>
      <c r="B122" s="8" t="s">
        <v>154</v>
      </c>
      <c r="C122" s="8">
        <v>2000</v>
      </c>
      <c r="D122" s="8">
        <v>2000</v>
      </c>
      <c r="E122" s="8">
        <v>2000</v>
      </c>
      <c r="F122" s="8" t="s">
        <v>9</v>
      </c>
      <c r="G122" s="8" t="s">
        <v>27</v>
      </c>
      <c r="H122" s="8" t="s">
        <v>45</v>
      </c>
      <c r="I122" s="8" t="s">
        <v>46</v>
      </c>
      <c r="J122" s="25"/>
      <c r="K122" s="4"/>
      <c r="L122" s="25" t="s">
        <v>265</v>
      </c>
      <c r="M122" s="25"/>
      <c r="N122" s="4"/>
      <c r="O122" s="25" t="s">
        <v>264</v>
      </c>
      <c r="P122" s="25"/>
      <c r="Q122" s="25" t="str">
        <f t="shared" si="15"/>
        <v/>
      </c>
    </row>
    <row r="123" spans="1:17" x14ac:dyDescent="0.3">
      <c r="A123" s="4"/>
      <c r="B123" s="8" t="s">
        <v>14</v>
      </c>
      <c r="C123" s="8">
        <v>2003</v>
      </c>
      <c r="D123" s="8">
        <v>2003</v>
      </c>
      <c r="E123" s="8">
        <v>2003</v>
      </c>
      <c r="F123" s="8" t="s">
        <v>15</v>
      </c>
      <c r="G123" s="8" t="s">
        <v>10</v>
      </c>
      <c r="H123" s="8" t="s">
        <v>11</v>
      </c>
      <c r="I123" s="8" t="s">
        <v>12</v>
      </c>
      <c r="J123" s="25"/>
      <c r="K123" s="4"/>
      <c r="L123" s="25" t="s">
        <v>264</v>
      </c>
      <c r="M123" s="25"/>
      <c r="N123" s="4"/>
      <c r="O123" s="25" t="s">
        <v>264</v>
      </c>
      <c r="P123" s="25"/>
      <c r="Q123" s="25" t="str">
        <f t="shared" si="15"/>
        <v/>
      </c>
    </row>
    <row r="124" spans="1:17" ht="43.2" x14ac:dyDescent="0.3">
      <c r="A124" s="4"/>
      <c r="B124" s="8" t="s">
        <v>56</v>
      </c>
      <c r="C124" s="8">
        <v>2001</v>
      </c>
      <c r="D124" s="8">
        <v>2001</v>
      </c>
      <c r="E124" s="8">
        <v>2001</v>
      </c>
      <c r="F124" s="8">
        <v>3</v>
      </c>
      <c r="G124" s="8" t="s">
        <v>22</v>
      </c>
      <c r="H124" s="8" t="s">
        <v>31</v>
      </c>
      <c r="I124" s="8" t="s">
        <v>52</v>
      </c>
      <c r="J124" s="25"/>
      <c r="K124" s="4"/>
      <c r="L124" s="25" t="s">
        <v>264</v>
      </c>
      <c r="M124" s="25"/>
      <c r="N124" s="4"/>
      <c r="O124" s="25" t="s">
        <v>264</v>
      </c>
      <c r="P124" s="25"/>
      <c r="Q124" s="25" t="str">
        <f t="shared" si="15"/>
        <v/>
      </c>
    </row>
    <row r="126" spans="1:17" ht="18" x14ac:dyDescent="0.3">
      <c r="A126" s="11" t="s">
        <v>311</v>
      </c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17" x14ac:dyDescent="0.3">
      <c r="A127" s="16" t="s">
        <v>255</v>
      </c>
      <c r="B127" s="16" t="s">
        <v>1</v>
      </c>
      <c r="C127" s="16" t="s">
        <v>2</v>
      </c>
      <c r="D127" s="16" t="s">
        <v>185</v>
      </c>
      <c r="E127" s="16" t="s">
        <v>186</v>
      </c>
      <c r="F127" s="16" t="s">
        <v>3</v>
      </c>
      <c r="G127" s="16" t="s">
        <v>4</v>
      </c>
      <c r="H127" s="16" t="s">
        <v>5</v>
      </c>
      <c r="I127" s="16" t="s">
        <v>6</v>
      </c>
      <c r="J127" s="18" t="s">
        <v>257</v>
      </c>
      <c r="K127" s="19"/>
      <c r="L127" s="20"/>
      <c r="M127" s="18" t="s">
        <v>261</v>
      </c>
      <c r="N127" s="19"/>
      <c r="O127" s="20"/>
      <c r="P127" s="16" t="s">
        <v>262</v>
      </c>
      <c r="Q127" s="16" t="s">
        <v>263</v>
      </c>
    </row>
    <row r="128" spans="1:17" x14ac:dyDescent="0.3">
      <c r="A128" s="17"/>
      <c r="B128" s="17"/>
      <c r="C128" s="17"/>
      <c r="D128" s="17"/>
      <c r="E128" s="17"/>
      <c r="F128" s="17"/>
      <c r="G128" s="17"/>
      <c r="H128" s="17"/>
      <c r="I128" s="17"/>
      <c r="J128" s="21" t="s">
        <v>258</v>
      </c>
      <c r="K128" s="21" t="s">
        <v>259</v>
      </c>
      <c r="L128" s="21" t="s">
        <v>260</v>
      </c>
      <c r="M128" s="21" t="s">
        <v>258</v>
      </c>
      <c r="N128" s="21" t="s">
        <v>259</v>
      </c>
      <c r="O128" s="21" t="s">
        <v>260</v>
      </c>
      <c r="P128" s="17"/>
      <c r="Q128" s="17"/>
    </row>
    <row r="129" spans="1:17" ht="57.6" x14ac:dyDescent="0.3">
      <c r="A129" s="22">
        <v>1</v>
      </c>
      <c r="B129" s="23" t="s">
        <v>105</v>
      </c>
      <c r="C129" s="23">
        <v>2000</v>
      </c>
      <c r="D129" s="23">
        <v>2000</v>
      </c>
      <c r="E129" s="23">
        <v>2000</v>
      </c>
      <c r="F129" s="23">
        <v>2</v>
      </c>
      <c r="G129" s="23" t="s">
        <v>18</v>
      </c>
      <c r="H129" s="23" t="s">
        <v>19</v>
      </c>
      <c r="I129" s="23" t="s">
        <v>106</v>
      </c>
      <c r="J129" s="24">
        <v>98.25</v>
      </c>
      <c r="K129" s="22">
        <v>4</v>
      </c>
      <c r="L129" s="24">
        <f t="shared" ref="L129:L155" si="16">J129+K129</f>
        <v>102.25</v>
      </c>
      <c r="M129" s="24">
        <v>97.389999389648437</v>
      </c>
      <c r="N129" s="22">
        <v>0</v>
      </c>
      <c r="O129" s="24">
        <f t="shared" ref="O129:O155" si="17">M129+N129</f>
        <v>97.389999389648437</v>
      </c>
      <c r="P129" s="24">
        <f t="shared" ref="P129:P155" si="18">MIN(O129,L129)</f>
        <v>97.389999389648437</v>
      </c>
      <c r="Q129" s="24">
        <f t="shared" ref="Q129:Q155" si="19">IF( AND(ISNUMBER(P$129),ISNUMBER(P129)),(P129-P$129)/P$129*100,"")</f>
        <v>0</v>
      </c>
    </row>
    <row r="130" spans="1:17" ht="28.8" x14ac:dyDescent="0.3">
      <c r="A130" s="4">
        <v>2</v>
      </c>
      <c r="B130" s="8" t="s">
        <v>121</v>
      </c>
      <c r="C130" s="8">
        <v>2000</v>
      </c>
      <c r="D130" s="8">
        <v>2000</v>
      </c>
      <c r="E130" s="8">
        <v>2000</v>
      </c>
      <c r="F130" s="8">
        <v>1</v>
      </c>
      <c r="G130" s="8" t="s">
        <v>122</v>
      </c>
      <c r="H130" s="8" t="s">
        <v>123</v>
      </c>
      <c r="I130" s="8" t="s">
        <v>124</v>
      </c>
      <c r="J130" s="25">
        <v>98.120002746582031</v>
      </c>
      <c r="K130" s="4">
        <v>0</v>
      </c>
      <c r="L130" s="25">
        <f t="shared" si="16"/>
        <v>98.120002746582031</v>
      </c>
      <c r="M130" s="25">
        <v>95.620002746582031</v>
      </c>
      <c r="N130" s="4">
        <v>2</v>
      </c>
      <c r="O130" s="25">
        <f t="shared" si="17"/>
        <v>97.620002746582031</v>
      </c>
      <c r="P130" s="25">
        <f t="shared" si="18"/>
        <v>97.620002746582031</v>
      </c>
      <c r="Q130" s="25">
        <f t="shared" si="19"/>
        <v>0.2361673255724866</v>
      </c>
    </row>
    <row r="131" spans="1:17" x14ac:dyDescent="0.3">
      <c r="A131" s="4">
        <v>3</v>
      </c>
      <c r="B131" s="8" t="s">
        <v>78</v>
      </c>
      <c r="C131" s="8">
        <v>2000</v>
      </c>
      <c r="D131" s="8">
        <v>2000</v>
      </c>
      <c r="E131" s="8">
        <v>2000</v>
      </c>
      <c r="F131" s="8">
        <v>2</v>
      </c>
      <c r="G131" s="8" t="s">
        <v>22</v>
      </c>
      <c r="H131" s="8" t="s">
        <v>79</v>
      </c>
      <c r="I131" s="8" t="s">
        <v>80</v>
      </c>
      <c r="J131" s="25">
        <v>103.79000091552734</v>
      </c>
      <c r="K131" s="4">
        <v>0</v>
      </c>
      <c r="L131" s="25">
        <f t="shared" si="16"/>
        <v>103.79000091552734</v>
      </c>
      <c r="M131" s="25">
        <v>103.33000183105469</v>
      </c>
      <c r="N131" s="4">
        <v>0</v>
      </c>
      <c r="O131" s="25">
        <f t="shared" si="17"/>
        <v>103.33000183105469</v>
      </c>
      <c r="P131" s="25">
        <f t="shared" si="18"/>
        <v>103.33000183105469</v>
      </c>
      <c r="Q131" s="25">
        <f t="shared" si="19"/>
        <v>6.099191373480604</v>
      </c>
    </row>
    <row r="132" spans="1:17" ht="43.2" x14ac:dyDescent="0.3">
      <c r="A132" s="4">
        <v>4</v>
      </c>
      <c r="B132" s="8" t="s">
        <v>137</v>
      </c>
      <c r="C132" s="8">
        <v>2000</v>
      </c>
      <c r="D132" s="8">
        <v>2000</v>
      </c>
      <c r="E132" s="8">
        <v>2000</v>
      </c>
      <c r="F132" s="8">
        <v>1</v>
      </c>
      <c r="G132" s="8" t="s">
        <v>10</v>
      </c>
      <c r="H132" s="8" t="s">
        <v>58</v>
      </c>
      <c r="I132" s="8" t="s">
        <v>59</v>
      </c>
      <c r="J132" s="25">
        <v>105.40000152587891</v>
      </c>
      <c r="K132" s="4">
        <v>0</v>
      </c>
      <c r="L132" s="25">
        <f t="shared" si="16"/>
        <v>105.40000152587891</v>
      </c>
      <c r="M132" s="25">
        <v>107.43000030517578</v>
      </c>
      <c r="N132" s="4">
        <v>0</v>
      </c>
      <c r="O132" s="25">
        <f t="shared" si="17"/>
        <v>107.43000030517578</v>
      </c>
      <c r="P132" s="25">
        <f t="shared" si="18"/>
        <v>105.40000152587891</v>
      </c>
      <c r="Q132" s="25">
        <f t="shared" si="19"/>
        <v>8.2246659681998615</v>
      </c>
    </row>
    <row r="133" spans="1:17" ht="43.2" x14ac:dyDescent="0.3">
      <c r="A133" s="4">
        <v>5</v>
      </c>
      <c r="B133" s="8" t="s">
        <v>135</v>
      </c>
      <c r="C133" s="8">
        <v>2000</v>
      </c>
      <c r="D133" s="8">
        <v>2000</v>
      </c>
      <c r="E133" s="8">
        <v>2000</v>
      </c>
      <c r="F133" s="8">
        <v>1</v>
      </c>
      <c r="G133" s="8" t="s">
        <v>22</v>
      </c>
      <c r="H133" s="8" t="s">
        <v>51</v>
      </c>
      <c r="I133" s="8" t="s">
        <v>52</v>
      </c>
      <c r="J133" s="25">
        <v>106.56999969482422</v>
      </c>
      <c r="K133" s="4">
        <v>0</v>
      </c>
      <c r="L133" s="25">
        <f t="shared" si="16"/>
        <v>106.56999969482422</v>
      </c>
      <c r="M133" s="25">
        <v>131.21000671386719</v>
      </c>
      <c r="N133" s="4">
        <v>4</v>
      </c>
      <c r="O133" s="25">
        <f t="shared" si="17"/>
        <v>135.21000671386719</v>
      </c>
      <c r="P133" s="25">
        <f t="shared" si="18"/>
        <v>106.56999969482422</v>
      </c>
      <c r="Q133" s="25">
        <f t="shared" si="19"/>
        <v>9.426019470898078</v>
      </c>
    </row>
    <row r="134" spans="1:17" ht="57.6" x14ac:dyDescent="0.3">
      <c r="A134" s="4">
        <v>6</v>
      </c>
      <c r="B134" s="8" t="s">
        <v>151</v>
      </c>
      <c r="C134" s="8">
        <v>2001</v>
      </c>
      <c r="D134" s="8">
        <v>2001</v>
      </c>
      <c r="E134" s="8">
        <v>2001</v>
      </c>
      <c r="F134" s="8">
        <v>2</v>
      </c>
      <c r="G134" s="8" t="s">
        <v>86</v>
      </c>
      <c r="H134" s="8" t="s">
        <v>152</v>
      </c>
      <c r="I134" s="8" t="s">
        <v>88</v>
      </c>
      <c r="J134" s="25">
        <v>115.18000030517578</v>
      </c>
      <c r="K134" s="4">
        <v>0</v>
      </c>
      <c r="L134" s="25">
        <f t="shared" si="16"/>
        <v>115.18000030517578</v>
      </c>
      <c r="M134" s="25">
        <v>107.37999725341797</v>
      </c>
      <c r="N134" s="4">
        <v>0</v>
      </c>
      <c r="O134" s="25">
        <f t="shared" si="17"/>
        <v>107.37999725341797</v>
      </c>
      <c r="P134" s="25">
        <f t="shared" si="18"/>
        <v>107.37999725341797</v>
      </c>
      <c r="Q134" s="25">
        <f t="shared" si="19"/>
        <v>10.257724536787876</v>
      </c>
    </row>
    <row r="135" spans="1:17" x14ac:dyDescent="0.3">
      <c r="A135" s="4">
        <v>7</v>
      </c>
      <c r="B135" s="8" t="s">
        <v>110</v>
      </c>
      <c r="C135" s="8">
        <v>2000</v>
      </c>
      <c r="D135" s="8">
        <v>2000</v>
      </c>
      <c r="E135" s="8">
        <v>2000</v>
      </c>
      <c r="F135" s="8">
        <v>2</v>
      </c>
      <c r="G135" s="8" t="s">
        <v>22</v>
      </c>
      <c r="H135" s="8" t="s">
        <v>79</v>
      </c>
      <c r="I135" s="8" t="s">
        <v>80</v>
      </c>
      <c r="J135" s="25">
        <v>114.69999694824219</v>
      </c>
      <c r="K135" s="4">
        <v>0</v>
      </c>
      <c r="L135" s="25">
        <f t="shared" si="16"/>
        <v>114.69999694824219</v>
      </c>
      <c r="M135" s="25">
        <v>110.01999664306641</v>
      </c>
      <c r="N135" s="4">
        <v>0</v>
      </c>
      <c r="O135" s="25">
        <f t="shared" si="17"/>
        <v>110.01999664306641</v>
      </c>
      <c r="P135" s="25">
        <f t="shared" si="18"/>
        <v>110.01999664306641</v>
      </c>
      <c r="Q135" s="25">
        <f t="shared" si="19"/>
        <v>12.968474517477416</v>
      </c>
    </row>
    <row r="136" spans="1:17" ht="43.2" x14ac:dyDescent="0.3">
      <c r="A136" s="4">
        <v>8</v>
      </c>
      <c r="B136" s="8" t="s">
        <v>144</v>
      </c>
      <c r="C136" s="8">
        <v>2000</v>
      </c>
      <c r="D136" s="8">
        <v>2000</v>
      </c>
      <c r="E136" s="8">
        <v>2000</v>
      </c>
      <c r="F136" s="8">
        <v>1</v>
      </c>
      <c r="G136" s="8" t="s">
        <v>22</v>
      </c>
      <c r="H136" s="8" t="s">
        <v>51</v>
      </c>
      <c r="I136" s="8" t="s">
        <v>32</v>
      </c>
      <c r="J136" s="25">
        <v>107.26999664306641</v>
      </c>
      <c r="K136" s="4">
        <v>4</v>
      </c>
      <c r="L136" s="25">
        <f t="shared" si="16"/>
        <v>111.26999664306641</v>
      </c>
      <c r="M136" s="25">
        <v>110.30999755859375</v>
      </c>
      <c r="N136" s="4">
        <v>2</v>
      </c>
      <c r="O136" s="25">
        <f t="shared" si="17"/>
        <v>112.30999755859375</v>
      </c>
      <c r="P136" s="25">
        <f t="shared" si="18"/>
        <v>111.26999664306641</v>
      </c>
      <c r="Q136" s="25">
        <f t="shared" si="19"/>
        <v>14.251973858101566</v>
      </c>
    </row>
    <row r="137" spans="1:17" ht="28.8" x14ac:dyDescent="0.3">
      <c r="A137" s="4">
        <v>9</v>
      </c>
      <c r="B137" s="8" t="s">
        <v>159</v>
      </c>
      <c r="C137" s="8">
        <v>2000</v>
      </c>
      <c r="D137" s="8">
        <v>2000</v>
      </c>
      <c r="E137" s="8">
        <v>2000</v>
      </c>
      <c r="F137" s="8">
        <v>1</v>
      </c>
      <c r="G137" s="8" t="s">
        <v>27</v>
      </c>
      <c r="H137" s="8" t="s">
        <v>28</v>
      </c>
      <c r="I137" s="8" t="s">
        <v>29</v>
      </c>
      <c r="J137" s="25">
        <v>113.58000183105469</v>
      </c>
      <c r="K137" s="4">
        <v>4</v>
      </c>
      <c r="L137" s="25">
        <f t="shared" si="16"/>
        <v>117.58000183105469</v>
      </c>
      <c r="M137" s="25">
        <v>113.54000091552734</v>
      </c>
      <c r="N137" s="4">
        <v>0</v>
      </c>
      <c r="O137" s="25">
        <f t="shared" si="17"/>
        <v>113.54000091552734</v>
      </c>
      <c r="P137" s="25">
        <f t="shared" si="18"/>
        <v>113.54000091552734</v>
      </c>
      <c r="Q137" s="25">
        <f t="shared" si="19"/>
        <v>16.582813047635657</v>
      </c>
    </row>
    <row r="138" spans="1:17" ht="43.2" x14ac:dyDescent="0.3">
      <c r="A138" s="4">
        <v>10</v>
      </c>
      <c r="B138" s="8" t="s">
        <v>103</v>
      </c>
      <c r="C138" s="8">
        <v>2000</v>
      </c>
      <c r="D138" s="8">
        <v>2000</v>
      </c>
      <c r="E138" s="8">
        <v>2000</v>
      </c>
      <c r="F138" s="8">
        <v>1</v>
      </c>
      <c r="G138" s="8" t="s">
        <v>10</v>
      </c>
      <c r="H138" s="8" t="s">
        <v>58</v>
      </c>
      <c r="I138" s="8" t="s">
        <v>104</v>
      </c>
      <c r="J138" s="25">
        <v>117.23999786376953</v>
      </c>
      <c r="K138" s="4">
        <v>0</v>
      </c>
      <c r="L138" s="25">
        <f t="shared" si="16"/>
        <v>117.23999786376953</v>
      </c>
      <c r="M138" s="25">
        <v>115.16999816894531</v>
      </c>
      <c r="N138" s="4">
        <v>0</v>
      </c>
      <c r="O138" s="25">
        <f t="shared" si="17"/>
        <v>115.16999816894531</v>
      </c>
      <c r="P138" s="25">
        <f t="shared" si="18"/>
        <v>115.16999816894531</v>
      </c>
      <c r="Q138" s="25">
        <f t="shared" si="19"/>
        <v>18.256493367620564</v>
      </c>
    </row>
    <row r="139" spans="1:17" x14ac:dyDescent="0.3">
      <c r="A139" s="4">
        <v>11</v>
      </c>
      <c r="B139" s="8" t="s">
        <v>92</v>
      </c>
      <c r="C139" s="8">
        <v>2000</v>
      </c>
      <c r="D139" s="8">
        <v>2000</v>
      </c>
      <c r="E139" s="8">
        <v>2000</v>
      </c>
      <c r="F139" s="8">
        <v>2</v>
      </c>
      <c r="G139" s="8" t="s">
        <v>22</v>
      </c>
      <c r="H139" s="8" t="s">
        <v>79</v>
      </c>
      <c r="I139" s="8" t="s">
        <v>80</v>
      </c>
      <c r="J139" s="25">
        <v>109.66999816894531</v>
      </c>
      <c r="K139" s="4">
        <v>6</v>
      </c>
      <c r="L139" s="25">
        <f t="shared" si="16"/>
        <v>115.66999816894531</v>
      </c>
      <c r="M139" s="25">
        <v>111.43000030517578</v>
      </c>
      <c r="N139" s="4">
        <v>8</v>
      </c>
      <c r="O139" s="25">
        <f t="shared" si="17"/>
        <v>119.43000030517578</v>
      </c>
      <c r="P139" s="25">
        <f t="shared" si="18"/>
        <v>115.66999816894531</v>
      </c>
      <c r="Q139" s="25">
        <f t="shared" si="19"/>
        <v>18.769893103870224</v>
      </c>
    </row>
    <row r="140" spans="1:17" ht="43.2" x14ac:dyDescent="0.3">
      <c r="A140" s="4">
        <v>12</v>
      </c>
      <c r="B140" s="8" t="s">
        <v>145</v>
      </c>
      <c r="C140" s="8">
        <v>2002</v>
      </c>
      <c r="D140" s="8">
        <v>2002</v>
      </c>
      <c r="E140" s="8">
        <v>2002</v>
      </c>
      <c r="F140" s="8">
        <v>2</v>
      </c>
      <c r="G140" s="8" t="s">
        <v>22</v>
      </c>
      <c r="H140" s="8" t="s">
        <v>51</v>
      </c>
      <c r="I140" s="8" t="s">
        <v>52</v>
      </c>
      <c r="J140" s="25">
        <v>121.93000030517578</v>
      </c>
      <c r="K140" s="4">
        <v>4</v>
      </c>
      <c r="L140" s="25">
        <f t="shared" si="16"/>
        <v>125.93000030517578</v>
      </c>
      <c r="M140" s="25">
        <v>120.43000030517578</v>
      </c>
      <c r="N140" s="4">
        <v>2</v>
      </c>
      <c r="O140" s="25">
        <f t="shared" si="17"/>
        <v>122.43000030517578</v>
      </c>
      <c r="P140" s="25">
        <f t="shared" si="18"/>
        <v>122.43000030517578</v>
      </c>
      <c r="Q140" s="25">
        <f t="shared" si="19"/>
        <v>25.711059731445939</v>
      </c>
    </row>
    <row r="141" spans="1:17" ht="43.2" x14ac:dyDescent="0.3">
      <c r="A141" s="4">
        <v>13</v>
      </c>
      <c r="B141" s="8" t="s">
        <v>53</v>
      </c>
      <c r="C141" s="8">
        <v>2000</v>
      </c>
      <c r="D141" s="8">
        <v>2000</v>
      </c>
      <c r="E141" s="8">
        <v>2000</v>
      </c>
      <c r="F141" s="8">
        <v>2</v>
      </c>
      <c r="G141" s="8" t="s">
        <v>22</v>
      </c>
      <c r="H141" s="8" t="s">
        <v>31</v>
      </c>
      <c r="I141" s="8" t="s">
        <v>32</v>
      </c>
      <c r="J141" s="25">
        <v>137.08000183105469</v>
      </c>
      <c r="K141" s="4">
        <v>2</v>
      </c>
      <c r="L141" s="25">
        <f t="shared" si="16"/>
        <v>139.08000183105469</v>
      </c>
      <c r="M141" s="25">
        <v>125.55000305175781</v>
      </c>
      <c r="N141" s="4">
        <v>2</v>
      </c>
      <c r="O141" s="25">
        <f t="shared" si="17"/>
        <v>127.55000305175781</v>
      </c>
      <c r="P141" s="25">
        <f t="shared" si="18"/>
        <v>127.55000305175781</v>
      </c>
      <c r="Q141" s="25">
        <f t="shared" si="19"/>
        <v>30.968275850831429</v>
      </c>
    </row>
    <row r="142" spans="1:17" ht="43.2" x14ac:dyDescent="0.3">
      <c r="A142" s="4">
        <v>14</v>
      </c>
      <c r="B142" s="8" t="s">
        <v>149</v>
      </c>
      <c r="C142" s="8">
        <v>2003</v>
      </c>
      <c r="D142" s="8">
        <v>2003</v>
      </c>
      <c r="E142" s="8">
        <v>2003</v>
      </c>
      <c r="F142" s="8">
        <v>3</v>
      </c>
      <c r="G142" s="8" t="s">
        <v>34</v>
      </c>
      <c r="H142" s="8" t="s">
        <v>35</v>
      </c>
      <c r="I142" s="8" t="s">
        <v>150</v>
      </c>
      <c r="J142" s="25">
        <v>119.98000335693359</v>
      </c>
      <c r="K142" s="4">
        <v>10</v>
      </c>
      <c r="L142" s="25">
        <f t="shared" si="16"/>
        <v>129.98000335693359</v>
      </c>
      <c r="M142" s="25">
        <v>124.04000091552734</v>
      </c>
      <c r="N142" s="4">
        <v>4</v>
      </c>
      <c r="O142" s="25">
        <f t="shared" si="17"/>
        <v>128.04000091552734</v>
      </c>
      <c r="P142" s="25">
        <f t="shared" si="18"/>
        <v>128.04000091552734</v>
      </c>
      <c r="Q142" s="25">
        <f t="shared" si="19"/>
        <v>31.471405398875778</v>
      </c>
    </row>
    <row r="143" spans="1:17" ht="43.2" x14ac:dyDescent="0.3">
      <c r="A143" s="4">
        <v>15</v>
      </c>
      <c r="B143" s="8" t="s">
        <v>90</v>
      </c>
      <c r="C143" s="8">
        <v>2000</v>
      </c>
      <c r="D143" s="8">
        <v>2000</v>
      </c>
      <c r="E143" s="8">
        <v>2000</v>
      </c>
      <c r="F143" s="8">
        <v>3</v>
      </c>
      <c r="G143" s="8" t="s">
        <v>18</v>
      </c>
      <c r="H143" s="8" t="s">
        <v>66</v>
      </c>
      <c r="I143" s="8" t="s">
        <v>20</v>
      </c>
      <c r="J143" s="25">
        <v>131.89999389648437</v>
      </c>
      <c r="K143" s="4">
        <v>4</v>
      </c>
      <c r="L143" s="25">
        <f t="shared" si="16"/>
        <v>135.89999389648437</v>
      </c>
      <c r="M143" s="25">
        <v>129.82000732421875</v>
      </c>
      <c r="N143" s="4">
        <v>0</v>
      </c>
      <c r="O143" s="25">
        <f t="shared" si="17"/>
        <v>129.82000732421875</v>
      </c>
      <c r="P143" s="25">
        <f t="shared" si="18"/>
        <v>129.82000732421875</v>
      </c>
      <c r="Q143" s="25">
        <f t="shared" si="19"/>
        <v>33.299115040365521</v>
      </c>
    </row>
    <row r="144" spans="1:17" x14ac:dyDescent="0.3">
      <c r="A144" s="4">
        <v>16</v>
      </c>
      <c r="B144" s="8" t="s">
        <v>126</v>
      </c>
      <c r="C144" s="8">
        <v>2002</v>
      </c>
      <c r="D144" s="8">
        <v>2002</v>
      </c>
      <c r="E144" s="8">
        <v>2002</v>
      </c>
      <c r="F144" s="8">
        <v>3</v>
      </c>
      <c r="G144" s="8" t="s">
        <v>22</v>
      </c>
      <c r="H144" s="8" t="s">
        <v>79</v>
      </c>
      <c r="I144" s="8" t="s">
        <v>80</v>
      </c>
      <c r="J144" s="25">
        <v>126.69999694824219</v>
      </c>
      <c r="K144" s="4">
        <v>4</v>
      </c>
      <c r="L144" s="25">
        <f t="shared" si="16"/>
        <v>130.69999694824219</v>
      </c>
      <c r="M144" s="25">
        <v>146.72000122070312</v>
      </c>
      <c r="N144" s="4">
        <v>54</v>
      </c>
      <c r="O144" s="25">
        <f t="shared" si="17"/>
        <v>200.72000122070312</v>
      </c>
      <c r="P144" s="25">
        <f t="shared" si="18"/>
        <v>130.69999694824219</v>
      </c>
      <c r="Q144" s="25">
        <f t="shared" si="19"/>
        <v>34.202687922117661</v>
      </c>
    </row>
    <row r="145" spans="1:17" ht="43.2" x14ac:dyDescent="0.3">
      <c r="A145" s="4">
        <v>17</v>
      </c>
      <c r="B145" s="8" t="s">
        <v>61</v>
      </c>
      <c r="C145" s="8">
        <v>2000</v>
      </c>
      <c r="D145" s="8">
        <v>2000</v>
      </c>
      <c r="E145" s="8">
        <v>2000</v>
      </c>
      <c r="F145" s="8">
        <v>1</v>
      </c>
      <c r="G145" s="8" t="s">
        <v>10</v>
      </c>
      <c r="H145" s="8" t="s">
        <v>58</v>
      </c>
      <c r="I145" s="8" t="s">
        <v>59</v>
      </c>
      <c r="J145" s="25">
        <v>128.5</v>
      </c>
      <c r="K145" s="4">
        <v>6</v>
      </c>
      <c r="L145" s="25">
        <f t="shared" si="16"/>
        <v>134.5</v>
      </c>
      <c r="M145" s="25">
        <v>140.41000366210937</v>
      </c>
      <c r="N145" s="4">
        <v>4</v>
      </c>
      <c r="O145" s="25">
        <f t="shared" si="17"/>
        <v>144.41000366210937</v>
      </c>
      <c r="P145" s="25">
        <f t="shared" si="18"/>
        <v>134.5</v>
      </c>
      <c r="Q145" s="25">
        <f t="shared" si="19"/>
        <v>38.104529051158387</v>
      </c>
    </row>
    <row r="146" spans="1:17" ht="43.2" x14ac:dyDescent="0.3">
      <c r="A146" s="4">
        <v>18</v>
      </c>
      <c r="B146" s="8" t="s">
        <v>49</v>
      </c>
      <c r="C146" s="8">
        <v>2002</v>
      </c>
      <c r="D146" s="8">
        <v>2002</v>
      </c>
      <c r="E146" s="8">
        <v>2002</v>
      </c>
      <c r="F146" s="8">
        <v>2</v>
      </c>
      <c r="G146" s="8" t="s">
        <v>22</v>
      </c>
      <c r="H146" s="8" t="s">
        <v>51</v>
      </c>
      <c r="I146" s="8" t="s">
        <v>52</v>
      </c>
      <c r="J146" s="25">
        <v>133.57000732421875</v>
      </c>
      <c r="K146" s="4">
        <v>4</v>
      </c>
      <c r="L146" s="25">
        <f t="shared" si="16"/>
        <v>137.57000732421875</v>
      </c>
      <c r="M146" s="25">
        <v>152.16999816894531</v>
      </c>
      <c r="N146" s="4">
        <v>0</v>
      </c>
      <c r="O146" s="25">
        <f t="shared" si="17"/>
        <v>152.16999816894531</v>
      </c>
      <c r="P146" s="25">
        <f t="shared" si="18"/>
        <v>137.57000732421875</v>
      </c>
      <c r="Q146" s="25">
        <f t="shared" si="19"/>
        <v>41.256810952235242</v>
      </c>
    </row>
    <row r="147" spans="1:17" ht="57.6" x14ac:dyDescent="0.3">
      <c r="A147" s="4">
        <v>19</v>
      </c>
      <c r="B147" s="8" t="s">
        <v>77</v>
      </c>
      <c r="C147" s="8">
        <v>2002</v>
      </c>
      <c r="D147" s="8">
        <v>2002</v>
      </c>
      <c r="E147" s="8">
        <v>2002</v>
      </c>
      <c r="F147" s="8" t="s">
        <v>15</v>
      </c>
      <c r="G147" s="8" t="s">
        <v>18</v>
      </c>
      <c r="H147" s="8" t="s">
        <v>19</v>
      </c>
      <c r="I147" s="8" t="s">
        <v>64</v>
      </c>
      <c r="J147" s="25">
        <v>138.6300048828125</v>
      </c>
      <c r="K147" s="4">
        <v>0</v>
      </c>
      <c r="L147" s="25">
        <f t="shared" si="16"/>
        <v>138.6300048828125</v>
      </c>
      <c r="M147" s="25">
        <v>143.42999267578125</v>
      </c>
      <c r="N147" s="4">
        <v>2</v>
      </c>
      <c r="O147" s="25">
        <f t="shared" si="17"/>
        <v>145.42999267578125</v>
      </c>
      <c r="P147" s="25">
        <f t="shared" si="18"/>
        <v>138.6300048828125</v>
      </c>
      <c r="Q147" s="25">
        <f t="shared" si="19"/>
        <v>42.345215886249868</v>
      </c>
    </row>
    <row r="148" spans="1:17" x14ac:dyDescent="0.3">
      <c r="A148" s="4">
        <v>20</v>
      </c>
      <c r="B148" s="8" t="s">
        <v>180</v>
      </c>
      <c r="C148" s="8">
        <v>2000</v>
      </c>
      <c r="D148" s="8">
        <v>2000</v>
      </c>
      <c r="E148" s="8">
        <v>2000</v>
      </c>
      <c r="F148" s="8" t="s">
        <v>9</v>
      </c>
      <c r="G148" s="8" t="s">
        <v>41</v>
      </c>
      <c r="H148" s="8"/>
      <c r="I148" s="8" t="s">
        <v>48</v>
      </c>
      <c r="J148" s="25">
        <v>140.89999389648437</v>
      </c>
      <c r="K148" s="4">
        <v>8</v>
      </c>
      <c r="L148" s="25">
        <f t="shared" si="16"/>
        <v>148.89999389648437</v>
      </c>
      <c r="M148" s="25">
        <v>129.82000732421875</v>
      </c>
      <c r="N148" s="4">
        <v>10</v>
      </c>
      <c r="O148" s="25">
        <f t="shared" si="17"/>
        <v>139.82000732421875</v>
      </c>
      <c r="P148" s="25">
        <f t="shared" si="18"/>
        <v>139.82000732421875</v>
      </c>
      <c r="Q148" s="25">
        <f t="shared" si="19"/>
        <v>43.567109765358708</v>
      </c>
    </row>
    <row r="149" spans="1:17" ht="43.2" x14ac:dyDescent="0.3">
      <c r="A149" s="4">
        <v>21</v>
      </c>
      <c r="B149" s="8" t="s">
        <v>108</v>
      </c>
      <c r="C149" s="8">
        <v>2000</v>
      </c>
      <c r="D149" s="8">
        <v>2000</v>
      </c>
      <c r="E149" s="8">
        <v>2000</v>
      </c>
      <c r="F149" s="8">
        <v>2</v>
      </c>
      <c r="G149" s="8" t="s">
        <v>100</v>
      </c>
      <c r="H149" s="8" t="s">
        <v>101</v>
      </c>
      <c r="I149" s="8" t="s">
        <v>109</v>
      </c>
      <c r="J149" s="25">
        <v>132.57000732421875</v>
      </c>
      <c r="K149" s="4">
        <v>8</v>
      </c>
      <c r="L149" s="25">
        <f t="shared" si="16"/>
        <v>140.57000732421875</v>
      </c>
      <c r="M149" s="25">
        <v>147.39999389648437</v>
      </c>
      <c r="N149" s="4">
        <v>52</v>
      </c>
      <c r="O149" s="25">
        <f t="shared" si="17"/>
        <v>199.39999389648437</v>
      </c>
      <c r="P149" s="25">
        <f t="shared" si="18"/>
        <v>140.57000732421875</v>
      </c>
      <c r="Q149" s="25">
        <f t="shared" si="19"/>
        <v>44.337209369733202</v>
      </c>
    </row>
    <row r="150" spans="1:17" x14ac:dyDescent="0.3">
      <c r="A150" s="4">
        <v>22</v>
      </c>
      <c r="B150" s="8" t="s">
        <v>95</v>
      </c>
      <c r="C150" s="8">
        <v>2002</v>
      </c>
      <c r="D150" s="8">
        <v>2002</v>
      </c>
      <c r="E150" s="8">
        <v>2002</v>
      </c>
      <c r="F150" s="8" t="s">
        <v>9</v>
      </c>
      <c r="G150" s="8" t="s">
        <v>41</v>
      </c>
      <c r="H150" s="8"/>
      <c r="I150" s="8" t="s">
        <v>96</v>
      </c>
      <c r="J150" s="25"/>
      <c r="K150" s="4"/>
      <c r="L150" s="25" t="s">
        <v>265</v>
      </c>
      <c r="M150" s="25">
        <v>156.72000122070312</v>
      </c>
      <c r="N150" s="4">
        <v>2</v>
      </c>
      <c r="O150" s="25">
        <f t="shared" si="17"/>
        <v>158.72000122070312</v>
      </c>
      <c r="P150" s="25">
        <f t="shared" si="18"/>
        <v>158.72000122070312</v>
      </c>
      <c r="Q150" s="25">
        <f t="shared" si="19"/>
        <v>62.973613528509212</v>
      </c>
    </row>
    <row r="151" spans="1:17" x14ac:dyDescent="0.3">
      <c r="A151" s="4">
        <v>23</v>
      </c>
      <c r="B151" s="8" t="s">
        <v>93</v>
      </c>
      <c r="C151" s="8">
        <v>2001</v>
      </c>
      <c r="D151" s="8">
        <v>2001</v>
      </c>
      <c r="E151" s="8">
        <v>2001</v>
      </c>
      <c r="F151" s="8">
        <v>3</v>
      </c>
      <c r="G151" s="8" t="s">
        <v>41</v>
      </c>
      <c r="H151" s="8"/>
      <c r="I151" s="8" t="s">
        <v>48</v>
      </c>
      <c r="J151" s="25">
        <v>156.22000122070312</v>
      </c>
      <c r="K151" s="4">
        <v>50</v>
      </c>
      <c r="L151" s="25">
        <f t="shared" si="16"/>
        <v>206.22000122070313</v>
      </c>
      <c r="M151" s="25">
        <v>160.28999328613281</v>
      </c>
      <c r="N151" s="4">
        <v>0</v>
      </c>
      <c r="O151" s="25">
        <f t="shared" si="17"/>
        <v>160.28999328613281</v>
      </c>
      <c r="P151" s="25">
        <f t="shared" si="18"/>
        <v>160.28999328613281</v>
      </c>
      <c r="Q151" s="25">
        <f t="shared" si="19"/>
        <v>64.585680553120525</v>
      </c>
    </row>
    <row r="152" spans="1:17" ht="57.6" x14ac:dyDescent="0.3">
      <c r="A152" s="4">
        <v>24</v>
      </c>
      <c r="B152" s="8" t="s">
        <v>112</v>
      </c>
      <c r="C152" s="8">
        <v>2001</v>
      </c>
      <c r="D152" s="8">
        <v>2001</v>
      </c>
      <c r="E152" s="8">
        <v>2001</v>
      </c>
      <c r="F152" s="8">
        <v>3</v>
      </c>
      <c r="G152" s="8" t="s">
        <v>18</v>
      </c>
      <c r="H152" s="8" t="s">
        <v>19</v>
      </c>
      <c r="I152" s="8" t="s">
        <v>20</v>
      </c>
      <c r="J152" s="25">
        <v>165.61000061035156</v>
      </c>
      <c r="K152" s="4">
        <v>54</v>
      </c>
      <c r="L152" s="25">
        <f t="shared" si="16"/>
        <v>219.61000061035156</v>
      </c>
      <c r="M152" s="25">
        <v>154.6199951171875</v>
      </c>
      <c r="N152" s="4">
        <v>8</v>
      </c>
      <c r="O152" s="25">
        <f t="shared" si="17"/>
        <v>162.6199951171875</v>
      </c>
      <c r="P152" s="25">
        <f t="shared" si="18"/>
        <v>162.6199951171875</v>
      </c>
      <c r="Q152" s="25">
        <f t="shared" si="19"/>
        <v>66.978125204169942</v>
      </c>
    </row>
    <row r="153" spans="1:17" ht="57.6" x14ac:dyDescent="0.3">
      <c r="A153" s="4">
        <v>25</v>
      </c>
      <c r="B153" s="8" t="s">
        <v>183</v>
      </c>
      <c r="C153" s="8">
        <v>2001</v>
      </c>
      <c r="D153" s="8">
        <v>2001</v>
      </c>
      <c r="E153" s="8">
        <v>2001</v>
      </c>
      <c r="F153" s="8">
        <v>2</v>
      </c>
      <c r="G153" s="8" t="s">
        <v>18</v>
      </c>
      <c r="H153" s="8" t="s">
        <v>19</v>
      </c>
      <c r="I153" s="8" t="s">
        <v>64</v>
      </c>
      <c r="J153" s="25">
        <v>168.82000732421875</v>
      </c>
      <c r="K153" s="4">
        <v>54</v>
      </c>
      <c r="L153" s="25">
        <f t="shared" si="16"/>
        <v>222.82000732421875</v>
      </c>
      <c r="M153" s="25">
        <v>171.78999328613281</v>
      </c>
      <c r="N153" s="4">
        <v>12</v>
      </c>
      <c r="O153" s="25">
        <f t="shared" si="17"/>
        <v>183.78999328613281</v>
      </c>
      <c r="P153" s="25">
        <f t="shared" si="18"/>
        <v>183.78999328613281</v>
      </c>
      <c r="Q153" s="25">
        <f t="shared" si="19"/>
        <v>88.715468156854527</v>
      </c>
    </row>
    <row r="154" spans="1:17" ht="57.6" x14ac:dyDescent="0.3">
      <c r="A154" s="4">
        <v>26</v>
      </c>
      <c r="B154" s="8" t="s">
        <v>170</v>
      </c>
      <c r="C154" s="8">
        <v>2001</v>
      </c>
      <c r="D154" s="8">
        <v>2001</v>
      </c>
      <c r="E154" s="8">
        <v>2001</v>
      </c>
      <c r="F154" s="8">
        <v>3</v>
      </c>
      <c r="G154" s="8" t="s">
        <v>18</v>
      </c>
      <c r="H154" s="8" t="s">
        <v>19</v>
      </c>
      <c r="I154" s="8" t="s">
        <v>67</v>
      </c>
      <c r="J154" s="25">
        <v>207.6300048828125</v>
      </c>
      <c r="K154" s="4">
        <v>6</v>
      </c>
      <c r="L154" s="25">
        <f t="shared" si="16"/>
        <v>213.6300048828125</v>
      </c>
      <c r="M154" s="25">
        <v>213.27999877929687</v>
      </c>
      <c r="N154" s="4">
        <v>54</v>
      </c>
      <c r="O154" s="25">
        <f t="shared" si="17"/>
        <v>267.27999877929687</v>
      </c>
      <c r="P154" s="25">
        <f t="shared" si="18"/>
        <v>213.6300048828125</v>
      </c>
      <c r="Q154" s="25">
        <f t="shared" si="19"/>
        <v>119.35517632369879</v>
      </c>
    </row>
    <row r="155" spans="1:17" ht="43.2" x14ac:dyDescent="0.3">
      <c r="A155" s="4"/>
      <c r="B155" s="8" t="s">
        <v>57</v>
      </c>
      <c r="C155" s="8">
        <v>2003</v>
      </c>
      <c r="D155" s="8">
        <v>2003</v>
      </c>
      <c r="E155" s="8">
        <v>2003</v>
      </c>
      <c r="F155" s="8" t="s">
        <v>15</v>
      </c>
      <c r="G155" s="8" t="s">
        <v>10</v>
      </c>
      <c r="H155" s="8" t="s">
        <v>58</v>
      </c>
      <c r="I155" s="8" t="s">
        <v>59</v>
      </c>
      <c r="J155" s="25"/>
      <c r="K155" s="4"/>
      <c r="L155" s="25" t="s">
        <v>264</v>
      </c>
      <c r="M155" s="25"/>
      <c r="N155" s="4"/>
      <c r="O155" s="25" t="s">
        <v>264</v>
      </c>
      <c r="P155" s="25"/>
      <c r="Q155" s="25" t="str">
        <f t="shared" si="19"/>
        <v/>
      </c>
    </row>
    <row r="157" spans="1:17" ht="18" x14ac:dyDescent="0.3">
      <c r="A157" s="11" t="s">
        <v>312</v>
      </c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17" x14ac:dyDescent="0.3">
      <c r="A158" s="16" t="s">
        <v>255</v>
      </c>
      <c r="B158" s="16" t="s">
        <v>1</v>
      </c>
      <c r="C158" s="16" t="s">
        <v>2</v>
      </c>
      <c r="D158" s="16" t="s">
        <v>185</v>
      </c>
      <c r="E158" s="16" t="s">
        <v>186</v>
      </c>
      <c r="F158" s="16" t="s">
        <v>3</v>
      </c>
      <c r="G158" s="16" t="s">
        <v>4</v>
      </c>
      <c r="H158" s="16" t="s">
        <v>5</v>
      </c>
      <c r="I158" s="16" t="s">
        <v>6</v>
      </c>
      <c r="J158" s="18" t="s">
        <v>257</v>
      </c>
      <c r="K158" s="19"/>
      <c r="L158" s="20"/>
      <c r="M158" s="18" t="s">
        <v>261</v>
      </c>
      <c r="N158" s="19"/>
      <c r="O158" s="20"/>
      <c r="P158" s="16" t="s">
        <v>262</v>
      </c>
      <c r="Q158" s="16" t="s">
        <v>263</v>
      </c>
    </row>
    <row r="159" spans="1:17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21" t="s">
        <v>258</v>
      </c>
      <c r="K159" s="21" t="s">
        <v>259</v>
      </c>
      <c r="L159" s="21" t="s">
        <v>260</v>
      </c>
      <c r="M159" s="21" t="s">
        <v>258</v>
      </c>
      <c r="N159" s="21" t="s">
        <v>259</v>
      </c>
      <c r="O159" s="21" t="s">
        <v>260</v>
      </c>
      <c r="P159" s="17"/>
      <c r="Q159" s="17"/>
    </row>
    <row r="160" spans="1:17" ht="72" x14ac:dyDescent="0.3">
      <c r="A160" s="22">
        <v>1</v>
      </c>
      <c r="B160" s="23" t="s">
        <v>172</v>
      </c>
      <c r="C160" s="23">
        <v>2000</v>
      </c>
      <c r="D160" s="23">
        <v>2000</v>
      </c>
      <c r="E160" s="23">
        <v>2000</v>
      </c>
      <c r="F160" s="23" t="s">
        <v>173</v>
      </c>
      <c r="G160" s="23" t="s">
        <v>174</v>
      </c>
      <c r="H160" s="23" t="s">
        <v>175</v>
      </c>
      <c r="I160" s="23" t="s">
        <v>176</v>
      </c>
      <c r="J160" s="24">
        <v>103.41000366210937</v>
      </c>
      <c r="K160" s="22">
        <v>0</v>
      </c>
      <c r="L160" s="24">
        <f t="shared" ref="L160:L169" si="20">J160+K160</f>
        <v>103.41000366210937</v>
      </c>
      <c r="M160" s="24">
        <v>106.33000183105469</v>
      </c>
      <c r="N160" s="22">
        <v>0</v>
      </c>
      <c r="O160" s="24">
        <f t="shared" ref="O160:O169" si="21">M160+N160</f>
        <v>106.33000183105469</v>
      </c>
      <c r="P160" s="24">
        <f t="shared" ref="P160:P169" si="22">MIN(O160,L160)</f>
        <v>103.41000366210937</v>
      </c>
      <c r="Q160" s="24">
        <f t="shared" ref="Q160:Q169" si="23">IF( AND(ISNUMBER(P$160),ISNUMBER(P160)),(P160-P$160)/P$160*100,"")</f>
        <v>0</v>
      </c>
    </row>
    <row r="161" spans="1:17" ht="72" x14ac:dyDescent="0.3">
      <c r="A161" s="4">
        <v>2</v>
      </c>
      <c r="B161" s="8" t="s">
        <v>131</v>
      </c>
      <c r="C161" s="8">
        <v>2001</v>
      </c>
      <c r="D161" s="8">
        <v>2001</v>
      </c>
      <c r="E161" s="8">
        <v>2001</v>
      </c>
      <c r="F161" s="8">
        <v>1</v>
      </c>
      <c r="G161" s="8" t="s">
        <v>22</v>
      </c>
      <c r="H161" s="8" t="s">
        <v>132</v>
      </c>
      <c r="I161" s="8" t="s">
        <v>133</v>
      </c>
      <c r="J161" s="25">
        <v>108.08999633789062</v>
      </c>
      <c r="K161" s="4">
        <v>0</v>
      </c>
      <c r="L161" s="25">
        <f t="shared" si="20"/>
        <v>108.08999633789062</v>
      </c>
      <c r="M161" s="25"/>
      <c r="N161" s="4"/>
      <c r="O161" s="25" t="s">
        <v>264</v>
      </c>
      <c r="P161" s="25">
        <f t="shared" si="22"/>
        <v>108.08999633789062</v>
      </c>
      <c r="Q161" s="25">
        <f t="shared" si="23"/>
        <v>4.5256672565964262</v>
      </c>
    </row>
    <row r="162" spans="1:17" ht="43.2" x14ac:dyDescent="0.3">
      <c r="A162" s="4">
        <v>3</v>
      </c>
      <c r="B162" s="8" t="s">
        <v>161</v>
      </c>
      <c r="C162" s="8">
        <v>2001</v>
      </c>
      <c r="D162" s="8">
        <v>2001</v>
      </c>
      <c r="E162" s="8">
        <v>2001</v>
      </c>
      <c r="F162" s="8">
        <v>1</v>
      </c>
      <c r="G162" s="8" t="s">
        <v>162</v>
      </c>
      <c r="H162" s="8" t="s">
        <v>163</v>
      </c>
      <c r="I162" s="8" t="s">
        <v>164</v>
      </c>
      <c r="J162" s="25">
        <v>130.47999572753906</v>
      </c>
      <c r="K162" s="4">
        <v>2</v>
      </c>
      <c r="L162" s="25">
        <f t="shared" si="20"/>
        <v>132.47999572753906</v>
      </c>
      <c r="M162" s="25">
        <v>118.48999786376953</v>
      </c>
      <c r="N162" s="4">
        <v>6</v>
      </c>
      <c r="O162" s="25">
        <f t="shared" si="21"/>
        <v>124.48999786376953</v>
      </c>
      <c r="P162" s="25">
        <f t="shared" si="22"/>
        <v>124.48999786376953</v>
      </c>
      <c r="Q162" s="25">
        <f t="shared" si="23"/>
        <v>20.38486940832022</v>
      </c>
    </row>
    <row r="163" spans="1:17" ht="43.2" x14ac:dyDescent="0.3">
      <c r="A163" s="4">
        <v>4</v>
      </c>
      <c r="B163" s="8" t="s">
        <v>128</v>
      </c>
      <c r="C163" s="8">
        <v>2003</v>
      </c>
      <c r="D163" s="8">
        <v>2003</v>
      </c>
      <c r="E163" s="8">
        <v>2003</v>
      </c>
      <c r="F163" s="8">
        <v>1</v>
      </c>
      <c r="G163" s="8" t="s">
        <v>100</v>
      </c>
      <c r="H163" s="8" t="s">
        <v>101</v>
      </c>
      <c r="I163" s="8" t="s">
        <v>109</v>
      </c>
      <c r="J163" s="25">
        <v>145.42999267578125</v>
      </c>
      <c r="K163" s="4">
        <v>2</v>
      </c>
      <c r="L163" s="25">
        <f t="shared" si="20"/>
        <v>147.42999267578125</v>
      </c>
      <c r="M163" s="25">
        <v>130.07000732421875</v>
      </c>
      <c r="N163" s="4">
        <v>2</v>
      </c>
      <c r="O163" s="25">
        <f t="shared" si="21"/>
        <v>132.07000732421875</v>
      </c>
      <c r="P163" s="25">
        <f t="shared" si="22"/>
        <v>132.07000732421875</v>
      </c>
      <c r="Q163" s="25">
        <f t="shared" si="23"/>
        <v>27.714923747373131</v>
      </c>
    </row>
    <row r="164" spans="1:17" ht="43.2" x14ac:dyDescent="0.3">
      <c r="A164" s="4">
        <v>5</v>
      </c>
      <c r="B164" s="8" t="s">
        <v>181</v>
      </c>
      <c r="C164" s="8">
        <v>2001</v>
      </c>
      <c r="D164" s="8">
        <v>2001</v>
      </c>
      <c r="E164" s="8">
        <v>2001</v>
      </c>
      <c r="F164" s="8">
        <v>1</v>
      </c>
      <c r="G164" s="8" t="s">
        <v>100</v>
      </c>
      <c r="H164" s="8" t="s">
        <v>182</v>
      </c>
      <c r="I164" s="8" t="s">
        <v>109</v>
      </c>
      <c r="J164" s="25">
        <v>134.86000061035156</v>
      </c>
      <c r="K164" s="4">
        <v>6</v>
      </c>
      <c r="L164" s="25">
        <f t="shared" si="20"/>
        <v>140.86000061035156</v>
      </c>
      <c r="M164" s="25">
        <v>164.3699951171875</v>
      </c>
      <c r="N164" s="4">
        <v>58</v>
      </c>
      <c r="O164" s="25">
        <f t="shared" si="21"/>
        <v>222.3699951171875</v>
      </c>
      <c r="P164" s="25">
        <f t="shared" si="22"/>
        <v>140.86000061035156</v>
      </c>
      <c r="Q164" s="25">
        <f t="shared" si="23"/>
        <v>36.215062007549562</v>
      </c>
    </row>
    <row r="165" spans="1:17" ht="43.2" x14ac:dyDescent="0.3">
      <c r="A165" s="4">
        <v>6</v>
      </c>
      <c r="B165" s="8" t="s">
        <v>65</v>
      </c>
      <c r="C165" s="8">
        <v>2001</v>
      </c>
      <c r="D165" s="8">
        <v>2001</v>
      </c>
      <c r="E165" s="8">
        <v>2001</v>
      </c>
      <c r="F165" s="8">
        <v>2</v>
      </c>
      <c r="G165" s="8" t="s">
        <v>18</v>
      </c>
      <c r="H165" s="8" t="s">
        <v>66</v>
      </c>
      <c r="I165" s="8" t="s">
        <v>67</v>
      </c>
      <c r="J165" s="25"/>
      <c r="K165" s="4"/>
      <c r="L165" s="25" t="s">
        <v>265</v>
      </c>
      <c r="M165" s="25">
        <v>186.00999450683594</v>
      </c>
      <c r="N165" s="4">
        <v>0</v>
      </c>
      <c r="O165" s="25">
        <f t="shared" si="21"/>
        <v>186.00999450683594</v>
      </c>
      <c r="P165" s="25">
        <f t="shared" si="22"/>
        <v>186.00999450683594</v>
      </c>
      <c r="Q165" s="25">
        <f t="shared" si="23"/>
        <v>79.876209186318931</v>
      </c>
    </row>
    <row r="166" spans="1:17" ht="57.6" x14ac:dyDescent="0.3">
      <c r="A166" s="4">
        <v>7</v>
      </c>
      <c r="B166" s="8" t="s">
        <v>17</v>
      </c>
      <c r="C166" s="8">
        <v>2000</v>
      </c>
      <c r="D166" s="8">
        <v>2000</v>
      </c>
      <c r="E166" s="8">
        <v>2000</v>
      </c>
      <c r="F166" s="8" t="s">
        <v>9</v>
      </c>
      <c r="G166" s="8" t="s">
        <v>18</v>
      </c>
      <c r="H166" s="8" t="s">
        <v>19</v>
      </c>
      <c r="I166" s="8" t="s">
        <v>20</v>
      </c>
      <c r="J166" s="25">
        <v>197.08000183105469</v>
      </c>
      <c r="K166" s="4">
        <v>106</v>
      </c>
      <c r="L166" s="25">
        <f t="shared" si="20"/>
        <v>303.08000183105469</v>
      </c>
      <c r="M166" s="25">
        <v>174.13999938964844</v>
      </c>
      <c r="N166" s="4">
        <v>54</v>
      </c>
      <c r="O166" s="25">
        <f t="shared" si="21"/>
        <v>228.13999938964844</v>
      </c>
      <c r="P166" s="25">
        <f t="shared" si="22"/>
        <v>228.13999938964844</v>
      </c>
      <c r="Q166" s="25">
        <f t="shared" si="23"/>
        <v>120.61695320608676</v>
      </c>
    </row>
    <row r="167" spans="1:17" ht="57.6" x14ac:dyDescent="0.3">
      <c r="A167" s="4">
        <v>8</v>
      </c>
      <c r="B167" s="8" t="s">
        <v>85</v>
      </c>
      <c r="C167" s="8">
        <v>2001</v>
      </c>
      <c r="D167" s="8">
        <v>2001</v>
      </c>
      <c r="E167" s="8">
        <v>2001</v>
      </c>
      <c r="F167" s="8" t="s">
        <v>15</v>
      </c>
      <c r="G167" s="8" t="s">
        <v>86</v>
      </c>
      <c r="H167" s="8" t="s">
        <v>87</v>
      </c>
      <c r="I167" s="8" t="s">
        <v>88</v>
      </c>
      <c r="J167" s="25">
        <v>226.30000305175781</v>
      </c>
      <c r="K167" s="4">
        <v>8</v>
      </c>
      <c r="L167" s="25">
        <f t="shared" si="20"/>
        <v>234.30000305175781</v>
      </c>
      <c r="M167" s="25">
        <v>195.72000122070312</v>
      </c>
      <c r="N167" s="4">
        <v>54</v>
      </c>
      <c r="O167" s="25">
        <f t="shared" si="21"/>
        <v>249.72000122070312</v>
      </c>
      <c r="P167" s="25">
        <f t="shared" si="22"/>
        <v>234.30000305175781</v>
      </c>
      <c r="Q167" s="25">
        <f t="shared" si="23"/>
        <v>126.57382724531132</v>
      </c>
    </row>
    <row r="168" spans="1:17" ht="57.6" x14ac:dyDescent="0.3">
      <c r="A168" s="4">
        <v>9</v>
      </c>
      <c r="B168" s="8" t="s">
        <v>63</v>
      </c>
      <c r="C168" s="8">
        <v>2004</v>
      </c>
      <c r="D168" s="8">
        <v>2004</v>
      </c>
      <c r="E168" s="8">
        <v>2004</v>
      </c>
      <c r="F168" s="8" t="s">
        <v>9</v>
      </c>
      <c r="G168" s="8" t="s">
        <v>18</v>
      </c>
      <c r="H168" s="8" t="s">
        <v>19</v>
      </c>
      <c r="I168" s="8" t="s">
        <v>64</v>
      </c>
      <c r="J168" s="25">
        <v>173.5</v>
      </c>
      <c r="K168" s="4">
        <v>208</v>
      </c>
      <c r="L168" s="25">
        <f t="shared" si="20"/>
        <v>381.5</v>
      </c>
      <c r="M168" s="25">
        <v>181.92999267578125</v>
      </c>
      <c r="N168" s="4">
        <v>204</v>
      </c>
      <c r="O168" s="25">
        <f t="shared" si="21"/>
        <v>385.92999267578125</v>
      </c>
      <c r="P168" s="25">
        <f t="shared" si="22"/>
        <v>381.5</v>
      </c>
      <c r="Q168" s="25">
        <f t="shared" si="23"/>
        <v>268.9198206070522</v>
      </c>
    </row>
    <row r="169" spans="1:17" ht="43.2" x14ac:dyDescent="0.3">
      <c r="A169" s="4">
        <v>10</v>
      </c>
      <c r="B169" s="8" t="s">
        <v>179</v>
      </c>
      <c r="C169" s="8">
        <v>2001</v>
      </c>
      <c r="D169" s="8">
        <v>2001</v>
      </c>
      <c r="E169" s="8">
        <v>2001</v>
      </c>
      <c r="F169" s="8" t="s">
        <v>15</v>
      </c>
      <c r="G169" s="8" t="s">
        <v>22</v>
      </c>
      <c r="H169" s="8" t="s">
        <v>31</v>
      </c>
      <c r="I169" s="8" t="s">
        <v>32</v>
      </c>
      <c r="J169" s="25">
        <v>173.49000549316406</v>
      </c>
      <c r="K169" s="4">
        <v>304</v>
      </c>
      <c r="L169" s="25">
        <f t="shared" si="20"/>
        <v>477.49000549316406</v>
      </c>
      <c r="M169" s="25">
        <v>167.96000671386719</v>
      </c>
      <c r="N169" s="4">
        <v>250</v>
      </c>
      <c r="O169" s="25">
        <f t="shared" si="21"/>
        <v>417.96000671386719</v>
      </c>
      <c r="P169" s="25">
        <f t="shared" si="22"/>
        <v>417.96000671386719</v>
      </c>
      <c r="Q169" s="25">
        <f t="shared" si="23"/>
        <v>304.17753787104118</v>
      </c>
    </row>
  </sheetData>
  <mergeCells count="76">
    <mergeCell ref="P158:P159"/>
    <mergeCell ref="Q158:Q159"/>
    <mergeCell ref="G158:G159"/>
    <mergeCell ref="H158:H159"/>
    <mergeCell ref="I158:I159"/>
    <mergeCell ref="A157:J157"/>
    <mergeCell ref="J158:L158"/>
    <mergeCell ref="M158:O158"/>
    <mergeCell ref="A158:A159"/>
    <mergeCell ref="B158:B159"/>
    <mergeCell ref="C158:C159"/>
    <mergeCell ref="D158:D159"/>
    <mergeCell ref="E158:E159"/>
    <mergeCell ref="F158:F159"/>
    <mergeCell ref="I127:I128"/>
    <mergeCell ref="A126:J126"/>
    <mergeCell ref="J127:L127"/>
    <mergeCell ref="M127:O127"/>
    <mergeCell ref="P127:P128"/>
    <mergeCell ref="Q127:Q128"/>
    <mergeCell ref="P97:P98"/>
    <mergeCell ref="Q97:Q98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G97:G98"/>
    <mergeCell ref="H97:H98"/>
    <mergeCell ref="I97:I98"/>
    <mergeCell ref="A96:J96"/>
    <mergeCell ref="J97:L97"/>
    <mergeCell ref="M97:O97"/>
    <mergeCell ref="A97:A98"/>
    <mergeCell ref="B97:B98"/>
    <mergeCell ref="C97:C98"/>
    <mergeCell ref="D97:D98"/>
    <mergeCell ref="E97:E98"/>
    <mergeCell ref="F97:F98"/>
    <mergeCell ref="I73:I74"/>
    <mergeCell ref="A72:J72"/>
    <mergeCell ref="J73:L73"/>
    <mergeCell ref="M73:O73"/>
    <mergeCell ref="P73:P74"/>
    <mergeCell ref="Q73:Q74"/>
    <mergeCell ref="P8:P9"/>
    <mergeCell ref="Q8:Q9"/>
    <mergeCell ref="A73:A74"/>
    <mergeCell ref="B73:B74"/>
    <mergeCell ref="C73:C74"/>
    <mergeCell ref="D73:D74"/>
    <mergeCell ref="E73:E74"/>
    <mergeCell ref="F73:F74"/>
    <mergeCell ref="G73:G74"/>
    <mergeCell ref="H73:H74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workbookViewId="0"/>
  </sheetViews>
  <sheetFormatPr defaultRowHeight="14.4" x14ac:dyDescent="0.3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 x14ac:dyDescent="0.3">
      <c r="A1" s="1" t="s">
        <v>184</v>
      </c>
      <c r="B1" s="1" t="s">
        <v>1</v>
      </c>
      <c r="C1" s="1" t="s">
        <v>185</v>
      </c>
      <c r="D1" s="1" t="s">
        <v>186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3">
      <c r="A2" s="3" t="s">
        <v>187</v>
      </c>
      <c r="B2" s="3" t="s">
        <v>8</v>
      </c>
      <c r="C2" s="2">
        <v>2000</v>
      </c>
      <c r="D2" s="2">
        <v>2000</v>
      </c>
      <c r="E2" s="3" t="s">
        <v>188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">
      <c r="A3" s="5" t="s">
        <v>187</v>
      </c>
      <c r="B3" s="5" t="s">
        <v>21</v>
      </c>
      <c r="C3" s="4">
        <v>2000</v>
      </c>
      <c r="D3" s="4">
        <v>2000</v>
      </c>
      <c r="E3" s="5" t="s">
        <v>188</v>
      </c>
      <c r="F3" s="5" t="s">
        <v>15</v>
      </c>
      <c r="G3" s="5" t="s">
        <v>22</v>
      </c>
      <c r="H3" s="5" t="s">
        <v>23</v>
      </c>
      <c r="I3" s="5" t="s">
        <v>24</v>
      </c>
    </row>
    <row r="4" spans="1:9" x14ac:dyDescent="0.3">
      <c r="A4" s="5" t="s">
        <v>187</v>
      </c>
      <c r="B4" s="5" t="s">
        <v>25</v>
      </c>
      <c r="C4" s="4">
        <v>2002</v>
      </c>
      <c r="D4" s="4">
        <v>2002</v>
      </c>
      <c r="E4" s="5" t="s">
        <v>189</v>
      </c>
      <c r="F4" s="5" t="s">
        <v>26</v>
      </c>
      <c r="G4" s="5" t="s">
        <v>27</v>
      </c>
      <c r="H4" s="5" t="s">
        <v>28</v>
      </c>
      <c r="I4" s="5" t="s">
        <v>29</v>
      </c>
    </row>
    <row r="5" spans="1:9" x14ac:dyDescent="0.3">
      <c r="A5" s="5" t="s">
        <v>187</v>
      </c>
      <c r="B5" s="5" t="s">
        <v>30</v>
      </c>
      <c r="C5" s="4">
        <v>2002</v>
      </c>
      <c r="D5" s="4">
        <v>2002</v>
      </c>
      <c r="E5" s="5" t="s">
        <v>189</v>
      </c>
      <c r="F5" s="5" t="s">
        <v>26</v>
      </c>
      <c r="G5" s="5" t="s">
        <v>22</v>
      </c>
      <c r="H5" s="5" t="s">
        <v>31</v>
      </c>
      <c r="I5" s="5" t="s">
        <v>32</v>
      </c>
    </row>
    <row r="6" spans="1:9" x14ac:dyDescent="0.3">
      <c r="A6" s="5" t="s">
        <v>187</v>
      </c>
      <c r="B6" s="5" t="s">
        <v>37</v>
      </c>
      <c r="C6" s="4">
        <v>2004</v>
      </c>
      <c r="D6" s="4">
        <v>2004</v>
      </c>
      <c r="E6" s="5" t="s">
        <v>190</v>
      </c>
      <c r="F6" s="5" t="s">
        <v>9</v>
      </c>
      <c r="G6" s="5" t="s">
        <v>38</v>
      </c>
      <c r="H6" s="5" t="s">
        <v>191</v>
      </c>
      <c r="I6" s="5" t="s">
        <v>39</v>
      </c>
    </row>
    <row r="7" spans="1:9" x14ac:dyDescent="0.3">
      <c r="A7" s="5" t="s">
        <v>187</v>
      </c>
      <c r="B7" s="5" t="s">
        <v>40</v>
      </c>
      <c r="C7" s="4">
        <v>2002</v>
      </c>
      <c r="D7" s="4">
        <v>2002</v>
      </c>
      <c r="E7" s="5" t="s">
        <v>189</v>
      </c>
      <c r="F7" s="5" t="s">
        <v>26</v>
      </c>
      <c r="G7" s="5" t="s">
        <v>41</v>
      </c>
      <c r="H7" s="5" t="s">
        <v>42</v>
      </c>
      <c r="I7" s="5" t="s">
        <v>43</v>
      </c>
    </row>
    <row r="8" spans="1:9" x14ac:dyDescent="0.3">
      <c r="A8" s="5" t="s">
        <v>187</v>
      </c>
      <c r="B8" s="5" t="s">
        <v>44</v>
      </c>
      <c r="C8" s="4">
        <v>2000</v>
      </c>
      <c r="D8" s="4">
        <v>2000</v>
      </c>
      <c r="E8" s="5" t="s">
        <v>188</v>
      </c>
      <c r="F8" s="5" t="s">
        <v>15</v>
      </c>
      <c r="G8" s="5" t="s">
        <v>27</v>
      </c>
      <c r="H8" s="5" t="s">
        <v>45</v>
      </c>
      <c r="I8" s="5" t="s">
        <v>46</v>
      </c>
    </row>
    <row r="9" spans="1:9" x14ac:dyDescent="0.3">
      <c r="A9" s="5" t="s">
        <v>187</v>
      </c>
      <c r="B9" s="5" t="s">
        <v>49</v>
      </c>
      <c r="C9" s="4">
        <v>2002</v>
      </c>
      <c r="D9" s="4">
        <v>2002</v>
      </c>
      <c r="E9" s="5" t="s">
        <v>189</v>
      </c>
      <c r="F9" s="5" t="s">
        <v>50</v>
      </c>
      <c r="G9" s="5" t="s">
        <v>22</v>
      </c>
      <c r="H9" s="5" t="s">
        <v>51</v>
      </c>
      <c r="I9" s="5" t="s">
        <v>52</v>
      </c>
    </row>
    <row r="10" spans="1:9" x14ac:dyDescent="0.3">
      <c r="A10" s="5" t="s">
        <v>187</v>
      </c>
      <c r="B10" s="5" t="s">
        <v>53</v>
      </c>
      <c r="C10" s="4">
        <v>2000</v>
      </c>
      <c r="D10" s="4">
        <v>2000</v>
      </c>
      <c r="E10" s="5" t="s">
        <v>188</v>
      </c>
      <c r="F10" s="5" t="s">
        <v>50</v>
      </c>
      <c r="G10" s="5" t="s">
        <v>22</v>
      </c>
      <c r="H10" s="5" t="s">
        <v>31</v>
      </c>
      <c r="I10" s="5" t="s">
        <v>32</v>
      </c>
    </row>
    <row r="11" spans="1:9" x14ac:dyDescent="0.3">
      <c r="A11" s="5" t="s">
        <v>187</v>
      </c>
      <c r="B11" s="5" t="s">
        <v>54</v>
      </c>
      <c r="C11" s="4">
        <v>2002</v>
      </c>
      <c r="D11" s="4">
        <v>2002</v>
      </c>
      <c r="E11" s="5" t="s">
        <v>189</v>
      </c>
      <c r="F11" s="5" t="s">
        <v>26</v>
      </c>
      <c r="G11" s="5" t="s">
        <v>34</v>
      </c>
      <c r="H11" s="5" t="s">
        <v>35</v>
      </c>
      <c r="I11" s="5" t="s">
        <v>55</v>
      </c>
    </row>
    <row r="12" spans="1:9" x14ac:dyDescent="0.3">
      <c r="A12" s="5" t="s">
        <v>187</v>
      </c>
      <c r="B12" s="5" t="s">
        <v>57</v>
      </c>
      <c r="C12" s="4">
        <v>2003</v>
      </c>
      <c r="D12" s="4">
        <v>2003</v>
      </c>
      <c r="E12" s="5" t="s">
        <v>192</v>
      </c>
      <c r="F12" s="5" t="s">
        <v>15</v>
      </c>
      <c r="G12" s="5" t="s">
        <v>10</v>
      </c>
      <c r="H12" s="5" t="s">
        <v>58</v>
      </c>
      <c r="I12" s="5" t="s">
        <v>59</v>
      </c>
    </row>
    <row r="13" spans="1:9" x14ac:dyDescent="0.3">
      <c r="A13" s="5" t="s">
        <v>187</v>
      </c>
      <c r="B13" s="5" t="s">
        <v>60</v>
      </c>
      <c r="C13" s="4">
        <v>2001</v>
      </c>
      <c r="D13" s="4">
        <v>2001</v>
      </c>
      <c r="E13" s="5" t="s">
        <v>193</v>
      </c>
      <c r="F13" s="5" t="s">
        <v>15</v>
      </c>
      <c r="G13" s="5" t="s">
        <v>27</v>
      </c>
      <c r="H13" s="5" t="s">
        <v>45</v>
      </c>
      <c r="I13" s="5" t="s">
        <v>46</v>
      </c>
    </row>
    <row r="14" spans="1:9" x14ac:dyDescent="0.3">
      <c r="A14" s="5" t="s">
        <v>187</v>
      </c>
      <c r="B14" s="5" t="s">
        <v>61</v>
      </c>
      <c r="C14" s="4">
        <v>2000</v>
      </c>
      <c r="D14" s="4">
        <v>2000</v>
      </c>
      <c r="E14" s="5" t="s">
        <v>188</v>
      </c>
      <c r="F14" s="5" t="s">
        <v>62</v>
      </c>
      <c r="G14" s="5" t="s">
        <v>10</v>
      </c>
      <c r="H14" s="5" t="s">
        <v>58</v>
      </c>
      <c r="I14" s="5" t="s">
        <v>59</v>
      </c>
    </row>
    <row r="15" spans="1:9" x14ac:dyDescent="0.3">
      <c r="A15" s="5" t="s">
        <v>187</v>
      </c>
      <c r="B15" s="5" t="s">
        <v>69</v>
      </c>
      <c r="C15" s="4">
        <v>2002</v>
      </c>
      <c r="D15" s="4">
        <v>2002</v>
      </c>
      <c r="E15" s="5" t="s">
        <v>189</v>
      </c>
      <c r="F15" s="5" t="s">
        <v>15</v>
      </c>
      <c r="G15" s="5" t="s">
        <v>10</v>
      </c>
      <c r="H15" s="5" t="s">
        <v>70</v>
      </c>
      <c r="I15" s="5" t="s">
        <v>59</v>
      </c>
    </row>
    <row r="16" spans="1:9" x14ac:dyDescent="0.3">
      <c r="A16" s="5" t="s">
        <v>187</v>
      </c>
      <c r="B16" s="5" t="s">
        <v>71</v>
      </c>
      <c r="C16" s="4">
        <v>2001</v>
      </c>
      <c r="D16" s="4">
        <v>2001</v>
      </c>
      <c r="E16" s="5" t="s">
        <v>193</v>
      </c>
      <c r="F16" s="5" t="s">
        <v>15</v>
      </c>
      <c r="G16" s="5" t="s">
        <v>72</v>
      </c>
      <c r="H16" s="5" t="s">
        <v>73</v>
      </c>
      <c r="I16" s="5" t="s">
        <v>74</v>
      </c>
    </row>
    <row r="17" spans="1:9" x14ac:dyDescent="0.3">
      <c r="A17" s="5" t="s">
        <v>187</v>
      </c>
      <c r="B17" s="5" t="s">
        <v>75</v>
      </c>
      <c r="C17" s="4">
        <v>2003</v>
      </c>
      <c r="D17" s="4">
        <v>2003</v>
      </c>
      <c r="E17" s="5" t="s">
        <v>192</v>
      </c>
      <c r="F17" s="5" t="s">
        <v>9</v>
      </c>
      <c r="G17" s="5" t="s">
        <v>27</v>
      </c>
      <c r="H17" s="5" t="s">
        <v>28</v>
      </c>
      <c r="I17" s="5" t="s">
        <v>76</v>
      </c>
    </row>
    <row r="18" spans="1:9" x14ac:dyDescent="0.3">
      <c r="A18" s="5" t="s">
        <v>187</v>
      </c>
      <c r="B18" s="5" t="s">
        <v>77</v>
      </c>
      <c r="C18" s="4">
        <v>2002</v>
      </c>
      <c r="D18" s="4">
        <v>2002</v>
      </c>
      <c r="E18" s="5" t="s">
        <v>189</v>
      </c>
      <c r="F18" s="5" t="s">
        <v>15</v>
      </c>
      <c r="G18" s="5" t="s">
        <v>18</v>
      </c>
      <c r="H18" s="5" t="s">
        <v>19</v>
      </c>
      <c r="I18" s="5" t="s">
        <v>64</v>
      </c>
    </row>
    <row r="19" spans="1:9" x14ac:dyDescent="0.3">
      <c r="A19" s="5" t="s">
        <v>187</v>
      </c>
      <c r="B19" s="5" t="s">
        <v>81</v>
      </c>
      <c r="C19" s="4">
        <v>2003</v>
      </c>
      <c r="D19" s="4">
        <v>2003</v>
      </c>
      <c r="E19" s="5" t="s">
        <v>192</v>
      </c>
      <c r="F19" s="5" t="s">
        <v>9</v>
      </c>
      <c r="G19" s="5" t="s">
        <v>82</v>
      </c>
      <c r="H19" s="5" t="s">
        <v>83</v>
      </c>
      <c r="I19" s="5" t="s">
        <v>84</v>
      </c>
    </row>
    <row r="20" spans="1:9" x14ac:dyDescent="0.3">
      <c r="A20" s="5" t="s">
        <v>187</v>
      </c>
      <c r="B20" s="5" t="s">
        <v>89</v>
      </c>
      <c r="C20" s="4">
        <v>2003</v>
      </c>
      <c r="D20" s="4">
        <v>2003</v>
      </c>
      <c r="E20" s="5" t="s">
        <v>192</v>
      </c>
      <c r="F20" s="5" t="s">
        <v>26</v>
      </c>
      <c r="G20" s="5" t="s">
        <v>34</v>
      </c>
      <c r="H20" s="5" t="s">
        <v>35</v>
      </c>
      <c r="I20" s="5" t="s">
        <v>55</v>
      </c>
    </row>
    <row r="21" spans="1:9" x14ac:dyDescent="0.3">
      <c r="A21" s="5" t="s">
        <v>187</v>
      </c>
      <c r="B21" s="5" t="s">
        <v>90</v>
      </c>
      <c r="C21" s="4">
        <v>2000</v>
      </c>
      <c r="D21" s="4">
        <v>2000</v>
      </c>
      <c r="E21" s="5" t="s">
        <v>188</v>
      </c>
      <c r="F21" s="5" t="s">
        <v>26</v>
      </c>
      <c r="G21" s="5" t="s">
        <v>18</v>
      </c>
      <c r="H21" s="5" t="s">
        <v>66</v>
      </c>
      <c r="I21" s="5" t="s">
        <v>20</v>
      </c>
    </row>
    <row r="22" spans="1:9" x14ac:dyDescent="0.3">
      <c r="A22" s="5" t="s">
        <v>187</v>
      </c>
      <c r="B22" s="5" t="s">
        <v>91</v>
      </c>
      <c r="C22" s="4">
        <v>2002</v>
      </c>
      <c r="D22" s="4">
        <v>2002</v>
      </c>
      <c r="E22" s="5" t="s">
        <v>189</v>
      </c>
      <c r="F22" s="5" t="s">
        <v>9</v>
      </c>
      <c r="G22" s="5" t="s">
        <v>82</v>
      </c>
      <c r="H22" s="5" t="s">
        <v>83</v>
      </c>
      <c r="I22" s="5" t="s">
        <v>84</v>
      </c>
    </row>
    <row r="23" spans="1:9" x14ac:dyDescent="0.3">
      <c r="A23" s="5" t="s">
        <v>187</v>
      </c>
      <c r="B23" s="5" t="s">
        <v>94</v>
      </c>
      <c r="C23" s="4">
        <v>2000</v>
      </c>
      <c r="D23" s="4">
        <v>2000</v>
      </c>
      <c r="E23" s="5" t="s">
        <v>188</v>
      </c>
      <c r="F23" s="5" t="s">
        <v>9</v>
      </c>
      <c r="G23" s="5" t="s">
        <v>27</v>
      </c>
      <c r="H23" s="5" t="s">
        <v>28</v>
      </c>
      <c r="I23" s="5" t="s">
        <v>76</v>
      </c>
    </row>
    <row r="24" spans="1:9" x14ac:dyDescent="0.3">
      <c r="A24" s="5" t="s">
        <v>187</v>
      </c>
      <c r="B24" s="5" t="s">
        <v>99</v>
      </c>
      <c r="C24" s="4">
        <v>2001</v>
      </c>
      <c r="D24" s="4">
        <v>2001</v>
      </c>
      <c r="E24" s="5" t="s">
        <v>193</v>
      </c>
      <c r="F24" s="5" t="s">
        <v>9</v>
      </c>
      <c r="G24" s="5" t="s">
        <v>100</v>
      </c>
      <c r="H24" s="5" t="s">
        <v>101</v>
      </c>
      <c r="I24" s="5" t="s">
        <v>102</v>
      </c>
    </row>
    <row r="25" spans="1:9" x14ac:dyDescent="0.3">
      <c r="A25" s="5" t="s">
        <v>187</v>
      </c>
      <c r="B25" s="5" t="s">
        <v>103</v>
      </c>
      <c r="C25" s="4">
        <v>2000</v>
      </c>
      <c r="D25" s="4">
        <v>2000</v>
      </c>
      <c r="E25" s="5" t="s">
        <v>188</v>
      </c>
      <c r="F25" s="5" t="s">
        <v>62</v>
      </c>
      <c r="G25" s="5" t="s">
        <v>10</v>
      </c>
      <c r="H25" s="5" t="s">
        <v>58</v>
      </c>
      <c r="I25" s="5" t="s">
        <v>104</v>
      </c>
    </row>
    <row r="26" spans="1:9" x14ac:dyDescent="0.3">
      <c r="A26" s="5" t="s">
        <v>187</v>
      </c>
      <c r="B26" s="5" t="s">
        <v>105</v>
      </c>
      <c r="C26" s="4">
        <v>2000</v>
      </c>
      <c r="D26" s="4">
        <v>2000</v>
      </c>
      <c r="E26" s="5" t="s">
        <v>188</v>
      </c>
      <c r="F26" s="5" t="s">
        <v>50</v>
      </c>
      <c r="G26" s="5" t="s">
        <v>18</v>
      </c>
      <c r="H26" s="5" t="s">
        <v>19</v>
      </c>
      <c r="I26" s="5" t="s">
        <v>106</v>
      </c>
    </row>
    <row r="27" spans="1:9" x14ac:dyDescent="0.3">
      <c r="A27" s="5" t="s">
        <v>187</v>
      </c>
      <c r="B27" s="5" t="s">
        <v>107</v>
      </c>
      <c r="C27" s="4">
        <v>2004</v>
      </c>
      <c r="D27" s="4">
        <v>2004</v>
      </c>
      <c r="E27" s="5" t="s">
        <v>190</v>
      </c>
      <c r="F27" s="5" t="s">
        <v>15</v>
      </c>
      <c r="G27" s="5" t="s">
        <v>10</v>
      </c>
      <c r="H27" s="5" t="s">
        <v>58</v>
      </c>
      <c r="I27" s="5" t="s">
        <v>59</v>
      </c>
    </row>
    <row r="28" spans="1:9" x14ac:dyDescent="0.3">
      <c r="A28" s="5" t="s">
        <v>187</v>
      </c>
      <c r="B28" s="5" t="s">
        <v>108</v>
      </c>
      <c r="C28" s="4">
        <v>2000</v>
      </c>
      <c r="D28" s="4">
        <v>2000</v>
      </c>
      <c r="E28" s="5" t="s">
        <v>188</v>
      </c>
      <c r="F28" s="5" t="s">
        <v>50</v>
      </c>
      <c r="G28" s="5" t="s">
        <v>100</v>
      </c>
      <c r="H28" s="5" t="s">
        <v>101</v>
      </c>
      <c r="I28" s="5" t="s">
        <v>109</v>
      </c>
    </row>
    <row r="29" spans="1:9" x14ac:dyDescent="0.3">
      <c r="A29" s="5" t="s">
        <v>187</v>
      </c>
      <c r="B29" s="5" t="s">
        <v>112</v>
      </c>
      <c r="C29" s="4">
        <v>2001</v>
      </c>
      <c r="D29" s="4">
        <v>2001</v>
      </c>
      <c r="E29" s="5" t="s">
        <v>193</v>
      </c>
      <c r="F29" s="5" t="s">
        <v>26</v>
      </c>
      <c r="G29" s="5" t="s">
        <v>18</v>
      </c>
      <c r="H29" s="5" t="s">
        <v>19</v>
      </c>
      <c r="I29" s="5" t="s">
        <v>20</v>
      </c>
    </row>
    <row r="30" spans="1:9" x14ac:dyDescent="0.3">
      <c r="A30" s="5" t="s">
        <v>187</v>
      </c>
      <c r="B30" s="5" t="s">
        <v>113</v>
      </c>
      <c r="C30" s="4">
        <v>2002</v>
      </c>
      <c r="D30" s="4">
        <v>2002</v>
      </c>
      <c r="E30" s="5" t="s">
        <v>189</v>
      </c>
      <c r="F30" s="5" t="s">
        <v>9</v>
      </c>
      <c r="G30" s="5" t="s">
        <v>22</v>
      </c>
      <c r="H30" s="5" t="s">
        <v>31</v>
      </c>
      <c r="I30" s="5" t="s">
        <v>32</v>
      </c>
    </row>
    <row r="31" spans="1:9" x14ac:dyDescent="0.3">
      <c r="A31" s="5" t="s">
        <v>187</v>
      </c>
      <c r="B31" s="5" t="s">
        <v>114</v>
      </c>
      <c r="C31" s="4">
        <v>2002</v>
      </c>
      <c r="D31" s="4">
        <v>2002</v>
      </c>
      <c r="E31" s="5" t="s">
        <v>189</v>
      </c>
      <c r="F31" s="5" t="s">
        <v>9</v>
      </c>
      <c r="G31" s="5" t="s">
        <v>82</v>
      </c>
      <c r="H31" s="5" t="s">
        <v>83</v>
      </c>
      <c r="I31" s="5" t="s">
        <v>84</v>
      </c>
    </row>
    <row r="32" spans="1:9" x14ac:dyDescent="0.3">
      <c r="A32" s="5" t="s">
        <v>187</v>
      </c>
      <c r="B32" s="5" t="s">
        <v>115</v>
      </c>
      <c r="C32" s="4">
        <v>2000</v>
      </c>
      <c r="D32" s="4">
        <v>2000</v>
      </c>
      <c r="E32" s="5" t="s">
        <v>188</v>
      </c>
      <c r="F32" s="5" t="s">
        <v>50</v>
      </c>
      <c r="G32" s="5" t="s">
        <v>34</v>
      </c>
      <c r="H32" s="5" t="s">
        <v>116</v>
      </c>
      <c r="I32" s="5" t="s">
        <v>117</v>
      </c>
    </row>
    <row r="33" spans="1:9" x14ac:dyDescent="0.3">
      <c r="A33" s="5" t="s">
        <v>187</v>
      </c>
      <c r="B33" s="5" t="s">
        <v>118</v>
      </c>
      <c r="C33" s="4">
        <v>2000</v>
      </c>
      <c r="D33" s="4">
        <v>2000</v>
      </c>
      <c r="E33" s="5" t="s">
        <v>188</v>
      </c>
      <c r="F33" s="5" t="s">
        <v>62</v>
      </c>
      <c r="G33" s="5" t="s">
        <v>34</v>
      </c>
      <c r="H33" s="5" t="s">
        <v>116</v>
      </c>
      <c r="I33" s="5" t="s">
        <v>117</v>
      </c>
    </row>
    <row r="34" spans="1:9" x14ac:dyDescent="0.3">
      <c r="A34" s="5" t="s">
        <v>187</v>
      </c>
      <c r="B34" s="5" t="s">
        <v>119</v>
      </c>
      <c r="C34" s="4">
        <v>2003</v>
      </c>
      <c r="D34" s="4">
        <v>2003</v>
      </c>
      <c r="E34" s="5" t="s">
        <v>192</v>
      </c>
      <c r="F34" s="5" t="s">
        <v>9</v>
      </c>
      <c r="G34" s="5" t="s">
        <v>27</v>
      </c>
      <c r="H34" s="5" t="s">
        <v>28</v>
      </c>
      <c r="I34" s="5" t="s">
        <v>76</v>
      </c>
    </row>
    <row r="35" spans="1:9" x14ac:dyDescent="0.3">
      <c r="A35" s="5" t="s">
        <v>187</v>
      </c>
      <c r="B35" s="5" t="s">
        <v>120</v>
      </c>
      <c r="C35" s="4">
        <v>2002</v>
      </c>
      <c r="D35" s="4">
        <v>2002</v>
      </c>
      <c r="E35" s="5" t="s">
        <v>189</v>
      </c>
      <c r="F35" s="5" t="s">
        <v>9</v>
      </c>
      <c r="G35" s="5" t="s">
        <v>38</v>
      </c>
      <c r="H35" s="5" t="s">
        <v>191</v>
      </c>
      <c r="I35" s="5" t="s">
        <v>39</v>
      </c>
    </row>
    <row r="36" spans="1:9" x14ac:dyDescent="0.3">
      <c r="A36" s="5" t="s">
        <v>187</v>
      </c>
      <c r="B36" s="5" t="s">
        <v>125</v>
      </c>
      <c r="C36" s="4">
        <v>2001</v>
      </c>
      <c r="D36" s="4">
        <v>2001</v>
      </c>
      <c r="E36" s="5" t="s">
        <v>193</v>
      </c>
      <c r="F36" s="5" t="s">
        <v>15</v>
      </c>
      <c r="G36" s="5" t="s">
        <v>72</v>
      </c>
      <c r="H36" s="5" t="s">
        <v>73</v>
      </c>
      <c r="I36" s="5" t="s">
        <v>74</v>
      </c>
    </row>
    <row r="37" spans="1:9" x14ac:dyDescent="0.3">
      <c r="A37" s="5" t="s">
        <v>187</v>
      </c>
      <c r="B37" s="5" t="s">
        <v>127</v>
      </c>
      <c r="C37" s="4">
        <v>2001</v>
      </c>
      <c r="D37" s="4">
        <v>2001</v>
      </c>
      <c r="E37" s="5" t="s">
        <v>193</v>
      </c>
      <c r="F37" s="5" t="s">
        <v>15</v>
      </c>
      <c r="G37" s="5" t="s">
        <v>34</v>
      </c>
      <c r="H37" s="5" t="s">
        <v>35</v>
      </c>
      <c r="I37" s="5" t="s">
        <v>36</v>
      </c>
    </row>
    <row r="38" spans="1:9" x14ac:dyDescent="0.3">
      <c r="A38" s="5" t="s">
        <v>187</v>
      </c>
      <c r="B38" s="5" t="s">
        <v>129</v>
      </c>
      <c r="C38" s="4">
        <v>2002</v>
      </c>
      <c r="D38" s="4">
        <v>2002</v>
      </c>
      <c r="E38" s="5" t="s">
        <v>189</v>
      </c>
      <c r="F38" s="5" t="s">
        <v>9</v>
      </c>
      <c r="G38" s="5" t="s">
        <v>10</v>
      </c>
      <c r="H38" s="5" t="s">
        <v>11</v>
      </c>
      <c r="I38" s="5" t="s">
        <v>12</v>
      </c>
    </row>
    <row r="39" spans="1:9" x14ac:dyDescent="0.3">
      <c r="A39" s="5" t="s">
        <v>187</v>
      </c>
      <c r="B39" s="5" t="s">
        <v>134</v>
      </c>
      <c r="C39" s="4">
        <v>2003</v>
      </c>
      <c r="D39" s="4">
        <v>2003</v>
      </c>
      <c r="E39" s="5" t="s">
        <v>192</v>
      </c>
      <c r="F39" s="5" t="s">
        <v>9</v>
      </c>
      <c r="G39" s="5" t="s">
        <v>100</v>
      </c>
      <c r="H39" s="5" t="s">
        <v>101</v>
      </c>
      <c r="I39" s="5" t="s">
        <v>102</v>
      </c>
    </row>
    <row r="40" spans="1:9" x14ac:dyDescent="0.3">
      <c r="A40" s="5" t="s">
        <v>187</v>
      </c>
      <c r="B40" s="5" t="s">
        <v>135</v>
      </c>
      <c r="C40" s="4">
        <v>2000</v>
      </c>
      <c r="D40" s="4">
        <v>2000</v>
      </c>
      <c r="E40" s="5" t="s">
        <v>188</v>
      </c>
      <c r="F40" s="5" t="s">
        <v>62</v>
      </c>
      <c r="G40" s="5" t="s">
        <v>22</v>
      </c>
      <c r="H40" s="5" t="s">
        <v>51</v>
      </c>
      <c r="I40" s="5" t="s">
        <v>52</v>
      </c>
    </row>
    <row r="41" spans="1:9" x14ac:dyDescent="0.3">
      <c r="A41" s="5" t="s">
        <v>187</v>
      </c>
      <c r="B41" s="5" t="s">
        <v>136</v>
      </c>
      <c r="C41" s="4">
        <v>2001</v>
      </c>
      <c r="D41" s="4">
        <v>2001</v>
      </c>
      <c r="E41" s="5" t="s">
        <v>193</v>
      </c>
      <c r="F41" s="5" t="s">
        <v>9</v>
      </c>
      <c r="G41" s="5" t="s">
        <v>27</v>
      </c>
      <c r="H41" s="5" t="s">
        <v>28</v>
      </c>
      <c r="I41" s="5" t="s">
        <v>29</v>
      </c>
    </row>
    <row r="42" spans="1:9" x14ac:dyDescent="0.3">
      <c r="A42" s="5" t="s">
        <v>187</v>
      </c>
      <c r="B42" s="5" t="s">
        <v>137</v>
      </c>
      <c r="C42" s="4">
        <v>2000</v>
      </c>
      <c r="D42" s="4">
        <v>2000</v>
      </c>
      <c r="E42" s="5" t="s">
        <v>188</v>
      </c>
      <c r="F42" s="5" t="s">
        <v>62</v>
      </c>
      <c r="G42" s="5" t="s">
        <v>10</v>
      </c>
      <c r="H42" s="5" t="s">
        <v>58</v>
      </c>
      <c r="I42" s="5" t="s">
        <v>59</v>
      </c>
    </row>
    <row r="43" spans="1:9" x14ac:dyDescent="0.3">
      <c r="A43" s="5" t="s">
        <v>187</v>
      </c>
      <c r="B43" s="5" t="s">
        <v>138</v>
      </c>
      <c r="C43" s="4">
        <v>2000</v>
      </c>
      <c r="D43" s="4">
        <v>2000</v>
      </c>
      <c r="E43" s="5" t="s">
        <v>188</v>
      </c>
      <c r="F43" s="5" t="s">
        <v>62</v>
      </c>
      <c r="G43" s="5" t="s">
        <v>10</v>
      </c>
      <c r="H43" s="5" t="s">
        <v>58</v>
      </c>
      <c r="I43" s="5" t="s">
        <v>139</v>
      </c>
    </row>
    <row r="44" spans="1:9" x14ac:dyDescent="0.3">
      <c r="A44" s="5" t="s">
        <v>187</v>
      </c>
      <c r="B44" s="5" t="s">
        <v>140</v>
      </c>
      <c r="C44" s="4">
        <v>2003</v>
      </c>
      <c r="D44" s="4">
        <v>2003</v>
      </c>
      <c r="E44" s="5" t="s">
        <v>192</v>
      </c>
      <c r="F44" s="5" t="s">
        <v>26</v>
      </c>
      <c r="G44" s="5" t="s">
        <v>34</v>
      </c>
      <c r="H44" s="5" t="s">
        <v>35</v>
      </c>
      <c r="I44" s="5" t="s">
        <v>55</v>
      </c>
    </row>
    <row r="45" spans="1:9" x14ac:dyDescent="0.3">
      <c r="A45" s="5" t="s">
        <v>187</v>
      </c>
      <c r="B45" s="5" t="s">
        <v>141</v>
      </c>
      <c r="C45" s="4">
        <v>2002</v>
      </c>
      <c r="D45" s="4">
        <v>2002</v>
      </c>
      <c r="E45" s="5" t="s">
        <v>189</v>
      </c>
      <c r="F45" s="5" t="s">
        <v>9</v>
      </c>
      <c r="G45" s="5" t="s">
        <v>100</v>
      </c>
      <c r="H45" s="5" t="s">
        <v>101</v>
      </c>
      <c r="I45" s="5" t="s">
        <v>102</v>
      </c>
    </row>
    <row r="46" spans="1:9" x14ac:dyDescent="0.3">
      <c r="A46" s="5" t="s">
        <v>187</v>
      </c>
      <c r="B46" s="5" t="s">
        <v>143</v>
      </c>
      <c r="C46" s="4">
        <v>2001</v>
      </c>
      <c r="D46" s="4">
        <v>2001</v>
      </c>
      <c r="E46" s="5" t="s">
        <v>193</v>
      </c>
      <c r="F46" s="5" t="s">
        <v>15</v>
      </c>
      <c r="G46" s="5" t="s">
        <v>27</v>
      </c>
      <c r="H46" s="5" t="s">
        <v>45</v>
      </c>
      <c r="I46" s="5" t="s">
        <v>46</v>
      </c>
    </row>
    <row r="47" spans="1:9" x14ac:dyDescent="0.3">
      <c r="A47" s="5" t="s">
        <v>187</v>
      </c>
      <c r="B47" s="5" t="s">
        <v>144</v>
      </c>
      <c r="C47" s="4">
        <v>2000</v>
      </c>
      <c r="D47" s="4">
        <v>2000</v>
      </c>
      <c r="E47" s="5" t="s">
        <v>188</v>
      </c>
      <c r="F47" s="5" t="s">
        <v>62</v>
      </c>
      <c r="G47" s="5" t="s">
        <v>22</v>
      </c>
      <c r="H47" s="5" t="s">
        <v>51</v>
      </c>
      <c r="I47" s="5" t="s">
        <v>32</v>
      </c>
    </row>
    <row r="48" spans="1:9" x14ac:dyDescent="0.3">
      <c r="A48" s="5" t="s">
        <v>187</v>
      </c>
      <c r="B48" s="5" t="s">
        <v>145</v>
      </c>
      <c r="C48" s="4">
        <v>2002</v>
      </c>
      <c r="D48" s="4">
        <v>2002</v>
      </c>
      <c r="E48" s="5" t="s">
        <v>189</v>
      </c>
      <c r="F48" s="5" t="s">
        <v>50</v>
      </c>
      <c r="G48" s="5" t="s">
        <v>22</v>
      </c>
      <c r="H48" s="5" t="s">
        <v>51</v>
      </c>
      <c r="I48" s="5" t="s">
        <v>52</v>
      </c>
    </row>
    <row r="49" spans="1:9" x14ac:dyDescent="0.3">
      <c r="A49" s="5" t="s">
        <v>187</v>
      </c>
      <c r="B49" s="5" t="s">
        <v>146</v>
      </c>
      <c r="C49" s="4">
        <v>2000</v>
      </c>
      <c r="D49" s="4">
        <v>2000</v>
      </c>
      <c r="E49" s="5" t="s">
        <v>188</v>
      </c>
      <c r="F49" s="5" t="s">
        <v>26</v>
      </c>
      <c r="G49" s="5" t="s">
        <v>72</v>
      </c>
      <c r="H49" s="5" t="s">
        <v>73</v>
      </c>
      <c r="I49" s="5" t="s">
        <v>74</v>
      </c>
    </row>
    <row r="50" spans="1:9" x14ac:dyDescent="0.3">
      <c r="A50" s="5" t="s">
        <v>187</v>
      </c>
      <c r="B50" s="5" t="s">
        <v>149</v>
      </c>
      <c r="C50" s="4">
        <v>2003</v>
      </c>
      <c r="D50" s="4">
        <v>2003</v>
      </c>
      <c r="E50" s="5" t="s">
        <v>192</v>
      </c>
      <c r="F50" s="5" t="s">
        <v>26</v>
      </c>
      <c r="G50" s="5" t="s">
        <v>34</v>
      </c>
      <c r="H50" s="5" t="s">
        <v>35</v>
      </c>
      <c r="I50" s="5" t="s">
        <v>150</v>
      </c>
    </row>
    <row r="51" spans="1:9" x14ac:dyDescent="0.3">
      <c r="A51" s="5" t="s">
        <v>187</v>
      </c>
      <c r="B51" s="5" t="s">
        <v>155</v>
      </c>
      <c r="C51" s="4">
        <v>2003</v>
      </c>
      <c r="D51" s="4">
        <v>2003</v>
      </c>
      <c r="E51" s="5" t="s">
        <v>192</v>
      </c>
      <c r="F51" s="5" t="s">
        <v>26</v>
      </c>
      <c r="G51" s="5" t="s">
        <v>34</v>
      </c>
      <c r="H51" s="5" t="s">
        <v>35</v>
      </c>
      <c r="I51" s="5" t="s">
        <v>55</v>
      </c>
    </row>
    <row r="52" spans="1:9" x14ac:dyDescent="0.3">
      <c r="A52" s="5" t="s">
        <v>187</v>
      </c>
      <c r="B52" s="5" t="s">
        <v>156</v>
      </c>
      <c r="C52" s="4">
        <v>2001</v>
      </c>
      <c r="D52" s="4">
        <v>2001</v>
      </c>
      <c r="E52" s="5" t="s">
        <v>193</v>
      </c>
      <c r="F52" s="5" t="s">
        <v>9</v>
      </c>
      <c r="G52" s="5" t="s">
        <v>27</v>
      </c>
      <c r="H52" s="5" t="s">
        <v>28</v>
      </c>
      <c r="I52" s="5" t="s">
        <v>76</v>
      </c>
    </row>
    <row r="53" spans="1:9" x14ac:dyDescent="0.3">
      <c r="A53" s="5" t="s">
        <v>187</v>
      </c>
      <c r="B53" s="5" t="s">
        <v>158</v>
      </c>
      <c r="C53" s="4">
        <v>2003</v>
      </c>
      <c r="D53" s="4">
        <v>2003</v>
      </c>
      <c r="E53" s="5" t="s">
        <v>192</v>
      </c>
      <c r="F53" s="5" t="s">
        <v>62</v>
      </c>
      <c r="G53" s="5" t="s">
        <v>34</v>
      </c>
      <c r="H53" s="5" t="s">
        <v>35</v>
      </c>
      <c r="I53" s="5" t="s">
        <v>55</v>
      </c>
    </row>
    <row r="54" spans="1:9" x14ac:dyDescent="0.3">
      <c r="A54" s="5" t="s">
        <v>187</v>
      </c>
      <c r="B54" s="5" t="s">
        <v>165</v>
      </c>
      <c r="C54" s="4">
        <v>2001</v>
      </c>
      <c r="D54" s="4">
        <v>2001</v>
      </c>
      <c r="E54" s="5" t="s">
        <v>193</v>
      </c>
      <c r="F54" s="5" t="s">
        <v>9</v>
      </c>
      <c r="G54" s="5" t="s">
        <v>38</v>
      </c>
      <c r="H54" s="5" t="s">
        <v>191</v>
      </c>
      <c r="I54" s="5" t="s">
        <v>39</v>
      </c>
    </row>
    <row r="55" spans="1:9" x14ac:dyDescent="0.3">
      <c r="A55" s="5" t="s">
        <v>187</v>
      </c>
      <c r="B55" s="5" t="s">
        <v>166</v>
      </c>
      <c r="C55" s="4">
        <v>2002</v>
      </c>
      <c r="D55" s="4">
        <v>2002</v>
      </c>
      <c r="E55" s="5" t="s">
        <v>189</v>
      </c>
      <c r="F55" s="5" t="s">
        <v>26</v>
      </c>
      <c r="G55" s="5" t="s">
        <v>27</v>
      </c>
      <c r="H55" s="5" t="s">
        <v>28</v>
      </c>
      <c r="I55" s="5" t="s">
        <v>29</v>
      </c>
    </row>
    <row r="56" spans="1:9" x14ac:dyDescent="0.3">
      <c r="A56" s="5" t="s">
        <v>187</v>
      </c>
      <c r="B56" s="5" t="s">
        <v>167</v>
      </c>
      <c r="C56" s="4">
        <v>2003</v>
      </c>
      <c r="D56" s="4">
        <v>2003</v>
      </c>
      <c r="E56" s="5" t="s">
        <v>192</v>
      </c>
      <c r="F56" s="5" t="s">
        <v>26</v>
      </c>
      <c r="G56" s="5" t="s">
        <v>34</v>
      </c>
      <c r="H56" s="5" t="s">
        <v>35</v>
      </c>
      <c r="I56" s="5" t="s">
        <v>55</v>
      </c>
    </row>
    <row r="57" spans="1:9" x14ac:dyDescent="0.3">
      <c r="A57" s="5" t="s">
        <v>187</v>
      </c>
      <c r="B57" s="5" t="s">
        <v>168</v>
      </c>
      <c r="C57" s="4">
        <v>2002</v>
      </c>
      <c r="D57" s="4">
        <v>2002</v>
      </c>
      <c r="E57" s="5" t="s">
        <v>189</v>
      </c>
      <c r="F57" s="5" t="s">
        <v>15</v>
      </c>
      <c r="G57" s="5" t="s">
        <v>10</v>
      </c>
      <c r="H57" s="5" t="s">
        <v>58</v>
      </c>
      <c r="I57" s="5" t="s">
        <v>59</v>
      </c>
    </row>
    <row r="58" spans="1:9" x14ac:dyDescent="0.3">
      <c r="A58" s="5" t="s">
        <v>187</v>
      </c>
      <c r="B58" s="5" t="s">
        <v>169</v>
      </c>
      <c r="C58" s="4">
        <v>2003</v>
      </c>
      <c r="D58" s="4">
        <v>2003</v>
      </c>
      <c r="E58" s="5" t="s">
        <v>192</v>
      </c>
      <c r="F58" s="5" t="s">
        <v>9</v>
      </c>
      <c r="G58" s="5" t="s">
        <v>27</v>
      </c>
      <c r="H58" s="5" t="s">
        <v>28</v>
      </c>
      <c r="I58" s="5" t="s">
        <v>76</v>
      </c>
    </row>
    <row r="59" spans="1:9" x14ac:dyDescent="0.3">
      <c r="A59" s="5" t="s">
        <v>187</v>
      </c>
      <c r="B59" s="5" t="s">
        <v>170</v>
      </c>
      <c r="C59" s="4">
        <v>2001</v>
      </c>
      <c r="D59" s="4">
        <v>2001</v>
      </c>
      <c r="E59" s="5" t="s">
        <v>193</v>
      </c>
      <c r="F59" s="5" t="s">
        <v>26</v>
      </c>
      <c r="G59" s="5" t="s">
        <v>18</v>
      </c>
      <c r="H59" s="5" t="s">
        <v>19</v>
      </c>
      <c r="I59" s="5" t="s">
        <v>67</v>
      </c>
    </row>
    <row r="60" spans="1:9" x14ac:dyDescent="0.3">
      <c r="A60" s="5" t="s">
        <v>187</v>
      </c>
      <c r="B60" s="5" t="s">
        <v>177</v>
      </c>
      <c r="C60" s="4">
        <v>2003</v>
      </c>
      <c r="D60" s="4">
        <v>2003</v>
      </c>
      <c r="E60" s="5" t="s">
        <v>192</v>
      </c>
      <c r="F60" s="5" t="s">
        <v>9</v>
      </c>
      <c r="G60" s="5" t="s">
        <v>100</v>
      </c>
      <c r="H60" s="5" t="s">
        <v>101</v>
      </c>
      <c r="I60" s="5" t="s">
        <v>102</v>
      </c>
    </row>
    <row r="61" spans="1:9" x14ac:dyDescent="0.3">
      <c r="A61" s="5" t="s">
        <v>187</v>
      </c>
      <c r="B61" s="5" t="s">
        <v>178</v>
      </c>
      <c r="C61" s="4">
        <v>2003</v>
      </c>
      <c r="D61" s="4">
        <v>2003</v>
      </c>
      <c r="E61" s="5" t="s">
        <v>192</v>
      </c>
      <c r="F61" s="5" t="s">
        <v>9</v>
      </c>
      <c r="G61" s="5" t="s">
        <v>100</v>
      </c>
      <c r="H61" s="5" t="s">
        <v>101</v>
      </c>
      <c r="I61" s="5" t="s">
        <v>102</v>
      </c>
    </row>
    <row r="62" spans="1:9" x14ac:dyDescent="0.3">
      <c r="A62" s="5" t="s">
        <v>187</v>
      </c>
      <c r="B62" s="5" t="s">
        <v>183</v>
      </c>
      <c r="C62" s="4">
        <v>2001</v>
      </c>
      <c r="D62" s="4">
        <v>2001</v>
      </c>
      <c r="E62" s="5" t="s">
        <v>193</v>
      </c>
      <c r="F62" s="5" t="s">
        <v>50</v>
      </c>
      <c r="G62" s="5" t="s">
        <v>18</v>
      </c>
      <c r="H62" s="5" t="s">
        <v>19</v>
      </c>
      <c r="I62" s="5" t="s">
        <v>64</v>
      </c>
    </row>
    <row r="63" spans="1:9" ht="28.8" customHeight="1" x14ac:dyDescent="0.3">
      <c r="A63" s="5" t="s">
        <v>194</v>
      </c>
      <c r="B63" s="8" t="s">
        <v>195</v>
      </c>
      <c r="C63" s="4">
        <v>2002</v>
      </c>
      <c r="D63" s="4">
        <v>2000</v>
      </c>
      <c r="E63" s="8" t="s">
        <v>196</v>
      </c>
      <c r="F63" s="8" t="s">
        <v>197</v>
      </c>
      <c r="G63" s="5" t="s">
        <v>27</v>
      </c>
      <c r="H63" s="5" t="s">
        <v>28</v>
      </c>
      <c r="I63" s="5" t="s">
        <v>29</v>
      </c>
    </row>
    <row r="64" spans="1:9" ht="28.8" customHeight="1" x14ac:dyDescent="0.3">
      <c r="A64" s="5" t="s">
        <v>194</v>
      </c>
      <c r="B64" s="8" t="s">
        <v>198</v>
      </c>
      <c r="C64" s="4">
        <v>2002</v>
      </c>
      <c r="D64" s="4">
        <v>2000</v>
      </c>
      <c r="E64" s="8" t="s">
        <v>196</v>
      </c>
      <c r="F64" s="8" t="s">
        <v>199</v>
      </c>
      <c r="G64" s="5" t="s">
        <v>22</v>
      </c>
      <c r="H64" s="5" t="s">
        <v>31</v>
      </c>
      <c r="I64" s="5" t="s">
        <v>32</v>
      </c>
    </row>
    <row r="65" spans="1:9" ht="28.8" customHeight="1" x14ac:dyDescent="0.3">
      <c r="A65" s="5" t="s">
        <v>194</v>
      </c>
      <c r="B65" s="8" t="s">
        <v>200</v>
      </c>
      <c r="C65" s="4">
        <v>2002</v>
      </c>
      <c r="D65" s="4">
        <v>2002</v>
      </c>
      <c r="E65" s="8" t="s">
        <v>201</v>
      </c>
      <c r="F65" s="8" t="s">
        <v>202</v>
      </c>
      <c r="G65" s="5" t="s">
        <v>22</v>
      </c>
      <c r="H65" s="5" t="s">
        <v>51</v>
      </c>
      <c r="I65" s="5" t="s">
        <v>52</v>
      </c>
    </row>
    <row r="66" spans="1:9" ht="28.8" customHeight="1" x14ac:dyDescent="0.3">
      <c r="A66" s="5" t="s">
        <v>194</v>
      </c>
      <c r="B66" s="8" t="s">
        <v>203</v>
      </c>
      <c r="C66" s="4">
        <v>2000</v>
      </c>
      <c r="D66" s="4">
        <v>2000</v>
      </c>
      <c r="E66" s="8" t="s">
        <v>204</v>
      </c>
      <c r="F66" s="8" t="s">
        <v>205</v>
      </c>
      <c r="G66" s="5" t="s">
        <v>10</v>
      </c>
      <c r="H66" s="5" t="s">
        <v>58</v>
      </c>
      <c r="I66" s="8" t="s">
        <v>206</v>
      </c>
    </row>
    <row r="67" spans="1:9" ht="28.8" customHeight="1" x14ac:dyDescent="0.3">
      <c r="A67" s="5" t="s">
        <v>194</v>
      </c>
      <c r="B67" s="8" t="s">
        <v>207</v>
      </c>
      <c r="C67" s="4">
        <v>2001</v>
      </c>
      <c r="D67" s="4">
        <v>2000</v>
      </c>
      <c r="E67" s="8" t="s">
        <v>208</v>
      </c>
      <c r="F67" s="8" t="s">
        <v>209</v>
      </c>
      <c r="G67" s="5" t="s">
        <v>72</v>
      </c>
      <c r="H67" s="5" t="s">
        <v>73</v>
      </c>
      <c r="I67" s="5" t="s">
        <v>74</v>
      </c>
    </row>
    <row r="68" spans="1:9" ht="28.8" customHeight="1" x14ac:dyDescent="0.3">
      <c r="A68" s="5" t="s">
        <v>194</v>
      </c>
      <c r="B68" s="8" t="s">
        <v>210</v>
      </c>
      <c r="C68" s="4">
        <v>2003</v>
      </c>
      <c r="D68" s="4">
        <v>2001</v>
      </c>
      <c r="E68" s="8" t="s">
        <v>211</v>
      </c>
      <c r="F68" s="8" t="s">
        <v>212</v>
      </c>
      <c r="G68" s="5" t="s">
        <v>27</v>
      </c>
      <c r="H68" s="5" t="s">
        <v>28</v>
      </c>
      <c r="I68" s="5" t="s">
        <v>76</v>
      </c>
    </row>
    <row r="69" spans="1:9" ht="28.8" customHeight="1" x14ac:dyDescent="0.3">
      <c r="A69" s="5" t="s">
        <v>194</v>
      </c>
      <c r="B69" s="8" t="s">
        <v>213</v>
      </c>
      <c r="C69" s="4">
        <v>2000</v>
      </c>
      <c r="D69" s="4">
        <v>2000</v>
      </c>
      <c r="E69" s="8" t="s">
        <v>204</v>
      </c>
      <c r="F69" s="8" t="s">
        <v>202</v>
      </c>
      <c r="G69" s="5" t="s">
        <v>22</v>
      </c>
      <c r="H69" s="5" t="s">
        <v>79</v>
      </c>
      <c r="I69" s="5" t="s">
        <v>80</v>
      </c>
    </row>
    <row r="70" spans="1:9" ht="28.8" customHeight="1" x14ac:dyDescent="0.3">
      <c r="A70" s="5" t="s">
        <v>194</v>
      </c>
      <c r="B70" s="8" t="s">
        <v>214</v>
      </c>
      <c r="C70" s="4">
        <v>2000</v>
      </c>
      <c r="D70" s="4">
        <v>2000</v>
      </c>
      <c r="E70" s="8" t="s">
        <v>204</v>
      </c>
      <c r="F70" s="8" t="s">
        <v>215</v>
      </c>
      <c r="G70" s="5" t="s">
        <v>18</v>
      </c>
      <c r="H70" s="8" t="s">
        <v>216</v>
      </c>
      <c r="I70" s="8" t="s">
        <v>217</v>
      </c>
    </row>
    <row r="71" spans="1:9" ht="28.8" customHeight="1" x14ac:dyDescent="0.3">
      <c r="A71" s="5" t="s">
        <v>194</v>
      </c>
      <c r="B71" s="8" t="s">
        <v>218</v>
      </c>
      <c r="C71" s="4">
        <v>2001</v>
      </c>
      <c r="D71" s="4">
        <v>2001</v>
      </c>
      <c r="E71" s="8" t="s">
        <v>219</v>
      </c>
      <c r="F71" s="8" t="s">
        <v>199</v>
      </c>
      <c r="G71" s="5" t="s">
        <v>18</v>
      </c>
      <c r="H71" s="5" t="s">
        <v>19</v>
      </c>
      <c r="I71" s="8" t="s">
        <v>220</v>
      </c>
    </row>
    <row r="72" spans="1:9" ht="28.8" customHeight="1" x14ac:dyDescent="0.3">
      <c r="A72" s="5" t="s">
        <v>194</v>
      </c>
      <c r="B72" s="8" t="s">
        <v>221</v>
      </c>
      <c r="C72" s="4">
        <v>2000</v>
      </c>
      <c r="D72" s="4">
        <v>2000</v>
      </c>
      <c r="E72" s="8" t="s">
        <v>204</v>
      </c>
      <c r="F72" s="8" t="s">
        <v>222</v>
      </c>
      <c r="G72" s="5" t="s">
        <v>34</v>
      </c>
      <c r="H72" s="5" t="s">
        <v>116</v>
      </c>
      <c r="I72" s="5" t="s">
        <v>117</v>
      </c>
    </row>
    <row r="73" spans="1:9" ht="28.8" customHeight="1" x14ac:dyDescent="0.3">
      <c r="A73" s="5" t="s">
        <v>194</v>
      </c>
      <c r="B73" s="8" t="s">
        <v>223</v>
      </c>
      <c r="C73" s="4">
        <v>2003</v>
      </c>
      <c r="D73" s="4">
        <v>2003</v>
      </c>
      <c r="E73" s="8" t="s">
        <v>224</v>
      </c>
      <c r="F73" s="8" t="s">
        <v>212</v>
      </c>
      <c r="G73" s="5" t="s">
        <v>27</v>
      </c>
      <c r="H73" s="5" t="s">
        <v>28</v>
      </c>
      <c r="I73" s="5" t="s">
        <v>76</v>
      </c>
    </row>
    <row r="74" spans="1:9" ht="28.8" customHeight="1" x14ac:dyDescent="0.3">
      <c r="A74" s="5" t="s">
        <v>194</v>
      </c>
      <c r="B74" s="8" t="s">
        <v>225</v>
      </c>
      <c r="C74" s="4">
        <v>2002</v>
      </c>
      <c r="D74" s="4">
        <v>2000</v>
      </c>
      <c r="E74" s="8" t="s">
        <v>196</v>
      </c>
      <c r="F74" s="8" t="s">
        <v>212</v>
      </c>
      <c r="G74" s="5" t="s">
        <v>10</v>
      </c>
      <c r="H74" s="5" t="s">
        <v>11</v>
      </c>
      <c r="I74" s="5" t="s">
        <v>12</v>
      </c>
    </row>
    <row r="75" spans="1:9" ht="28.8" customHeight="1" x14ac:dyDescent="0.3">
      <c r="A75" s="5" t="s">
        <v>194</v>
      </c>
      <c r="B75" s="8" t="s">
        <v>226</v>
      </c>
      <c r="C75" s="4">
        <v>2000</v>
      </c>
      <c r="D75" s="4">
        <v>2000</v>
      </c>
      <c r="E75" s="8" t="s">
        <v>204</v>
      </c>
      <c r="F75" s="8" t="s">
        <v>205</v>
      </c>
      <c r="G75" s="5" t="s">
        <v>22</v>
      </c>
      <c r="H75" s="5" t="s">
        <v>51</v>
      </c>
      <c r="I75" s="8" t="s">
        <v>227</v>
      </c>
    </row>
    <row r="76" spans="1:9" ht="28.8" customHeight="1" x14ac:dyDescent="0.3">
      <c r="A76" s="5" t="s">
        <v>194</v>
      </c>
      <c r="B76" s="8" t="s">
        <v>228</v>
      </c>
      <c r="C76" s="4">
        <v>2000</v>
      </c>
      <c r="D76" s="4">
        <v>2000</v>
      </c>
      <c r="E76" s="8" t="s">
        <v>204</v>
      </c>
      <c r="F76" s="8" t="s">
        <v>205</v>
      </c>
      <c r="G76" s="5" t="s">
        <v>10</v>
      </c>
      <c r="H76" s="5" t="s">
        <v>58</v>
      </c>
      <c r="I76" s="8" t="s">
        <v>229</v>
      </c>
    </row>
    <row r="77" spans="1:9" ht="28.8" customHeight="1" x14ac:dyDescent="0.3">
      <c r="A77" s="5" t="s">
        <v>194</v>
      </c>
      <c r="B77" s="8" t="s">
        <v>230</v>
      </c>
      <c r="C77" s="4">
        <v>2003</v>
      </c>
      <c r="D77" s="4">
        <v>2001</v>
      </c>
      <c r="E77" s="8" t="s">
        <v>211</v>
      </c>
      <c r="F77" s="8" t="s">
        <v>231</v>
      </c>
      <c r="G77" s="5" t="s">
        <v>34</v>
      </c>
      <c r="H77" s="5" t="s">
        <v>35</v>
      </c>
      <c r="I77" s="8" t="s">
        <v>232</v>
      </c>
    </row>
    <row r="78" spans="1:9" ht="28.8" customHeight="1" x14ac:dyDescent="0.3">
      <c r="A78" s="5" t="s">
        <v>194</v>
      </c>
      <c r="B78" s="8" t="s">
        <v>233</v>
      </c>
      <c r="C78" s="4">
        <v>2003</v>
      </c>
      <c r="D78" s="4">
        <v>2003</v>
      </c>
      <c r="E78" s="8" t="s">
        <v>224</v>
      </c>
      <c r="F78" s="8" t="s">
        <v>234</v>
      </c>
      <c r="G78" s="5" t="s">
        <v>34</v>
      </c>
      <c r="H78" s="5" t="s">
        <v>35</v>
      </c>
      <c r="I78" s="5" t="s">
        <v>55</v>
      </c>
    </row>
    <row r="79" spans="1:9" ht="28.8" customHeight="1" x14ac:dyDescent="0.3">
      <c r="A79" s="5" t="s">
        <v>194</v>
      </c>
      <c r="B79" s="8" t="s">
        <v>235</v>
      </c>
      <c r="C79" s="4">
        <v>2002</v>
      </c>
      <c r="D79" s="4">
        <v>2001</v>
      </c>
      <c r="E79" s="8" t="s">
        <v>236</v>
      </c>
      <c r="F79" s="8" t="s">
        <v>237</v>
      </c>
      <c r="G79" s="5" t="s">
        <v>27</v>
      </c>
      <c r="H79" s="5" t="s">
        <v>28</v>
      </c>
      <c r="I79" s="5" t="s">
        <v>29</v>
      </c>
    </row>
    <row r="80" spans="1:9" ht="28.8" customHeight="1" x14ac:dyDescent="0.3">
      <c r="A80" s="5" t="s">
        <v>194</v>
      </c>
      <c r="B80" s="8" t="s">
        <v>238</v>
      </c>
      <c r="C80" s="4">
        <v>2003</v>
      </c>
      <c r="D80" s="4">
        <v>2002</v>
      </c>
      <c r="E80" s="8" t="s">
        <v>239</v>
      </c>
      <c r="F80" s="8" t="s">
        <v>234</v>
      </c>
      <c r="G80" s="5" t="s">
        <v>34</v>
      </c>
      <c r="H80" s="5" t="s">
        <v>35</v>
      </c>
      <c r="I80" s="5" t="s">
        <v>55</v>
      </c>
    </row>
    <row r="81" spans="1:9" ht="28.8" customHeight="1" x14ac:dyDescent="0.3">
      <c r="A81" s="5" t="s">
        <v>194</v>
      </c>
      <c r="B81" s="8" t="s">
        <v>240</v>
      </c>
      <c r="C81" s="4">
        <v>2003</v>
      </c>
      <c r="D81" s="4">
        <v>2002</v>
      </c>
      <c r="E81" s="8" t="s">
        <v>241</v>
      </c>
      <c r="F81" s="8" t="s">
        <v>242</v>
      </c>
      <c r="G81" s="5" t="s">
        <v>10</v>
      </c>
      <c r="H81" s="5" t="s">
        <v>58</v>
      </c>
      <c r="I81" s="5" t="s">
        <v>59</v>
      </c>
    </row>
    <row r="82" spans="1:9" ht="28.8" customHeight="1" x14ac:dyDescent="0.3">
      <c r="A82" s="5" t="s">
        <v>194</v>
      </c>
      <c r="B82" s="8" t="s">
        <v>243</v>
      </c>
      <c r="C82" s="4">
        <v>2002</v>
      </c>
      <c r="D82" s="4">
        <v>2001</v>
      </c>
      <c r="E82" s="8" t="s">
        <v>244</v>
      </c>
      <c r="F82" s="8" t="s">
        <v>231</v>
      </c>
      <c r="G82" s="5" t="s">
        <v>18</v>
      </c>
      <c r="H82" s="5" t="s">
        <v>19</v>
      </c>
      <c r="I82" s="8" t="s">
        <v>245</v>
      </c>
    </row>
    <row r="83" spans="1:9" x14ac:dyDescent="0.3">
      <c r="A83" s="5" t="s">
        <v>246</v>
      </c>
      <c r="B83" s="5" t="s">
        <v>14</v>
      </c>
      <c r="C83" s="4">
        <v>2003</v>
      </c>
      <c r="D83" s="4">
        <v>2003</v>
      </c>
      <c r="E83" s="5" t="s">
        <v>192</v>
      </c>
      <c r="F83" s="5" t="s">
        <v>15</v>
      </c>
      <c r="G83" s="5" t="s">
        <v>10</v>
      </c>
      <c r="H83" s="5" t="s">
        <v>11</v>
      </c>
      <c r="I83" s="5" t="s">
        <v>12</v>
      </c>
    </row>
    <row r="84" spans="1:9" x14ac:dyDescent="0.3">
      <c r="A84" s="5" t="s">
        <v>246</v>
      </c>
      <c r="B84" s="5" t="s">
        <v>17</v>
      </c>
      <c r="C84" s="4">
        <v>2000</v>
      </c>
      <c r="D84" s="4">
        <v>2000</v>
      </c>
      <c r="E84" s="5" t="s">
        <v>188</v>
      </c>
      <c r="F84" s="5" t="s">
        <v>9</v>
      </c>
      <c r="G84" s="5" t="s">
        <v>18</v>
      </c>
      <c r="H84" s="5" t="s">
        <v>19</v>
      </c>
      <c r="I84" s="5" t="s">
        <v>20</v>
      </c>
    </row>
    <row r="85" spans="1:9" x14ac:dyDescent="0.3">
      <c r="A85" s="5" t="s">
        <v>246</v>
      </c>
      <c r="B85" s="5" t="s">
        <v>33</v>
      </c>
      <c r="C85" s="4">
        <v>2003</v>
      </c>
      <c r="D85" s="4">
        <v>2003</v>
      </c>
      <c r="E85" s="5" t="s">
        <v>192</v>
      </c>
      <c r="F85" s="5" t="s">
        <v>9</v>
      </c>
      <c r="G85" s="5" t="s">
        <v>34</v>
      </c>
      <c r="H85" s="5" t="s">
        <v>35</v>
      </c>
      <c r="I85" s="5" t="s">
        <v>36</v>
      </c>
    </row>
    <row r="86" spans="1:9" x14ac:dyDescent="0.3">
      <c r="A86" s="5" t="s">
        <v>246</v>
      </c>
      <c r="B86" s="5" t="s">
        <v>47</v>
      </c>
      <c r="C86" s="4">
        <v>2002</v>
      </c>
      <c r="D86" s="4">
        <v>2002</v>
      </c>
      <c r="E86" s="5" t="s">
        <v>189</v>
      </c>
      <c r="F86" s="5" t="s">
        <v>9</v>
      </c>
      <c r="G86" s="5" t="s">
        <v>41</v>
      </c>
      <c r="H86" s="5" t="s">
        <v>191</v>
      </c>
      <c r="I86" s="5" t="s">
        <v>48</v>
      </c>
    </row>
    <row r="87" spans="1:9" x14ac:dyDescent="0.3">
      <c r="A87" s="5" t="s">
        <v>246</v>
      </c>
      <c r="B87" s="5" t="s">
        <v>56</v>
      </c>
      <c r="C87" s="4">
        <v>2001</v>
      </c>
      <c r="D87" s="4">
        <v>2001</v>
      </c>
      <c r="E87" s="5" t="s">
        <v>193</v>
      </c>
      <c r="F87" s="5" t="s">
        <v>26</v>
      </c>
      <c r="G87" s="5" t="s">
        <v>22</v>
      </c>
      <c r="H87" s="5" t="s">
        <v>31</v>
      </c>
      <c r="I87" s="5" t="s">
        <v>52</v>
      </c>
    </row>
    <row r="88" spans="1:9" x14ac:dyDescent="0.3">
      <c r="A88" s="5" t="s">
        <v>246</v>
      </c>
      <c r="B88" s="5" t="s">
        <v>63</v>
      </c>
      <c r="C88" s="4">
        <v>2004</v>
      </c>
      <c r="D88" s="4">
        <v>2004</v>
      </c>
      <c r="E88" s="5" t="s">
        <v>190</v>
      </c>
      <c r="F88" s="5" t="s">
        <v>9</v>
      </c>
      <c r="G88" s="5" t="s">
        <v>18</v>
      </c>
      <c r="H88" s="5" t="s">
        <v>19</v>
      </c>
      <c r="I88" s="5" t="s">
        <v>64</v>
      </c>
    </row>
    <row r="89" spans="1:9" x14ac:dyDescent="0.3">
      <c r="A89" s="5" t="s">
        <v>246</v>
      </c>
      <c r="B89" s="5" t="s">
        <v>65</v>
      </c>
      <c r="C89" s="4">
        <v>2001</v>
      </c>
      <c r="D89" s="4">
        <v>2001</v>
      </c>
      <c r="E89" s="5" t="s">
        <v>193</v>
      </c>
      <c r="F89" s="5" t="s">
        <v>50</v>
      </c>
      <c r="G89" s="5" t="s">
        <v>18</v>
      </c>
      <c r="H89" s="5" t="s">
        <v>66</v>
      </c>
      <c r="I89" s="5" t="s">
        <v>67</v>
      </c>
    </row>
    <row r="90" spans="1:9" x14ac:dyDescent="0.3">
      <c r="A90" s="5" t="s">
        <v>246</v>
      </c>
      <c r="B90" s="5" t="s">
        <v>68</v>
      </c>
      <c r="C90" s="4">
        <v>2002</v>
      </c>
      <c r="D90" s="4">
        <v>2002</v>
      </c>
      <c r="E90" s="5" t="s">
        <v>189</v>
      </c>
      <c r="F90" s="5" t="s">
        <v>15</v>
      </c>
      <c r="G90" s="5" t="s">
        <v>41</v>
      </c>
      <c r="H90" s="5" t="s">
        <v>191</v>
      </c>
      <c r="I90" s="5" t="s">
        <v>48</v>
      </c>
    </row>
    <row r="91" spans="1:9" x14ac:dyDescent="0.3">
      <c r="A91" s="5" t="s">
        <v>246</v>
      </c>
      <c r="B91" s="5" t="s">
        <v>85</v>
      </c>
      <c r="C91" s="4">
        <v>2001</v>
      </c>
      <c r="D91" s="4">
        <v>2001</v>
      </c>
      <c r="E91" s="5" t="s">
        <v>193</v>
      </c>
      <c r="F91" s="5" t="s">
        <v>15</v>
      </c>
      <c r="G91" s="5" t="s">
        <v>86</v>
      </c>
      <c r="H91" s="5" t="s">
        <v>87</v>
      </c>
      <c r="I91" s="5" t="s">
        <v>88</v>
      </c>
    </row>
    <row r="92" spans="1:9" x14ac:dyDescent="0.3">
      <c r="A92" s="5" t="s">
        <v>246</v>
      </c>
      <c r="B92" s="5" t="s">
        <v>97</v>
      </c>
      <c r="C92" s="4">
        <v>2001</v>
      </c>
      <c r="D92" s="4">
        <v>2001</v>
      </c>
      <c r="E92" s="5" t="s">
        <v>193</v>
      </c>
      <c r="F92" s="5" t="s">
        <v>15</v>
      </c>
      <c r="G92" s="5" t="s">
        <v>27</v>
      </c>
      <c r="H92" s="5" t="s">
        <v>45</v>
      </c>
      <c r="I92" s="5" t="s">
        <v>46</v>
      </c>
    </row>
    <row r="93" spans="1:9" x14ac:dyDescent="0.3">
      <c r="A93" s="5" t="s">
        <v>246</v>
      </c>
      <c r="B93" s="5" t="s">
        <v>98</v>
      </c>
      <c r="C93" s="4">
        <v>2002</v>
      </c>
      <c r="D93" s="4">
        <v>2002</v>
      </c>
      <c r="E93" s="5" t="s">
        <v>189</v>
      </c>
      <c r="F93" s="5" t="s">
        <v>9</v>
      </c>
      <c r="G93" s="5" t="s">
        <v>41</v>
      </c>
      <c r="H93" s="5" t="s">
        <v>191</v>
      </c>
      <c r="I93" s="5" t="s">
        <v>48</v>
      </c>
    </row>
    <row r="94" spans="1:9" x14ac:dyDescent="0.3">
      <c r="A94" s="5" t="s">
        <v>246</v>
      </c>
      <c r="B94" s="5" t="s">
        <v>111</v>
      </c>
      <c r="C94" s="4">
        <v>2002</v>
      </c>
      <c r="D94" s="4">
        <v>2002</v>
      </c>
      <c r="E94" s="5" t="s">
        <v>189</v>
      </c>
      <c r="F94" s="5" t="s">
        <v>15</v>
      </c>
      <c r="G94" s="5" t="s">
        <v>82</v>
      </c>
      <c r="H94" s="5" t="s">
        <v>83</v>
      </c>
      <c r="I94" s="5" t="s">
        <v>84</v>
      </c>
    </row>
    <row r="95" spans="1:9" x14ac:dyDescent="0.3">
      <c r="A95" s="5" t="s">
        <v>246</v>
      </c>
      <c r="B95" s="5" t="s">
        <v>128</v>
      </c>
      <c r="C95" s="4">
        <v>2003</v>
      </c>
      <c r="D95" s="4">
        <v>2003</v>
      </c>
      <c r="E95" s="5" t="s">
        <v>192</v>
      </c>
      <c r="F95" s="5" t="s">
        <v>62</v>
      </c>
      <c r="G95" s="5" t="s">
        <v>100</v>
      </c>
      <c r="H95" s="5" t="s">
        <v>101</v>
      </c>
      <c r="I95" s="5" t="s">
        <v>109</v>
      </c>
    </row>
    <row r="96" spans="1:9" x14ac:dyDescent="0.3">
      <c r="A96" s="5" t="s">
        <v>246</v>
      </c>
      <c r="B96" s="5" t="s">
        <v>130</v>
      </c>
      <c r="C96" s="4">
        <v>2000</v>
      </c>
      <c r="D96" s="4">
        <v>2000</v>
      </c>
      <c r="E96" s="5" t="s">
        <v>188</v>
      </c>
      <c r="F96" s="5" t="s">
        <v>50</v>
      </c>
      <c r="G96" s="5" t="s">
        <v>27</v>
      </c>
      <c r="H96" s="5" t="s">
        <v>28</v>
      </c>
      <c r="I96" s="5" t="s">
        <v>76</v>
      </c>
    </row>
    <row r="97" spans="1:9" x14ac:dyDescent="0.3">
      <c r="A97" s="5" t="s">
        <v>246</v>
      </c>
      <c r="B97" s="5" t="s">
        <v>131</v>
      </c>
      <c r="C97" s="4">
        <v>2001</v>
      </c>
      <c r="D97" s="4">
        <v>2001</v>
      </c>
      <c r="E97" s="5" t="s">
        <v>193</v>
      </c>
      <c r="F97" s="5" t="s">
        <v>62</v>
      </c>
      <c r="G97" s="5" t="s">
        <v>22</v>
      </c>
      <c r="H97" s="5" t="s">
        <v>132</v>
      </c>
      <c r="I97" s="5" t="s">
        <v>133</v>
      </c>
    </row>
    <row r="98" spans="1:9" x14ac:dyDescent="0.3">
      <c r="A98" s="5" t="s">
        <v>246</v>
      </c>
      <c r="B98" s="5" t="s">
        <v>142</v>
      </c>
      <c r="C98" s="4">
        <v>2001</v>
      </c>
      <c r="D98" s="4">
        <v>2001</v>
      </c>
      <c r="E98" s="5" t="s">
        <v>193</v>
      </c>
      <c r="F98" s="5" t="s">
        <v>62</v>
      </c>
      <c r="G98" s="5" t="s">
        <v>27</v>
      </c>
      <c r="H98" s="5" t="s">
        <v>45</v>
      </c>
      <c r="I98" s="5" t="s">
        <v>46</v>
      </c>
    </row>
    <row r="99" spans="1:9" x14ac:dyDescent="0.3">
      <c r="A99" s="5" t="s">
        <v>246</v>
      </c>
      <c r="B99" s="5" t="s">
        <v>147</v>
      </c>
      <c r="C99" s="4">
        <v>2001</v>
      </c>
      <c r="D99" s="4">
        <v>2001</v>
      </c>
      <c r="E99" s="5" t="s">
        <v>193</v>
      </c>
      <c r="F99" s="5" t="s">
        <v>15</v>
      </c>
      <c r="G99" s="5" t="s">
        <v>41</v>
      </c>
      <c r="H99" s="5" t="s">
        <v>148</v>
      </c>
      <c r="I99" s="5" t="s">
        <v>48</v>
      </c>
    </row>
    <row r="100" spans="1:9" x14ac:dyDescent="0.3">
      <c r="A100" s="5" t="s">
        <v>246</v>
      </c>
      <c r="B100" s="5" t="s">
        <v>153</v>
      </c>
      <c r="C100" s="4">
        <v>2000</v>
      </c>
      <c r="D100" s="4">
        <v>2000</v>
      </c>
      <c r="E100" s="5" t="s">
        <v>188</v>
      </c>
      <c r="F100" s="5" t="s">
        <v>9</v>
      </c>
      <c r="G100" s="5" t="s">
        <v>41</v>
      </c>
      <c r="H100" s="5" t="s">
        <v>191</v>
      </c>
      <c r="I100" s="5" t="s">
        <v>48</v>
      </c>
    </row>
    <row r="101" spans="1:9" x14ac:dyDescent="0.3">
      <c r="A101" s="5" t="s">
        <v>246</v>
      </c>
      <c r="B101" s="5" t="s">
        <v>154</v>
      </c>
      <c r="C101" s="4">
        <v>2000</v>
      </c>
      <c r="D101" s="4">
        <v>2000</v>
      </c>
      <c r="E101" s="5" t="s">
        <v>188</v>
      </c>
      <c r="F101" s="5" t="s">
        <v>9</v>
      </c>
      <c r="G101" s="5" t="s">
        <v>27</v>
      </c>
      <c r="H101" s="5" t="s">
        <v>45</v>
      </c>
      <c r="I101" s="5" t="s">
        <v>46</v>
      </c>
    </row>
    <row r="102" spans="1:9" x14ac:dyDescent="0.3">
      <c r="A102" s="5" t="s">
        <v>246</v>
      </c>
      <c r="B102" s="5" t="s">
        <v>157</v>
      </c>
      <c r="C102" s="4">
        <v>2001</v>
      </c>
      <c r="D102" s="4">
        <v>2001</v>
      </c>
      <c r="E102" s="5" t="s">
        <v>193</v>
      </c>
      <c r="F102" s="5" t="s">
        <v>9</v>
      </c>
      <c r="G102" s="5" t="s">
        <v>27</v>
      </c>
      <c r="H102" s="5" t="s">
        <v>28</v>
      </c>
      <c r="I102" s="5" t="s">
        <v>76</v>
      </c>
    </row>
    <row r="103" spans="1:9" x14ac:dyDescent="0.3">
      <c r="A103" s="5" t="s">
        <v>246</v>
      </c>
      <c r="B103" s="5" t="s">
        <v>160</v>
      </c>
      <c r="C103" s="4">
        <v>2002</v>
      </c>
      <c r="D103" s="4">
        <v>2002</v>
      </c>
      <c r="E103" s="5" t="s">
        <v>189</v>
      </c>
      <c r="F103" s="5" t="s">
        <v>9</v>
      </c>
      <c r="G103" s="5" t="s">
        <v>82</v>
      </c>
      <c r="H103" s="5" t="s">
        <v>83</v>
      </c>
      <c r="I103" s="5" t="s">
        <v>84</v>
      </c>
    </row>
    <row r="104" spans="1:9" x14ac:dyDescent="0.3">
      <c r="A104" s="5" t="s">
        <v>246</v>
      </c>
      <c r="B104" s="5" t="s">
        <v>161</v>
      </c>
      <c r="C104" s="4">
        <v>2001</v>
      </c>
      <c r="D104" s="4">
        <v>2001</v>
      </c>
      <c r="E104" s="5" t="s">
        <v>193</v>
      </c>
      <c r="F104" s="5" t="s">
        <v>62</v>
      </c>
      <c r="G104" s="5" t="s">
        <v>162</v>
      </c>
      <c r="H104" s="5" t="s">
        <v>163</v>
      </c>
      <c r="I104" s="5" t="s">
        <v>164</v>
      </c>
    </row>
    <row r="105" spans="1:9" x14ac:dyDescent="0.3">
      <c r="A105" s="5" t="s">
        <v>246</v>
      </c>
      <c r="B105" s="5" t="s">
        <v>171</v>
      </c>
      <c r="C105" s="4">
        <v>2002</v>
      </c>
      <c r="D105" s="4">
        <v>2002</v>
      </c>
      <c r="E105" s="5" t="s">
        <v>189</v>
      </c>
      <c r="F105" s="5" t="s">
        <v>15</v>
      </c>
      <c r="G105" s="5" t="s">
        <v>38</v>
      </c>
      <c r="H105" s="5" t="s">
        <v>191</v>
      </c>
      <c r="I105" s="5" t="s">
        <v>39</v>
      </c>
    </row>
    <row r="106" spans="1:9" x14ac:dyDescent="0.3">
      <c r="A106" s="5" t="s">
        <v>246</v>
      </c>
      <c r="B106" s="5" t="s">
        <v>172</v>
      </c>
      <c r="C106" s="4">
        <v>2000</v>
      </c>
      <c r="D106" s="4">
        <v>2000</v>
      </c>
      <c r="E106" s="5" t="s">
        <v>188</v>
      </c>
      <c r="F106" s="5" t="s">
        <v>173</v>
      </c>
      <c r="G106" s="5" t="s">
        <v>174</v>
      </c>
      <c r="H106" s="5" t="s">
        <v>175</v>
      </c>
      <c r="I106" s="5" t="s">
        <v>176</v>
      </c>
    </row>
    <row r="107" spans="1:9" x14ac:dyDescent="0.3">
      <c r="A107" s="5" t="s">
        <v>246</v>
      </c>
      <c r="B107" s="5" t="s">
        <v>179</v>
      </c>
      <c r="C107" s="4">
        <v>2001</v>
      </c>
      <c r="D107" s="4">
        <v>2001</v>
      </c>
      <c r="E107" s="5" t="s">
        <v>193</v>
      </c>
      <c r="F107" s="5" t="s">
        <v>15</v>
      </c>
      <c r="G107" s="5" t="s">
        <v>22</v>
      </c>
      <c r="H107" s="5" t="s">
        <v>31</v>
      </c>
      <c r="I107" s="5" t="s">
        <v>32</v>
      </c>
    </row>
    <row r="108" spans="1:9" x14ac:dyDescent="0.3">
      <c r="A108" s="5" t="s">
        <v>246</v>
      </c>
      <c r="B108" s="5" t="s">
        <v>181</v>
      </c>
      <c r="C108" s="4">
        <v>2001</v>
      </c>
      <c r="D108" s="4">
        <v>2001</v>
      </c>
      <c r="E108" s="5" t="s">
        <v>193</v>
      </c>
      <c r="F108" s="5" t="s">
        <v>62</v>
      </c>
      <c r="G108" s="5" t="s">
        <v>100</v>
      </c>
      <c r="H108" s="5" t="s">
        <v>182</v>
      </c>
      <c r="I108" s="5" t="s">
        <v>109</v>
      </c>
    </row>
    <row r="109" spans="1:9" x14ac:dyDescent="0.3">
      <c r="A109" s="5" t="s">
        <v>247</v>
      </c>
      <c r="B109" s="5" t="s">
        <v>49</v>
      </c>
      <c r="C109" s="4">
        <v>2002</v>
      </c>
      <c r="D109" s="4">
        <v>2002</v>
      </c>
      <c r="E109" s="5" t="s">
        <v>189</v>
      </c>
      <c r="F109" s="5" t="s">
        <v>50</v>
      </c>
      <c r="G109" s="5" t="s">
        <v>22</v>
      </c>
      <c r="H109" s="5" t="s">
        <v>51</v>
      </c>
      <c r="I109" s="5" t="s">
        <v>52</v>
      </c>
    </row>
    <row r="110" spans="1:9" x14ac:dyDescent="0.3">
      <c r="A110" s="5" t="s">
        <v>247</v>
      </c>
      <c r="B110" s="5" t="s">
        <v>53</v>
      </c>
      <c r="C110" s="4">
        <v>2000</v>
      </c>
      <c r="D110" s="4">
        <v>2000</v>
      </c>
      <c r="E110" s="5" t="s">
        <v>188</v>
      </c>
      <c r="F110" s="5" t="s">
        <v>50</v>
      </c>
      <c r="G110" s="5" t="s">
        <v>22</v>
      </c>
      <c r="H110" s="5" t="s">
        <v>31</v>
      </c>
      <c r="I110" s="5" t="s">
        <v>32</v>
      </c>
    </row>
    <row r="111" spans="1:9" x14ac:dyDescent="0.3">
      <c r="A111" s="5" t="s">
        <v>247</v>
      </c>
      <c r="B111" s="5" t="s">
        <v>57</v>
      </c>
      <c r="C111" s="4">
        <v>2003</v>
      </c>
      <c r="D111" s="4">
        <v>2003</v>
      </c>
      <c r="E111" s="5" t="s">
        <v>192</v>
      </c>
      <c r="F111" s="5" t="s">
        <v>15</v>
      </c>
      <c r="G111" s="5" t="s">
        <v>10</v>
      </c>
      <c r="H111" s="5" t="s">
        <v>58</v>
      </c>
      <c r="I111" s="5" t="s">
        <v>59</v>
      </c>
    </row>
    <row r="112" spans="1:9" x14ac:dyDescent="0.3">
      <c r="A112" s="5" t="s">
        <v>247</v>
      </c>
      <c r="B112" s="5" t="s">
        <v>61</v>
      </c>
      <c r="C112" s="4">
        <v>2000</v>
      </c>
      <c r="D112" s="4">
        <v>2000</v>
      </c>
      <c r="E112" s="5" t="s">
        <v>188</v>
      </c>
      <c r="F112" s="5" t="s">
        <v>62</v>
      </c>
      <c r="G112" s="5" t="s">
        <v>10</v>
      </c>
      <c r="H112" s="5" t="s">
        <v>58</v>
      </c>
      <c r="I112" s="5" t="s">
        <v>59</v>
      </c>
    </row>
    <row r="113" spans="1:9" x14ac:dyDescent="0.3">
      <c r="A113" s="5" t="s">
        <v>247</v>
      </c>
      <c r="B113" s="5" t="s">
        <v>77</v>
      </c>
      <c r="C113" s="4">
        <v>2002</v>
      </c>
      <c r="D113" s="4">
        <v>2002</v>
      </c>
      <c r="E113" s="5" t="s">
        <v>189</v>
      </c>
      <c r="F113" s="5" t="s">
        <v>15</v>
      </c>
      <c r="G113" s="5" t="s">
        <v>18</v>
      </c>
      <c r="H113" s="5" t="s">
        <v>19</v>
      </c>
      <c r="I113" s="5" t="s">
        <v>64</v>
      </c>
    </row>
    <row r="114" spans="1:9" x14ac:dyDescent="0.3">
      <c r="A114" s="5" t="s">
        <v>247</v>
      </c>
      <c r="B114" s="5" t="s">
        <v>78</v>
      </c>
      <c r="C114" s="4">
        <v>2000</v>
      </c>
      <c r="D114" s="4">
        <v>2000</v>
      </c>
      <c r="E114" s="5" t="s">
        <v>188</v>
      </c>
      <c r="F114" s="5" t="s">
        <v>50</v>
      </c>
      <c r="G114" s="5" t="s">
        <v>22</v>
      </c>
      <c r="H114" s="5" t="s">
        <v>79</v>
      </c>
      <c r="I114" s="5" t="s">
        <v>80</v>
      </c>
    </row>
    <row r="115" spans="1:9" x14ac:dyDescent="0.3">
      <c r="A115" s="5" t="s">
        <v>247</v>
      </c>
      <c r="B115" s="5" t="s">
        <v>90</v>
      </c>
      <c r="C115" s="4">
        <v>2000</v>
      </c>
      <c r="D115" s="4">
        <v>2000</v>
      </c>
      <c r="E115" s="5" t="s">
        <v>188</v>
      </c>
      <c r="F115" s="5" t="s">
        <v>26</v>
      </c>
      <c r="G115" s="5" t="s">
        <v>18</v>
      </c>
      <c r="H115" s="5" t="s">
        <v>66</v>
      </c>
      <c r="I115" s="5" t="s">
        <v>20</v>
      </c>
    </row>
    <row r="116" spans="1:9" x14ac:dyDescent="0.3">
      <c r="A116" s="5" t="s">
        <v>247</v>
      </c>
      <c r="B116" s="5" t="s">
        <v>92</v>
      </c>
      <c r="C116" s="4">
        <v>2000</v>
      </c>
      <c r="D116" s="4">
        <v>2000</v>
      </c>
      <c r="E116" s="5" t="s">
        <v>188</v>
      </c>
      <c r="F116" s="5" t="s">
        <v>50</v>
      </c>
      <c r="G116" s="5" t="s">
        <v>22</v>
      </c>
      <c r="H116" s="5" t="s">
        <v>79</v>
      </c>
      <c r="I116" s="5" t="s">
        <v>80</v>
      </c>
    </row>
    <row r="117" spans="1:9" x14ac:dyDescent="0.3">
      <c r="A117" s="5" t="s">
        <v>247</v>
      </c>
      <c r="B117" s="5" t="s">
        <v>93</v>
      </c>
      <c r="C117" s="4">
        <v>2001</v>
      </c>
      <c r="D117" s="4">
        <v>2001</v>
      </c>
      <c r="E117" s="5" t="s">
        <v>193</v>
      </c>
      <c r="F117" s="5" t="s">
        <v>26</v>
      </c>
      <c r="G117" s="5" t="s">
        <v>41</v>
      </c>
      <c r="H117" s="5" t="s">
        <v>191</v>
      </c>
      <c r="I117" s="5" t="s">
        <v>48</v>
      </c>
    </row>
    <row r="118" spans="1:9" x14ac:dyDescent="0.3">
      <c r="A118" s="5" t="s">
        <v>247</v>
      </c>
      <c r="B118" s="5" t="s">
        <v>95</v>
      </c>
      <c r="C118" s="4">
        <v>2002</v>
      </c>
      <c r="D118" s="4">
        <v>2002</v>
      </c>
      <c r="E118" s="5" t="s">
        <v>189</v>
      </c>
      <c r="F118" s="5" t="s">
        <v>9</v>
      </c>
      <c r="G118" s="5" t="s">
        <v>41</v>
      </c>
      <c r="H118" s="5" t="s">
        <v>191</v>
      </c>
      <c r="I118" s="5" t="s">
        <v>96</v>
      </c>
    </row>
    <row r="119" spans="1:9" x14ac:dyDescent="0.3">
      <c r="A119" s="5" t="s">
        <v>247</v>
      </c>
      <c r="B119" s="5" t="s">
        <v>103</v>
      </c>
      <c r="C119" s="4">
        <v>2000</v>
      </c>
      <c r="D119" s="4">
        <v>2000</v>
      </c>
      <c r="E119" s="5" t="s">
        <v>188</v>
      </c>
      <c r="F119" s="5" t="s">
        <v>62</v>
      </c>
      <c r="G119" s="5" t="s">
        <v>10</v>
      </c>
      <c r="H119" s="5" t="s">
        <v>58</v>
      </c>
      <c r="I119" s="5" t="s">
        <v>104</v>
      </c>
    </row>
    <row r="120" spans="1:9" x14ac:dyDescent="0.3">
      <c r="A120" s="5" t="s">
        <v>247</v>
      </c>
      <c r="B120" s="5" t="s">
        <v>105</v>
      </c>
      <c r="C120" s="4">
        <v>2000</v>
      </c>
      <c r="D120" s="4">
        <v>2000</v>
      </c>
      <c r="E120" s="5" t="s">
        <v>188</v>
      </c>
      <c r="F120" s="5" t="s">
        <v>50</v>
      </c>
      <c r="G120" s="5" t="s">
        <v>18</v>
      </c>
      <c r="H120" s="5" t="s">
        <v>19</v>
      </c>
      <c r="I120" s="5" t="s">
        <v>106</v>
      </c>
    </row>
    <row r="121" spans="1:9" x14ac:dyDescent="0.3">
      <c r="A121" s="5" t="s">
        <v>247</v>
      </c>
      <c r="B121" s="5" t="s">
        <v>108</v>
      </c>
      <c r="C121" s="4">
        <v>2000</v>
      </c>
      <c r="D121" s="4">
        <v>2000</v>
      </c>
      <c r="E121" s="5" t="s">
        <v>188</v>
      </c>
      <c r="F121" s="5" t="s">
        <v>50</v>
      </c>
      <c r="G121" s="5" t="s">
        <v>100</v>
      </c>
      <c r="H121" s="5" t="s">
        <v>101</v>
      </c>
      <c r="I121" s="5" t="s">
        <v>109</v>
      </c>
    </row>
    <row r="122" spans="1:9" x14ac:dyDescent="0.3">
      <c r="A122" s="5" t="s">
        <v>247</v>
      </c>
      <c r="B122" s="5" t="s">
        <v>110</v>
      </c>
      <c r="C122" s="4">
        <v>2000</v>
      </c>
      <c r="D122" s="4">
        <v>2000</v>
      </c>
      <c r="E122" s="5" t="s">
        <v>188</v>
      </c>
      <c r="F122" s="5" t="s">
        <v>50</v>
      </c>
      <c r="G122" s="5" t="s">
        <v>22</v>
      </c>
      <c r="H122" s="5" t="s">
        <v>79</v>
      </c>
      <c r="I122" s="5" t="s">
        <v>80</v>
      </c>
    </row>
    <row r="123" spans="1:9" x14ac:dyDescent="0.3">
      <c r="A123" s="5" t="s">
        <v>247</v>
      </c>
      <c r="B123" s="5" t="s">
        <v>112</v>
      </c>
      <c r="C123" s="4">
        <v>2001</v>
      </c>
      <c r="D123" s="4">
        <v>2001</v>
      </c>
      <c r="E123" s="5" t="s">
        <v>193</v>
      </c>
      <c r="F123" s="5" t="s">
        <v>26</v>
      </c>
      <c r="G123" s="5" t="s">
        <v>18</v>
      </c>
      <c r="H123" s="5" t="s">
        <v>19</v>
      </c>
      <c r="I123" s="5" t="s">
        <v>20</v>
      </c>
    </row>
    <row r="124" spans="1:9" x14ac:dyDescent="0.3">
      <c r="A124" s="5" t="s">
        <v>247</v>
      </c>
      <c r="B124" s="5" t="s">
        <v>121</v>
      </c>
      <c r="C124" s="4">
        <v>2000</v>
      </c>
      <c r="D124" s="4">
        <v>2000</v>
      </c>
      <c r="E124" s="5" t="s">
        <v>188</v>
      </c>
      <c r="F124" s="5" t="s">
        <v>62</v>
      </c>
      <c r="G124" s="5" t="s">
        <v>122</v>
      </c>
      <c r="H124" s="5" t="s">
        <v>123</v>
      </c>
      <c r="I124" s="5" t="s">
        <v>124</v>
      </c>
    </row>
    <row r="125" spans="1:9" x14ac:dyDescent="0.3">
      <c r="A125" s="5" t="s">
        <v>247</v>
      </c>
      <c r="B125" s="5" t="s">
        <v>126</v>
      </c>
      <c r="C125" s="4">
        <v>2002</v>
      </c>
      <c r="D125" s="4">
        <v>2002</v>
      </c>
      <c r="E125" s="5" t="s">
        <v>189</v>
      </c>
      <c r="F125" s="5" t="s">
        <v>26</v>
      </c>
      <c r="G125" s="5" t="s">
        <v>22</v>
      </c>
      <c r="H125" s="5" t="s">
        <v>79</v>
      </c>
      <c r="I125" s="5" t="s">
        <v>80</v>
      </c>
    </row>
    <row r="126" spans="1:9" x14ac:dyDescent="0.3">
      <c r="A126" s="5" t="s">
        <v>247</v>
      </c>
      <c r="B126" s="5" t="s">
        <v>135</v>
      </c>
      <c r="C126" s="4">
        <v>2000</v>
      </c>
      <c r="D126" s="4">
        <v>2000</v>
      </c>
      <c r="E126" s="5" t="s">
        <v>188</v>
      </c>
      <c r="F126" s="5" t="s">
        <v>62</v>
      </c>
      <c r="G126" s="5" t="s">
        <v>22</v>
      </c>
      <c r="H126" s="5" t="s">
        <v>51</v>
      </c>
      <c r="I126" s="5" t="s">
        <v>52</v>
      </c>
    </row>
    <row r="127" spans="1:9" x14ac:dyDescent="0.3">
      <c r="A127" s="5" t="s">
        <v>247</v>
      </c>
      <c r="B127" s="5" t="s">
        <v>137</v>
      </c>
      <c r="C127" s="4">
        <v>2000</v>
      </c>
      <c r="D127" s="4">
        <v>2000</v>
      </c>
      <c r="E127" s="5" t="s">
        <v>188</v>
      </c>
      <c r="F127" s="5" t="s">
        <v>62</v>
      </c>
      <c r="G127" s="5" t="s">
        <v>10</v>
      </c>
      <c r="H127" s="5" t="s">
        <v>58</v>
      </c>
      <c r="I127" s="5" t="s">
        <v>59</v>
      </c>
    </row>
    <row r="128" spans="1:9" x14ac:dyDescent="0.3">
      <c r="A128" s="5" t="s">
        <v>247</v>
      </c>
      <c r="B128" s="5" t="s">
        <v>144</v>
      </c>
      <c r="C128" s="4">
        <v>2000</v>
      </c>
      <c r="D128" s="4">
        <v>2000</v>
      </c>
      <c r="E128" s="5" t="s">
        <v>188</v>
      </c>
      <c r="F128" s="5" t="s">
        <v>62</v>
      </c>
      <c r="G128" s="5" t="s">
        <v>22</v>
      </c>
      <c r="H128" s="5" t="s">
        <v>51</v>
      </c>
      <c r="I128" s="5" t="s">
        <v>32</v>
      </c>
    </row>
    <row r="129" spans="1:9" x14ac:dyDescent="0.3">
      <c r="A129" s="5" t="s">
        <v>247</v>
      </c>
      <c r="B129" s="5" t="s">
        <v>145</v>
      </c>
      <c r="C129" s="4">
        <v>2002</v>
      </c>
      <c r="D129" s="4">
        <v>2002</v>
      </c>
      <c r="E129" s="5" t="s">
        <v>189</v>
      </c>
      <c r="F129" s="5" t="s">
        <v>50</v>
      </c>
      <c r="G129" s="5" t="s">
        <v>22</v>
      </c>
      <c r="H129" s="5" t="s">
        <v>51</v>
      </c>
      <c r="I129" s="5" t="s">
        <v>52</v>
      </c>
    </row>
    <row r="130" spans="1:9" x14ac:dyDescent="0.3">
      <c r="A130" s="5" t="s">
        <v>247</v>
      </c>
      <c r="B130" s="5" t="s">
        <v>149</v>
      </c>
      <c r="C130" s="4">
        <v>2003</v>
      </c>
      <c r="D130" s="4">
        <v>2003</v>
      </c>
      <c r="E130" s="5" t="s">
        <v>192</v>
      </c>
      <c r="F130" s="5" t="s">
        <v>26</v>
      </c>
      <c r="G130" s="5" t="s">
        <v>34</v>
      </c>
      <c r="H130" s="5" t="s">
        <v>35</v>
      </c>
      <c r="I130" s="5" t="s">
        <v>150</v>
      </c>
    </row>
    <row r="131" spans="1:9" x14ac:dyDescent="0.3">
      <c r="A131" s="5" t="s">
        <v>247</v>
      </c>
      <c r="B131" s="5" t="s">
        <v>151</v>
      </c>
      <c r="C131" s="4">
        <v>2001</v>
      </c>
      <c r="D131" s="4">
        <v>2001</v>
      </c>
      <c r="E131" s="5" t="s">
        <v>193</v>
      </c>
      <c r="F131" s="5" t="s">
        <v>50</v>
      </c>
      <c r="G131" s="5" t="s">
        <v>86</v>
      </c>
      <c r="H131" s="5" t="s">
        <v>152</v>
      </c>
      <c r="I131" s="5" t="s">
        <v>88</v>
      </c>
    </row>
    <row r="132" spans="1:9" x14ac:dyDescent="0.3">
      <c r="A132" s="5" t="s">
        <v>247</v>
      </c>
      <c r="B132" s="5" t="s">
        <v>159</v>
      </c>
      <c r="C132" s="4">
        <v>2000</v>
      </c>
      <c r="D132" s="4">
        <v>2000</v>
      </c>
      <c r="E132" s="5" t="s">
        <v>188</v>
      </c>
      <c r="F132" s="5" t="s">
        <v>62</v>
      </c>
      <c r="G132" s="5" t="s">
        <v>27</v>
      </c>
      <c r="H132" s="5" t="s">
        <v>28</v>
      </c>
      <c r="I132" s="5" t="s">
        <v>29</v>
      </c>
    </row>
    <row r="133" spans="1:9" x14ac:dyDescent="0.3">
      <c r="A133" s="5" t="s">
        <v>247</v>
      </c>
      <c r="B133" s="5" t="s">
        <v>170</v>
      </c>
      <c r="C133" s="4">
        <v>2001</v>
      </c>
      <c r="D133" s="4">
        <v>2001</v>
      </c>
      <c r="E133" s="5" t="s">
        <v>193</v>
      </c>
      <c r="F133" s="5" t="s">
        <v>26</v>
      </c>
      <c r="G133" s="5" t="s">
        <v>18</v>
      </c>
      <c r="H133" s="5" t="s">
        <v>19</v>
      </c>
      <c r="I133" s="5" t="s">
        <v>67</v>
      </c>
    </row>
    <row r="134" spans="1:9" x14ac:dyDescent="0.3">
      <c r="A134" s="5" t="s">
        <v>247</v>
      </c>
      <c r="B134" s="5" t="s">
        <v>180</v>
      </c>
      <c r="C134" s="4">
        <v>2000</v>
      </c>
      <c r="D134" s="4">
        <v>2000</v>
      </c>
      <c r="E134" s="5" t="s">
        <v>188</v>
      </c>
      <c r="F134" s="5" t="s">
        <v>9</v>
      </c>
      <c r="G134" s="5" t="s">
        <v>41</v>
      </c>
      <c r="H134" s="5" t="s">
        <v>191</v>
      </c>
      <c r="I134" s="5" t="s">
        <v>48</v>
      </c>
    </row>
    <row r="135" spans="1:9" x14ac:dyDescent="0.3">
      <c r="A135" s="5" t="s">
        <v>247</v>
      </c>
      <c r="B135" s="5" t="s">
        <v>183</v>
      </c>
      <c r="C135" s="4">
        <v>2001</v>
      </c>
      <c r="D135" s="4">
        <v>2001</v>
      </c>
      <c r="E135" s="5" t="s">
        <v>193</v>
      </c>
      <c r="F135" s="5" t="s">
        <v>50</v>
      </c>
      <c r="G135" s="5" t="s">
        <v>18</v>
      </c>
      <c r="H135" s="5" t="s">
        <v>19</v>
      </c>
      <c r="I135" s="5" t="s">
        <v>64</v>
      </c>
    </row>
    <row r="136" spans="1:9" x14ac:dyDescent="0.3">
      <c r="A136" s="5" t="s">
        <v>248</v>
      </c>
      <c r="B136" s="5" t="s">
        <v>17</v>
      </c>
      <c r="C136" s="4">
        <v>2000</v>
      </c>
      <c r="D136" s="4">
        <v>2000</v>
      </c>
      <c r="E136" s="5" t="s">
        <v>188</v>
      </c>
      <c r="F136" s="5" t="s">
        <v>9</v>
      </c>
      <c r="G136" s="5" t="s">
        <v>18</v>
      </c>
      <c r="H136" s="5" t="s">
        <v>19</v>
      </c>
      <c r="I136" s="5" t="s">
        <v>20</v>
      </c>
    </row>
    <row r="137" spans="1:9" x14ac:dyDescent="0.3">
      <c r="A137" s="5" t="s">
        <v>248</v>
      </c>
      <c r="B137" s="5" t="s">
        <v>63</v>
      </c>
      <c r="C137" s="4">
        <v>2004</v>
      </c>
      <c r="D137" s="4">
        <v>2004</v>
      </c>
      <c r="E137" s="5" t="s">
        <v>190</v>
      </c>
      <c r="F137" s="5" t="s">
        <v>9</v>
      </c>
      <c r="G137" s="5" t="s">
        <v>18</v>
      </c>
      <c r="H137" s="5" t="s">
        <v>19</v>
      </c>
      <c r="I137" s="5" t="s">
        <v>64</v>
      </c>
    </row>
    <row r="138" spans="1:9" x14ac:dyDescent="0.3">
      <c r="A138" s="5" t="s">
        <v>248</v>
      </c>
      <c r="B138" s="5" t="s">
        <v>65</v>
      </c>
      <c r="C138" s="4">
        <v>2001</v>
      </c>
      <c r="D138" s="4">
        <v>2001</v>
      </c>
      <c r="E138" s="5" t="s">
        <v>193</v>
      </c>
      <c r="F138" s="5" t="s">
        <v>50</v>
      </c>
      <c r="G138" s="5" t="s">
        <v>18</v>
      </c>
      <c r="H138" s="5" t="s">
        <v>66</v>
      </c>
      <c r="I138" s="5" t="s">
        <v>67</v>
      </c>
    </row>
    <row r="139" spans="1:9" x14ac:dyDescent="0.3">
      <c r="A139" s="5" t="s">
        <v>248</v>
      </c>
      <c r="B139" s="5" t="s">
        <v>85</v>
      </c>
      <c r="C139" s="4">
        <v>2001</v>
      </c>
      <c r="D139" s="4">
        <v>2001</v>
      </c>
      <c r="E139" s="5" t="s">
        <v>193</v>
      </c>
      <c r="F139" s="5" t="s">
        <v>15</v>
      </c>
      <c r="G139" s="5" t="s">
        <v>86</v>
      </c>
      <c r="H139" s="5" t="s">
        <v>87</v>
      </c>
      <c r="I139" s="5" t="s">
        <v>88</v>
      </c>
    </row>
    <row r="140" spans="1:9" x14ac:dyDescent="0.3">
      <c r="A140" s="5" t="s">
        <v>248</v>
      </c>
      <c r="B140" s="5" t="s">
        <v>128</v>
      </c>
      <c r="C140" s="4">
        <v>2003</v>
      </c>
      <c r="D140" s="4">
        <v>2003</v>
      </c>
      <c r="E140" s="5" t="s">
        <v>192</v>
      </c>
      <c r="F140" s="5" t="s">
        <v>62</v>
      </c>
      <c r="G140" s="5" t="s">
        <v>100</v>
      </c>
      <c r="H140" s="5" t="s">
        <v>101</v>
      </c>
      <c r="I140" s="5" t="s">
        <v>109</v>
      </c>
    </row>
    <row r="141" spans="1:9" x14ac:dyDescent="0.3">
      <c r="A141" s="5" t="s">
        <v>248</v>
      </c>
      <c r="B141" s="5" t="s">
        <v>131</v>
      </c>
      <c r="C141" s="4">
        <v>2001</v>
      </c>
      <c r="D141" s="4">
        <v>2001</v>
      </c>
      <c r="E141" s="5" t="s">
        <v>193</v>
      </c>
      <c r="F141" s="5" t="s">
        <v>62</v>
      </c>
      <c r="G141" s="5" t="s">
        <v>22</v>
      </c>
      <c r="H141" s="5" t="s">
        <v>132</v>
      </c>
      <c r="I141" s="5" t="s">
        <v>133</v>
      </c>
    </row>
    <row r="142" spans="1:9" x14ac:dyDescent="0.3">
      <c r="A142" s="5" t="s">
        <v>248</v>
      </c>
      <c r="B142" s="5" t="s">
        <v>161</v>
      </c>
      <c r="C142" s="4">
        <v>2001</v>
      </c>
      <c r="D142" s="4">
        <v>2001</v>
      </c>
      <c r="E142" s="5" t="s">
        <v>193</v>
      </c>
      <c r="F142" s="5" t="s">
        <v>62</v>
      </c>
      <c r="G142" s="5" t="s">
        <v>162</v>
      </c>
      <c r="H142" s="5" t="s">
        <v>163</v>
      </c>
      <c r="I142" s="5" t="s">
        <v>164</v>
      </c>
    </row>
    <row r="143" spans="1:9" x14ac:dyDescent="0.3">
      <c r="A143" s="5" t="s">
        <v>248</v>
      </c>
      <c r="B143" s="5" t="s">
        <v>172</v>
      </c>
      <c r="C143" s="4">
        <v>2000</v>
      </c>
      <c r="D143" s="4">
        <v>2000</v>
      </c>
      <c r="E143" s="5" t="s">
        <v>188</v>
      </c>
      <c r="F143" s="5" t="s">
        <v>173</v>
      </c>
      <c r="G143" s="5" t="s">
        <v>174</v>
      </c>
      <c r="H143" s="5" t="s">
        <v>175</v>
      </c>
      <c r="I143" s="5" t="s">
        <v>176</v>
      </c>
    </row>
    <row r="144" spans="1:9" x14ac:dyDescent="0.3">
      <c r="A144" s="5" t="s">
        <v>248</v>
      </c>
      <c r="B144" s="5" t="s">
        <v>179</v>
      </c>
      <c r="C144" s="4">
        <v>2001</v>
      </c>
      <c r="D144" s="4">
        <v>2001</v>
      </c>
      <c r="E144" s="5" t="s">
        <v>193</v>
      </c>
      <c r="F144" s="5" t="s">
        <v>15</v>
      </c>
      <c r="G144" s="5" t="s">
        <v>22</v>
      </c>
      <c r="H144" s="5" t="s">
        <v>31</v>
      </c>
      <c r="I144" s="5" t="s">
        <v>32</v>
      </c>
    </row>
    <row r="145" spans="1:9" x14ac:dyDescent="0.3">
      <c r="A145" s="5" t="s">
        <v>248</v>
      </c>
      <c r="B145" s="5" t="s">
        <v>181</v>
      </c>
      <c r="C145" s="4">
        <v>2001</v>
      </c>
      <c r="D145" s="4">
        <v>2001</v>
      </c>
      <c r="E145" s="5" t="s">
        <v>193</v>
      </c>
      <c r="F145" s="5" t="s">
        <v>62</v>
      </c>
      <c r="G145" s="5" t="s">
        <v>100</v>
      </c>
      <c r="H145" s="5" t="s">
        <v>182</v>
      </c>
      <c r="I145" s="5" t="s">
        <v>109</v>
      </c>
    </row>
  </sheetData>
  <autoFilter ref="A1:I145"/>
  <pageMargins left="0.7" right="0.7" top="0.75" bottom="0.75" header="0.3" footer="0.3"/>
  <pageSetup paperSize="9" orientation="portrait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Разряды и звания</vt:lpstr>
      <vt:lpstr>Индивидуальные гонки</vt:lpstr>
      <vt:lpstr>Командные гонки(п)</vt:lpstr>
      <vt:lpstr>Командные гонки</vt:lpstr>
      <vt:lpstr>Финал(п)</vt:lpstr>
      <vt:lpstr>Финал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2014-09-14T10:18:22Z</dcterms:created>
  <dcterms:modified xsi:type="dcterms:W3CDTF">2014-09-14T10:19:12Z</dcterms:modified>
</cp:coreProperties>
</file>