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alom\2015-Алтай\"/>
    </mc:Choice>
  </mc:AlternateContent>
  <bookViews>
    <workbookView xWindow="0" yWindow="0" windowWidth="21570" windowHeight="10215"/>
  </bookViews>
  <sheets>
    <sheet name="Комплексный зачёт" sheetId="9" r:id="rId1"/>
    <sheet name="Разряды и звания" sheetId="8" r:id="rId2"/>
    <sheet name="Командные гонки(п)" sheetId="7" r:id="rId3"/>
    <sheet name="Командные гонки" sheetId="6" r:id="rId4"/>
    <sheet name="Индивидуальная гонка(п)" sheetId="5" r:id="rId5"/>
    <sheet name="Индивидуальная гонка" sheetId="4" r:id="rId6"/>
    <sheet name="Экипажи индивидуальных гонок" sheetId="3" r:id="rId7"/>
    <sheet name="Все участники соревнований" sheetId="2" r:id="rId8"/>
  </sheets>
  <definedNames>
    <definedName name="_xlnm._FilterDatabase" localSheetId="6" hidden="1">'Экипажи индивидуальных гонок'!$A$1:$I$236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5" i="9" l="1"/>
  <c r="Y25" i="9"/>
  <c r="N25" i="9"/>
  <c r="AB25" i="9" s="1"/>
  <c r="M25" i="9"/>
  <c r="AA25" i="9" s="1"/>
  <c r="Z24" i="9"/>
  <c r="AB24" i="9" s="1"/>
  <c r="Y24" i="9"/>
  <c r="AA24" i="9" s="1"/>
  <c r="N24" i="9"/>
  <c r="M24" i="9"/>
  <c r="Z23" i="9"/>
  <c r="Y23" i="9"/>
  <c r="N23" i="9"/>
  <c r="AB23" i="9" s="1"/>
  <c r="M23" i="9"/>
  <c r="AA23" i="9" s="1"/>
  <c r="Z22" i="9"/>
  <c r="AB22" i="9" s="1"/>
  <c r="Y22" i="9"/>
  <c r="AA22" i="9" s="1"/>
  <c r="N22" i="9"/>
  <c r="M22" i="9"/>
  <c r="Z21" i="9"/>
  <c r="Y21" i="9"/>
  <c r="N21" i="9"/>
  <c r="AB21" i="9" s="1"/>
  <c r="M21" i="9"/>
  <c r="AA21" i="9" s="1"/>
  <c r="Z20" i="9"/>
  <c r="AB20" i="9" s="1"/>
  <c r="Y20" i="9"/>
  <c r="AA20" i="9" s="1"/>
  <c r="N20" i="9"/>
  <c r="M20" i="9"/>
  <c r="Z19" i="9"/>
  <c r="Y19" i="9"/>
  <c r="N19" i="9"/>
  <c r="AB19" i="9" s="1"/>
  <c r="M19" i="9"/>
  <c r="AA19" i="9" s="1"/>
  <c r="Z18" i="9"/>
  <c r="AB18" i="9" s="1"/>
  <c r="Y18" i="9"/>
  <c r="AA18" i="9" s="1"/>
  <c r="N18" i="9"/>
  <c r="M18" i="9"/>
  <c r="Z17" i="9"/>
  <c r="Y17" i="9"/>
  <c r="N17" i="9"/>
  <c r="AB17" i="9" s="1"/>
  <c r="M17" i="9"/>
  <c r="AA17" i="9" s="1"/>
  <c r="Z16" i="9"/>
  <c r="AB16" i="9" s="1"/>
  <c r="Y16" i="9"/>
  <c r="AA16" i="9" s="1"/>
  <c r="N16" i="9"/>
  <c r="M16" i="9"/>
  <c r="Z15" i="9"/>
  <c r="Y15" i="9"/>
  <c r="AA15" i="9" s="1"/>
  <c r="N15" i="9"/>
  <c r="AB15" i="9" s="1"/>
  <c r="M15" i="9"/>
  <c r="Z14" i="9"/>
  <c r="AB14" i="9" s="1"/>
  <c r="Y14" i="9"/>
  <c r="AA14" i="9" s="1"/>
  <c r="N14" i="9"/>
  <c r="M14" i="9"/>
  <c r="Z13" i="9"/>
  <c r="Y13" i="9"/>
  <c r="AA13" i="9" s="1"/>
  <c r="N13" i="9"/>
  <c r="AB13" i="9" s="1"/>
  <c r="M13" i="9"/>
  <c r="Z12" i="9"/>
  <c r="AB12" i="9" s="1"/>
  <c r="Y12" i="9"/>
  <c r="AA12" i="9" s="1"/>
  <c r="N12" i="9"/>
  <c r="M12" i="9"/>
  <c r="Z11" i="9"/>
  <c r="Y11" i="9"/>
  <c r="AA11" i="9" s="1"/>
  <c r="N11" i="9"/>
  <c r="AB11" i="9" s="1"/>
  <c r="M11" i="9"/>
  <c r="Z10" i="9"/>
  <c r="AB10" i="9" s="1"/>
  <c r="Y10" i="9"/>
  <c r="AA10" i="9" s="1"/>
  <c r="N10" i="9"/>
  <c r="M10" i="9"/>
  <c r="Z9" i="9"/>
  <c r="Y9" i="9"/>
  <c r="AA9" i="9" s="1"/>
  <c r="N9" i="9"/>
  <c r="AB9" i="9" s="1"/>
  <c r="M9" i="9"/>
  <c r="AZ174" i="7" l="1"/>
  <c r="BA174" i="7" s="1"/>
  <c r="AD174" i="7"/>
  <c r="AE174" i="7" s="1"/>
  <c r="AZ171" i="7"/>
  <c r="BA171" i="7" s="1"/>
  <c r="AD171" i="7"/>
  <c r="AE171" i="7" s="1"/>
  <c r="AZ161" i="7"/>
  <c r="AD161" i="7"/>
  <c r="AE161" i="7" s="1"/>
  <c r="BB161" i="7" s="1"/>
  <c r="BC161" i="7" s="1"/>
  <c r="AZ158" i="7"/>
  <c r="BA158" i="7" s="1"/>
  <c r="AD158" i="7"/>
  <c r="AE158" i="7" s="1"/>
  <c r="AZ153" i="7"/>
  <c r="BA153" i="7" s="1"/>
  <c r="AD153" i="7"/>
  <c r="AE153" i="7" s="1"/>
  <c r="AZ150" i="7"/>
  <c r="BA150" i="7" s="1"/>
  <c r="AD150" i="7"/>
  <c r="AE150" i="7" s="1"/>
  <c r="AZ147" i="7"/>
  <c r="BA147" i="7" s="1"/>
  <c r="AD147" i="7"/>
  <c r="AE147" i="7" s="1"/>
  <c r="AZ144" i="7"/>
  <c r="BA144" i="7" s="1"/>
  <c r="AD144" i="7"/>
  <c r="AE144" i="7" s="1"/>
  <c r="AZ139" i="7"/>
  <c r="BA139" i="7" s="1"/>
  <c r="AD139" i="7"/>
  <c r="AE139" i="7" s="1"/>
  <c r="AZ136" i="7"/>
  <c r="BA136" i="7" s="1"/>
  <c r="AD136" i="7"/>
  <c r="AE136" i="7" s="1"/>
  <c r="AZ133" i="7"/>
  <c r="BA133" i="7" s="1"/>
  <c r="AD133" i="7"/>
  <c r="AE133" i="7" s="1"/>
  <c r="AZ126" i="7"/>
  <c r="BA126" i="7" s="1"/>
  <c r="BB126" i="7" s="1"/>
  <c r="BC126" i="7" s="1"/>
  <c r="AD126" i="7"/>
  <c r="AZ123" i="7"/>
  <c r="BA123" i="7" s="1"/>
  <c r="AD123" i="7"/>
  <c r="AE123" i="7" s="1"/>
  <c r="AZ120" i="7"/>
  <c r="BA120" i="7" s="1"/>
  <c r="AD120" i="7"/>
  <c r="AE120" i="7" s="1"/>
  <c r="AZ117" i="7"/>
  <c r="BA117" i="7" s="1"/>
  <c r="AD117" i="7"/>
  <c r="AE117" i="7" s="1"/>
  <c r="AZ114" i="7"/>
  <c r="BA114" i="7" s="1"/>
  <c r="AD114" i="7"/>
  <c r="AE114" i="7" s="1"/>
  <c r="AZ111" i="7"/>
  <c r="BA111" i="7" s="1"/>
  <c r="AD111" i="7"/>
  <c r="AE111" i="7" s="1"/>
  <c r="AZ108" i="7"/>
  <c r="BA108" i="7" s="1"/>
  <c r="AD108" i="7"/>
  <c r="AE108" i="7" s="1"/>
  <c r="AZ105" i="7"/>
  <c r="BA105" i="7" s="1"/>
  <c r="AD105" i="7"/>
  <c r="AE105" i="7" s="1"/>
  <c r="AZ102" i="7"/>
  <c r="BA102" i="7" s="1"/>
  <c r="AD102" i="7"/>
  <c r="AE102" i="7" s="1"/>
  <c r="AZ91" i="7"/>
  <c r="BA91" i="7" s="1"/>
  <c r="AD91" i="7"/>
  <c r="AE91" i="7" s="1"/>
  <c r="AZ86" i="7"/>
  <c r="BA86" i="7" s="1"/>
  <c r="AD86" i="7"/>
  <c r="AE86" i="7" s="1"/>
  <c r="AZ83" i="7"/>
  <c r="BA83" i="7" s="1"/>
  <c r="AD83" i="7"/>
  <c r="AE83" i="7" s="1"/>
  <c r="AZ76" i="7"/>
  <c r="BA76" i="7" s="1"/>
  <c r="BB76" i="7" s="1"/>
  <c r="BC76" i="7" s="1"/>
  <c r="AD76" i="7"/>
  <c r="AZ73" i="7"/>
  <c r="BA73" i="7" s="1"/>
  <c r="AD73" i="7"/>
  <c r="AE73" i="7" s="1"/>
  <c r="AZ70" i="7"/>
  <c r="BA70" i="7" s="1"/>
  <c r="AD70" i="7"/>
  <c r="AE70" i="7" s="1"/>
  <c r="AZ67" i="7"/>
  <c r="AD67" i="7"/>
  <c r="AE67" i="7" s="1"/>
  <c r="BB67" i="7" s="1"/>
  <c r="BC67" i="7" s="1"/>
  <c r="AZ64" i="7"/>
  <c r="BA64" i="7" s="1"/>
  <c r="AD64" i="7"/>
  <c r="AE64" i="7" s="1"/>
  <c r="AZ61" i="7"/>
  <c r="BA61" i="7" s="1"/>
  <c r="AD61" i="7"/>
  <c r="AE61" i="7" s="1"/>
  <c r="AZ58" i="7"/>
  <c r="BA58" i="7" s="1"/>
  <c r="BB58" i="7" s="1"/>
  <c r="BC58" i="7" s="1"/>
  <c r="AD58" i="7"/>
  <c r="AZ55" i="7"/>
  <c r="BA55" i="7" s="1"/>
  <c r="AD55" i="7"/>
  <c r="AE55" i="7" s="1"/>
  <c r="AZ52" i="7"/>
  <c r="BA52" i="7" s="1"/>
  <c r="AD52" i="7"/>
  <c r="AE52" i="7" s="1"/>
  <c r="AZ49" i="7"/>
  <c r="AD49" i="7"/>
  <c r="AE49" i="7" s="1"/>
  <c r="BB49" i="7" s="1"/>
  <c r="BC49" i="7" s="1"/>
  <c r="AZ46" i="7"/>
  <c r="BA46" i="7" s="1"/>
  <c r="AD46" i="7"/>
  <c r="AE46" i="7" s="1"/>
  <c r="AZ43" i="7"/>
  <c r="BA43" i="7" s="1"/>
  <c r="AD43" i="7"/>
  <c r="AE43" i="7" s="1"/>
  <c r="AZ40" i="7"/>
  <c r="BA40" i="7" s="1"/>
  <c r="AD40" i="7"/>
  <c r="AE40" i="7" s="1"/>
  <c r="AZ37" i="7"/>
  <c r="BA37" i="7" s="1"/>
  <c r="AD37" i="7"/>
  <c r="AE37" i="7" s="1"/>
  <c r="AZ34" i="7"/>
  <c r="BA34" i="7" s="1"/>
  <c r="AD34" i="7"/>
  <c r="AE34" i="7" s="1"/>
  <c r="AZ31" i="7"/>
  <c r="BA31" i="7" s="1"/>
  <c r="AD31" i="7"/>
  <c r="AE31" i="7" s="1"/>
  <c r="AZ28" i="7"/>
  <c r="BA28" i="7" s="1"/>
  <c r="AD28" i="7"/>
  <c r="AE28" i="7" s="1"/>
  <c r="AZ25" i="7"/>
  <c r="BA25" i="7" s="1"/>
  <c r="AD25" i="7"/>
  <c r="AE25" i="7" s="1"/>
  <c r="AZ22" i="7"/>
  <c r="BA22" i="7" s="1"/>
  <c r="AD22" i="7"/>
  <c r="AE22" i="7" s="1"/>
  <c r="AZ19" i="7"/>
  <c r="BA19" i="7" s="1"/>
  <c r="AD19" i="7"/>
  <c r="AE19" i="7" s="1"/>
  <c r="AZ16" i="7"/>
  <c r="BA16" i="7" s="1"/>
  <c r="AD16" i="7"/>
  <c r="AE16" i="7" s="1"/>
  <c r="AZ13" i="7"/>
  <c r="BA13" i="7" s="1"/>
  <c r="AD13" i="7"/>
  <c r="AE13" i="7" s="1"/>
  <c r="AZ10" i="7"/>
  <c r="BA10" i="7" s="1"/>
  <c r="AD10" i="7"/>
  <c r="AE10" i="7" s="1"/>
  <c r="O79" i="6"/>
  <c r="L79" i="6"/>
  <c r="P79" i="6" s="1"/>
  <c r="O78" i="6"/>
  <c r="L78" i="6"/>
  <c r="O77" i="6"/>
  <c r="L77" i="6"/>
  <c r="P77" i="6"/>
  <c r="Q77" i="6" s="1"/>
  <c r="P78" i="6"/>
  <c r="O71" i="6"/>
  <c r="L70" i="6"/>
  <c r="O69" i="6"/>
  <c r="L69" i="6"/>
  <c r="O68" i="6"/>
  <c r="L68" i="6"/>
  <c r="O67" i="6"/>
  <c r="L67" i="6"/>
  <c r="O66" i="6"/>
  <c r="L66" i="6"/>
  <c r="O65" i="6"/>
  <c r="L65" i="6"/>
  <c r="O64" i="6"/>
  <c r="L64" i="6"/>
  <c r="O63" i="6"/>
  <c r="L63" i="6"/>
  <c r="O62" i="6"/>
  <c r="L62" i="6"/>
  <c r="O61" i="6"/>
  <c r="L61" i="6"/>
  <c r="O60" i="6"/>
  <c r="L60" i="6"/>
  <c r="P61" i="6"/>
  <c r="P65" i="6"/>
  <c r="P66" i="6"/>
  <c r="P70" i="6"/>
  <c r="P60" i="6"/>
  <c r="Q60" i="6" s="1"/>
  <c r="P63" i="6"/>
  <c r="P68" i="6"/>
  <c r="P71" i="6"/>
  <c r="P62" i="6"/>
  <c r="P67" i="6"/>
  <c r="O55" i="6"/>
  <c r="O54" i="6"/>
  <c r="L54" i="6"/>
  <c r="O53" i="6"/>
  <c r="L53" i="6"/>
  <c r="O52" i="6"/>
  <c r="L52" i="6"/>
  <c r="O51" i="6"/>
  <c r="L51" i="6"/>
  <c r="O50" i="6"/>
  <c r="L50" i="6"/>
  <c r="O49" i="6"/>
  <c r="L49" i="6"/>
  <c r="O48" i="6"/>
  <c r="P48" i="6" s="1"/>
  <c r="L48" i="6"/>
  <c r="O47" i="6"/>
  <c r="L47" i="6"/>
  <c r="P50" i="6"/>
  <c r="P47" i="6"/>
  <c r="P51" i="6"/>
  <c r="P55" i="6"/>
  <c r="P49" i="6"/>
  <c r="P52" i="6"/>
  <c r="P54" i="6"/>
  <c r="O42" i="6"/>
  <c r="L42" i="6"/>
  <c r="O41" i="6"/>
  <c r="L41" i="6"/>
  <c r="O40" i="6"/>
  <c r="L40" i="6"/>
  <c r="O39" i="6"/>
  <c r="L39" i="6"/>
  <c r="O38" i="6"/>
  <c r="L38" i="6"/>
  <c r="O37" i="6"/>
  <c r="L37" i="6"/>
  <c r="P38" i="6"/>
  <c r="P37" i="6"/>
  <c r="P40" i="6"/>
  <c r="P42" i="6"/>
  <c r="P39" i="6"/>
  <c r="P41" i="6"/>
  <c r="O32" i="6"/>
  <c r="P32" i="6" s="1"/>
  <c r="O31" i="6"/>
  <c r="P31" i="6" s="1"/>
  <c r="L31" i="6"/>
  <c r="O30" i="6"/>
  <c r="L30" i="6"/>
  <c r="O29" i="6"/>
  <c r="L29" i="6"/>
  <c r="O28" i="6"/>
  <c r="P28" i="6" s="1"/>
  <c r="L28" i="6"/>
  <c r="O27" i="6"/>
  <c r="L27" i="6"/>
  <c r="O26" i="6"/>
  <c r="O25" i="6"/>
  <c r="L25" i="6"/>
  <c r="O24" i="6"/>
  <c r="L24" i="6"/>
  <c r="P24" i="6" s="1"/>
  <c r="O23" i="6"/>
  <c r="L23" i="6"/>
  <c r="O22" i="6"/>
  <c r="P22" i="6" s="1"/>
  <c r="L22" i="6"/>
  <c r="O21" i="6"/>
  <c r="L21" i="6"/>
  <c r="O20" i="6"/>
  <c r="P20" i="6" s="1"/>
  <c r="L20" i="6"/>
  <c r="O19" i="6"/>
  <c r="L19" i="6"/>
  <c r="O18" i="6"/>
  <c r="L18" i="6"/>
  <c r="O17" i="6"/>
  <c r="L17" i="6"/>
  <c r="O16" i="6"/>
  <c r="L16" i="6"/>
  <c r="O15" i="6"/>
  <c r="L15" i="6"/>
  <c r="O14" i="6"/>
  <c r="L14" i="6"/>
  <c r="O13" i="6"/>
  <c r="L13" i="6"/>
  <c r="O12" i="6"/>
  <c r="L12" i="6"/>
  <c r="O11" i="6"/>
  <c r="L11" i="6"/>
  <c r="O10" i="6"/>
  <c r="L10" i="6"/>
  <c r="P13" i="6"/>
  <c r="P26" i="6"/>
  <c r="P10" i="6"/>
  <c r="P19" i="6"/>
  <c r="P23" i="6"/>
  <c r="P25" i="6"/>
  <c r="P27" i="6"/>
  <c r="P11" i="6"/>
  <c r="P12" i="6"/>
  <c r="P14" i="6"/>
  <c r="P15" i="6"/>
  <c r="P17" i="6"/>
  <c r="P18" i="6"/>
  <c r="P21" i="6"/>
  <c r="AX248" i="5"/>
  <c r="AY248" i="5" s="1"/>
  <c r="AX249" i="5"/>
  <c r="AY249" i="5" s="1"/>
  <c r="AX250" i="5"/>
  <c r="AY250" i="5" s="1"/>
  <c r="AX251" i="5"/>
  <c r="AY251" i="5" s="1"/>
  <c r="AX252" i="5"/>
  <c r="AY252" i="5" s="1"/>
  <c r="AX253" i="5"/>
  <c r="AY253" i="5" s="1"/>
  <c r="AX254" i="5"/>
  <c r="AY254" i="5" s="1"/>
  <c r="AX255" i="5"/>
  <c r="AY255" i="5" s="1"/>
  <c r="AX256" i="5"/>
  <c r="AY256" i="5" s="1"/>
  <c r="AX257" i="5"/>
  <c r="AY257" i="5" s="1"/>
  <c r="AX258" i="5"/>
  <c r="AY258" i="5" s="1"/>
  <c r="AX259" i="5"/>
  <c r="AY259" i="5" s="1"/>
  <c r="AX260" i="5"/>
  <c r="AY260" i="5" s="1"/>
  <c r="AC248" i="5"/>
  <c r="AD248" i="5" s="1"/>
  <c r="AC249" i="5"/>
  <c r="AD249" i="5" s="1"/>
  <c r="AC250" i="5"/>
  <c r="AD250" i="5" s="1"/>
  <c r="AC251" i="5"/>
  <c r="AD251" i="5" s="1"/>
  <c r="AC252" i="5"/>
  <c r="AD252" i="5" s="1"/>
  <c r="AC253" i="5"/>
  <c r="AD253" i="5" s="1"/>
  <c r="AC254" i="5"/>
  <c r="AD254" i="5" s="1"/>
  <c r="AC255" i="5"/>
  <c r="AD255" i="5" s="1"/>
  <c r="AC256" i="5"/>
  <c r="AD256" i="5" s="1"/>
  <c r="AC257" i="5"/>
  <c r="AD257" i="5" s="1"/>
  <c r="AC258" i="5"/>
  <c r="AD258" i="5" s="1"/>
  <c r="AC259" i="5"/>
  <c r="AD259" i="5" s="1"/>
  <c r="AC260" i="5"/>
  <c r="AD260" i="5" s="1"/>
  <c r="AX190" i="5"/>
  <c r="AY190" i="5" s="1"/>
  <c r="AX191" i="5"/>
  <c r="AY191" i="5" s="1"/>
  <c r="AX192" i="5"/>
  <c r="AY192" i="5" s="1"/>
  <c r="AX193" i="5"/>
  <c r="AY193" i="5" s="1"/>
  <c r="AX194" i="5"/>
  <c r="AY194" i="5" s="1"/>
  <c r="AX195" i="5"/>
  <c r="AY195" i="5" s="1"/>
  <c r="AX196" i="5"/>
  <c r="AY196" i="5" s="1"/>
  <c r="AX197" i="5"/>
  <c r="AY197" i="5" s="1"/>
  <c r="AX198" i="5"/>
  <c r="AY198" i="5" s="1"/>
  <c r="AX199" i="5"/>
  <c r="AY199" i="5" s="1"/>
  <c r="AX200" i="5"/>
  <c r="AY200" i="5" s="1"/>
  <c r="AX201" i="5"/>
  <c r="AY201" i="5" s="1"/>
  <c r="AX202" i="5"/>
  <c r="AY202" i="5" s="1"/>
  <c r="AX203" i="5"/>
  <c r="AY203" i="5" s="1"/>
  <c r="AX204" i="5"/>
  <c r="AY204" i="5" s="1"/>
  <c r="AX205" i="5"/>
  <c r="AY205" i="5" s="1"/>
  <c r="AX206" i="5"/>
  <c r="AY206" i="5" s="1"/>
  <c r="AX207" i="5"/>
  <c r="AY207" i="5" s="1"/>
  <c r="AX208" i="5"/>
  <c r="AY208" i="5" s="1"/>
  <c r="AX209" i="5"/>
  <c r="AY209" i="5" s="1"/>
  <c r="AX210" i="5"/>
  <c r="AY210" i="5" s="1"/>
  <c r="AX211" i="5"/>
  <c r="AY211" i="5" s="1"/>
  <c r="AX212" i="5"/>
  <c r="AY212" i="5" s="1"/>
  <c r="AX213" i="5"/>
  <c r="AY213" i="5" s="1"/>
  <c r="AX214" i="5"/>
  <c r="AY214" i="5" s="1"/>
  <c r="AX215" i="5"/>
  <c r="AY215" i="5" s="1"/>
  <c r="AX216" i="5"/>
  <c r="AY216" i="5" s="1"/>
  <c r="AX217" i="5"/>
  <c r="AY217" i="5" s="1"/>
  <c r="AX218" i="5"/>
  <c r="AY218" i="5" s="1"/>
  <c r="AX219" i="5"/>
  <c r="AY219" i="5" s="1"/>
  <c r="AX220" i="5"/>
  <c r="AY220" i="5" s="1"/>
  <c r="AX221" i="5"/>
  <c r="AY221" i="5" s="1"/>
  <c r="AX222" i="5"/>
  <c r="AY222" i="5" s="1"/>
  <c r="AX223" i="5"/>
  <c r="AY223" i="5" s="1"/>
  <c r="AX224" i="5"/>
  <c r="AY224" i="5" s="1"/>
  <c r="AX225" i="5"/>
  <c r="AY225" i="5" s="1"/>
  <c r="AX226" i="5"/>
  <c r="AY226" i="5" s="1"/>
  <c r="AX227" i="5"/>
  <c r="AY227" i="5" s="1"/>
  <c r="AX228" i="5"/>
  <c r="AY228" i="5" s="1"/>
  <c r="AX229" i="5"/>
  <c r="AY229" i="5" s="1"/>
  <c r="AX230" i="5"/>
  <c r="AY230" i="5" s="1"/>
  <c r="AX231" i="5"/>
  <c r="AY231" i="5" s="1"/>
  <c r="AX232" i="5"/>
  <c r="AY232" i="5" s="1"/>
  <c r="AX233" i="5"/>
  <c r="AY233" i="5" s="1"/>
  <c r="AX234" i="5"/>
  <c r="AY234" i="5" s="1"/>
  <c r="AX235" i="5"/>
  <c r="AY235" i="5" s="1"/>
  <c r="AX236" i="5"/>
  <c r="AY236" i="5" s="1"/>
  <c r="AX237" i="5"/>
  <c r="AY237" i="5" s="1"/>
  <c r="AX238" i="5"/>
  <c r="AY238" i="5" s="1"/>
  <c r="AX239" i="5"/>
  <c r="AY239" i="5" s="1"/>
  <c r="AX240" i="5"/>
  <c r="AY240" i="5" s="1"/>
  <c r="AX241" i="5"/>
  <c r="AY241" i="5" s="1"/>
  <c r="AX242" i="5"/>
  <c r="AY242" i="5" s="1"/>
  <c r="AX243" i="5"/>
  <c r="AC190" i="5"/>
  <c r="AD190" i="5" s="1"/>
  <c r="AC191" i="5"/>
  <c r="AD191" i="5" s="1"/>
  <c r="AC192" i="5"/>
  <c r="AD192" i="5" s="1"/>
  <c r="AC193" i="5"/>
  <c r="AD193" i="5" s="1"/>
  <c r="AC194" i="5"/>
  <c r="AD194" i="5" s="1"/>
  <c r="AC195" i="5"/>
  <c r="AD195" i="5" s="1"/>
  <c r="AC196" i="5"/>
  <c r="AD196" i="5" s="1"/>
  <c r="AC197" i="5"/>
  <c r="AD197" i="5" s="1"/>
  <c r="AC198" i="5"/>
  <c r="AD198" i="5" s="1"/>
  <c r="AC199" i="5"/>
  <c r="AD199" i="5" s="1"/>
  <c r="AC200" i="5"/>
  <c r="AD200" i="5" s="1"/>
  <c r="AC201" i="5"/>
  <c r="AD201" i="5" s="1"/>
  <c r="AC202" i="5"/>
  <c r="AD202" i="5" s="1"/>
  <c r="AC203" i="5"/>
  <c r="AD203" i="5" s="1"/>
  <c r="AC204" i="5"/>
  <c r="AD204" i="5" s="1"/>
  <c r="AC205" i="5"/>
  <c r="AD205" i="5" s="1"/>
  <c r="AC206" i="5"/>
  <c r="AD206" i="5" s="1"/>
  <c r="AC207" i="5"/>
  <c r="AD207" i="5" s="1"/>
  <c r="AC208" i="5"/>
  <c r="AD208" i="5" s="1"/>
  <c r="AC209" i="5"/>
  <c r="AD209" i="5" s="1"/>
  <c r="AC210" i="5"/>
  <c r="AD210" i="5" s="1"/>
  <c r="AC211" i="5"/>
  <c r="AD211" i="5" s="1"/>
  <c r="AC212" i="5"/>
  <c r="AD212" i="5" s="1"/>
  <c r="AC213" i="5"/>
  <c r="AC214" i="5"/>
  <c r="AD214" i="5" s="1"/>
  <c r="AC215" i="5"/>
  <c r="AD215" i="5" s="1"/>
  <c r="AC216" i="5"/>
  <c r="AD216" i="5" s="1"/>
  <c r="AC217" i="5"/>
  <c r="AD217" i="5" s="1"/>
  <c r="AC218" i="5"/>
  <c r="AD218" i="5" s="1"/>
  <c r="AC219" i="5"/>
  <c r="AD219" i="5" s="1"/>
  <c r="AC220" i="5"/>
  <c r="AD220" i="5" s="1"/>
  <c r="AC221" i="5"/>
  <c r="AD221" i="5" s="1"/>
  <c r="AC222" i="5"/>
  <c r="AD222" i="5" s="1"/>
  <c r="AC223" i="5"/>
  <c r="AD223" i="5" s="1"/>
  <c r="AC224" i="5"/>
  <c r="AD224" i="5" s="1"/>
  <c r="AC225" i="5"/>
  <c r="AD225" i="5" s="1"/>
  <c r="AC226" i="5"/>
  <c r="AD226" i="5" s="1"/>
  <c r="AC227" i="5"/>
  <c r="AD227" i="5" s="1"/>
  <c r="AC228" i="5"/>
  <c r="AD228" i="5" s="1"/>
  <c r="AC229" i="5"/>
  <c r="AD229" i="5" s="1"/>
  <c r="AC230" i="5"/>
  <c r="AD230" i="5" s="1"/>
  <c r="AC231" i="5"/>
  <c r="AD231" i="5" s="1"/>
  <c r="AC232" i="5"/>
  <c r="AD232" i="5" s="1"/>
  <c r="AC233" i="5"/>
  <c r="AD233" i="5" s="1"/>
  <c r="AC234" i="5"/>
  <c r="AD234" i="5" s="1"/>
  <c r="AC235" i="5"/>
  <c r="AC236" i="5"/>
  <c r="AD236" i="5" s="1"/>
  <c r="AC237" i="5"/>
  <c r="AC238" i="5"/>
  <c r="AD238" i="5" s="1"/>
  <c r="AC239" i="5"/>
  <c r="AD239" i="5" s="1"/>
  <c r="AC240" i="5"/>
  <c r="AC241" i="5"/>
  <c r="AC242" i="5"/>
  <c r="AC243" i="5"/>
  <c r="AX148" i="5"/>
  <c r="AY148" i="5" s="1"/>
  <c r="AX149" i="5"/>
  <c r="AY149" i="5" s="1"/>
  <c r="AX150" i="5"/>
  <c r="AY150" i="5" s="1"/>
  <c r="AX151" i="5"/>
  <c r="AY151" i="5" s="1"/>
  <c r="AX152" i="5"/>
  <c r="AY152" i="5" s="1"/>
  <c r="AX153" i="5"/>
  <c r="AY153" i="5" s="1"/>
  <c r="AX154" i="5"/>
  <c r="AY154" i="5" s="1"/>
  <c r="AX155" i="5"/>
  <c r="AY155" i="5" s="1"/>
  <c r="AX156" i="5"/>
  <c r="AY156" i="5" s="1"/>
  <c r="AX157" i="5"/>
  <c r="AY157" i="5" s="1"/>
  <c r="AX158" i="5"/>
  <c r="AY158" i="5" s="1"/>
  <c r="AX159" i="5"/>
  <c r="AY159" i="5" s="1"/>
  <c r="AX160" i="5"/>
  <c r="AY160" i="5" s="1"/>
  <c r="AX161" i="5"/>
  <c r="AY161" i="5" s="1"/>
  <c r="AX162" i="5"/>
  <c r="AY162" i="5" s="1"/>
  <c r="AX163" i="5"/>
  <c r="AY163" i="5" s="1"/>
  <c r="AX164" i="5"/>
  <c r="AY164" i="5" s="1"/>
  <c r="AX165" i="5"/>
  <c r="AY165" i="5" s="1"/>
  <c r="AX166" i="5"/>
  <c r="AY166" i="5" s="1"/>
  <c r="AX167" i="5"/>
  <c r="AY167" i="5" s="1"/>
  <c r="AX168" i="5"/>
  <c r="AY168" i="5" s="1"/>
  <c r="AX169" i="5"/>
  <c r="AY169" i="5" s="1"/>
  <c r="AX170" i="5"/>
  <c r="AY170" i="5" s="1"/>
  <c r="AX171" i="5"/>
  <c r="AY171" i="5" s="1"/>
  <c r="AX172" i="5"/>
  <c r="AY172" i="5" s="1"/>
  <c r="AX173" i="5"/>
  <c r="AY173" i="5" s="1"/>
  <c r="AX174" i="5"/>
  <c r="AY174" i="5" s="1"/>
  <c r="AX175" i="5"/>
  <c r="AY175" i="5" s="1"/>
  <c r="AX176" i="5"/>
  <c r="AY176" i="5" s="1"/>
  <c r="AX177" i="5"/>
  <c r="AY177" i="5" s="1"/>
  <c r="AX178" i="5"/>
  <c r="AY178" i="5" s="1"/>
  <c r="AX179" i="5"/>
  <c r="AY179" i="5" s="1"/>
  <c r="AX180" i="5"/>
  <c r="AY180" i="5" s="1"/>
  <c r="AX181" i="5"/>
  <c r="AY181" i="5" s="1"/>
  <c r="AX182" i="5"/>
  <c r="AY182" i="5" s="1"/>
  <c r="AX183" i="5"/>
  <c r="AY183" i="5" s="1"/>
  <c r="AX184" i="5"/>
  <c r="AY184" i="5" s="1"/>
  <c r="AX185" i="5"/>
  <c r="AY185" i="5" s="1"/>
  <c r="AC148" i="5"/>
  <c r="AD148" i="5" s="1"/>
  <c r="AC149" i="5"/>
  <c r="AD149" i="5" s="1"/>
  <c r="AC150" i="5"/>
  <c r="AD150" i="5" s="1"/>
  <c r="AC151" i="5"/>
  <c r="AD151" i="5" s="1"/>
  <c r="AC152" i="5"/>
  <c r="AD152" i="5" s="1"/>
  <c r="AC153" i="5"/>
  <c r="AD153" i="5" s="1"/>
  <c r="AC154" i="5"/>
  <c r="AD154" i="5" s="1"/>
  <c r="AC155" i="5"/>
  <c r="AD155" i="5" s="1"/>
  <c r="AC156" i="5"/>
  <c r="AD156" i="5" s="1"/>
  <c r="AC157" i="5"/>
  <c r="AD157" i="5" s="1"/>
  <c r="AC158" i="5"/>
  <c r="AD158" i="5" s="1"/>
  <c r="AC159" i="5"/>
  <c r="AD159" i="5" s="1"/>
  <c r="AC160" i="5"/>
  <c r="AD160" i="5" s="1"/>
  <c r="AC161" i="5"/>
  <c r="AD161" i="5" s="1"/>
  <c r="AC162" i="5"/>
  <c r="AD162" i="5" s="1"/>
  <c r="AC163" i="5"/>
  <c r="AD163" i="5" s="1"/>
  <c r="AC164" i="5"/>
  <c r="AD164" i="5" s="1"/>
  <c r="AC165" i="5"/>
  <c r="AD165" i="5" s="1"/>
  <c r="AC166" i="5"/>
  <c r="AD166" i="5" s="1"/>
  <c r="AC167" i="5"/>
  <c r="AD167" i="5" s="1"/>
  <c r="AC168" i="5"/>
  <c r="AD168" i="5" s="1"/>
  <c r="AC169" i="5"/>
  <c r="AD169" i="5" s="1"/>
  <c r="AC170" i="5"/>
  <c r="AD170" i="5" s="1"/>
  <c r="AC171" i="5"/>
  <c r="AD171" i="5" s="1"/>
  <c r="AC172" i="5"/>
  <c r="AD172" i="5" s="1"/>
  <c r="AC173" i="5"/>
  <c r="AD173" i="5" s="1"/>
  <c r="AC174" i="5"/>
  <c r="AD174" i="5" s="1"/>
  <c r="AC175" i="5"/>
  <c r="AD175" i="5" s="1"/>
  <c r="AC176" i="5"/>
  <c r="AD176" i="5" s="1"/>
  <c r="AC177" i="5"/>
  <c r="AD177" i="5" s="1"/>
  <c r="AC178" i="5"/>
  <c r="AC179" i="5"/>
  <c r="AD179" i="5" s="1"/>
  <c r="AC180" i="5"/>
  <c r="AD180" i="5" s="1"/>
  <c r="AC181" i="5"/>
  <c r="AD181" i="5" s="1"/>
  <c r="AC182" i="5"/>
  <c r="AD182" i="5" s="1"/>
  <c r="AC183" i="5"/>
  <c r="AD183" i="5" s="1"/>
  <c r="AC184" i="5"/>
  <c r="AD184" i="5" s="1"/>
  <c r="AC185" i="5"/>
  <c r="AD185" i="5" s="1"/>
  <c r="AX112" i="5"/>
  <c r="AY112" i="5" s="1"/>
  <c r="AX113" i="5"/>
  <c r="AY113" i="5" s="1"/>
  <c r="AX114" i="5"/>
  <c r="AY114" i="5" s="1"/>
  <c r="AX115" i="5"/>
  <c r="AY115" i="5" s="1"/>
  <c r="AX116" i="5"/>
  <c r="AY116" i="5" s="1"/>
  <c r="AX117" i="5"/>
  <c r="AY117" i="5" s="1"/>
  <c r="AX118" i="5"/>
  <c r="AY118" i="5" s="1"/>
  <c r="AX119" i="5"/>
  <c r="AY119" i="5" s="1"/>
  <c r="AX120" i="5"/>
  <c r="AY120" i="5" s="1"/>
  <c r="AX121" i="5"/>
  <c r="AY121" i="5" s="1"/>
  <c r="AX122" i="5"/>
  <c r="AY122" i="5" s="1"/>
  <c r="AX123" i="5"/>
  <c r="AY123" i="5" s="1"/>
  <c r="AX124" i="5"/>
  <c r="AY124" i="5" s="1"/>
  <c r="AX125" i="5"/>
  <c r="AY125" i="5" s="1"/>
  <c r="AX126" i="5"/>
  <c r="AY126" i="5" s="1"/>
  <c r="AX127" i="5"/>
  <c r="AY127" i="5" s="1"/>
  <c r="AX128" i="5"/>
  <c r="AY128" i="5" s="1"/>
  <c r="AX129" i="5"/>
  <c r="AY129" i="5" s="1"/>
  <c r="AX130" i="5"/>
  <c r="AY130" i="5" s="1"/>
  <c r="AX131" i="5"/>
  <c r="AY131" i="5" s="1"/>
  <c r="AX132" i="5"/>
  <c r="AY132" i="5" s="1"/>
  <c r="AX133" i="5"/>
  <c r="AY133" i="5" s="1"/>
  <c r="AX134" i="5"/>
  <c r="AY134" i="5" s="1"/>
  <c r="AX135" i="5"/>
  <c r="AY135" i="5" s="1"/>
  <c r="AX136" i="5"/>
  <c r="AY136" i="5" s="1"/>
  <c r="AX137" i="5"/>
  <c r="AY137" i="5" s="1"/>
  <c r="AX138" i="5"/>
  <c r="AY138" i="5" s="1"/>
  <c r="AX139" i="5"/>
  <c r="AX140" i="5"/>
  <c r="AY140" i="5" s="1"/>
  <c r="AX141" i="5"/>
  <c r="AY141" i="5" s="1"/>
  <c r="AX142" i="5"/>
  <c r="AX143" i="5"/>
  <c r="AC112" i="5"/>
  <c r="AD112" i="5" s="1"/>
  <c r="AC113" i="5"/>
  <c r="AD113" i="5" s="1"/>
  <c r="AC114" i="5"/>
  <c r="AD114" i="5" s="1"/>
  <c r="AC115" i="5"/>
  <c r="AD115" i="5" s="1"/>
  <c r="AC116" i="5"/>
  <c r="AD116" i="5" s="1"/>
  <c r="AC117" i="5"/>
  <c r="AD117" i="5" s="1"/>
  <c r="AC118" i="5"/>
  <c r="AD118" i="5" s="1"/>
  <c r="AC119" i="5"/>
  <c r="AD119" i="5" s="1"/>
  <c r="AC120" i="5"/>
  <c r="AD120" i="5" s="1"/>
  <c r="AC121" i="5"/>
  <c r="AD121" i="5" s="1"/>
  <c r="AC122" i="5"/>
  <c r="AD122" i="5" s="1"/>
  <c r="AC123" i="5"/>
  <c r="AD123" i="5" s="1"/>
  <c r="AC124" i="5"/>
  <c r="AD124" i="5" s="1"/>
  <c r="AC125" i="5"/>
  <c r="AD125" i="5" s="1"/>
  <c r="AC126" i="5"/>
  <c r="AD126" i="5" s="1"/>
  <c r="AC127" i="5"/>
  <c r="AD127" i="5" s="1"/>
  <c r="AC128" i="5"/>
  <c r="AD128" i="5" s="1"/>
  <c r="AC129" i="5"/>
  <c r="AD129" i="5" s="1"/>
  <c r="AC130" i="5"/>
  <c r="AD130" i="5" s="1"/>
  <c r="AC131" i="5"/>
  <c r="AD131" i="5" s="1"/>
  <c r="AC132" i="5"/>
  <c r="AD132" i="5" s="1"/>
  <c r="AC133" i="5"/>
  <c r="AD133" i="5" s="1"/>
  <c r="AC134" i="5"/>
  <c r="AD134" i="5" s="1"/>
  <c r="AC135" i="5"/>
  <c r="AD135" i="5" s="1"/>
  <c r="AC136" i="5"/>
  <c r="AD136" i="5" s="1"/>
  <c r="AC137" i="5"/>
  <c r="AD137" i="5" s="1"/>
  <c r="AC138" i="5"/>
  <c r="AD138" i="5" s="1"/>
  <c r="AC139" i="5"/>
  <c r="AD139" i="5" s="1"/>
  <c r="AC140" i="5"/>
  <c r="AD140" i="5" s="1"/>
  <c r="AC141" i="5"/>
  <c r="AD141" i="5" s="1"/>
  <c r="AC142" i="5"/>
  <c r="AC143" i="5"/>
  <c r="AX10" i="5"/>
  <c r="AY10" i="5" s="1"/>
  <c r="AX11" i="5"/>
  <c r="AY11" i="5" s="1"/>
  <c r="AX12" i="5"/>
  <c r="AY12" i="5" s="1"/>
  <c r="AX13" i="5"/>
  <c r="AY13" i="5" s="1"/>
  <c r="AX14" i="5"/>
  <c r="AY14" i="5" s="1"/>
  <c r="AX15" i="5"/>
  <c r="AY15" i="5" s="1"/>
  <c r="AX16" i="5"/>
  <c r="AY16" i="5" s="1"/>
  <c r="AX17" i="5"/>
  <c r="AY17" i="5" s="1"/>
  <c r="AX18" i="5"/>
  <c r="AY18" i="5" s="1"/>
  <c r="AX19" i="5"/>
  <c r="AY19" i="5" s="1"/>
  <c r="AX20" i="5"/>
  <c r="AY20" i="5" s="1"/>
  <c r="AX21" i="5"/>
  <c r="AY21" i="5" s="1"/>
  <c r="AX22" i="5"/>
  <c r="AY22" i="5" s="1"/>
  <c r="AX23" i="5"/>
  <c r="AY23" i="5" s="1"/>
  <c r="AX24" i="5"/>
  <c r="AY24" i="5" s="1"/>
  <c r="AX25" i="5"/>
  <c r="AY25" i="5" s="1"/>
  <c r="AX26" i="5"/>
  <c r="AY26" i="5" s="1"/>
  <c r="AX27" i="5"/>
  <c r="AY27" i="5" s="1"/>
  <c r="AX28" i="5"/>
  <c r="AY28" i="5" s="1"/>
  <c r="AX29" i="5"/>
  <c r="AY29" i="5" s="1"/>
  <c r="AX30" i="5"/>
  <c r="AY30" i="5" s="1"/>
  <c r="AX31" i="5"/>
  <c r="AY31" i="5" s="1"/>
  <c r="AX32" i="5"/>
  <c r="AY32" i="5" s="1"/>
  <c r="AX33" i="5"/>
  <c r="AY33" i="5" s="1"/>
  <c r="AX34" i="5"/>
  <c r="AY34" i="5" s="1"/>
  <c r="AX35" i="5"/>
  <c r="AY35" i="5" s="1"/>
  <c r="AX36" i="5"/>
  <c r="AY36" i="5" s="1"/>
  <c r="AX37" i="5"/>
  <c r="AY37" i="5" s="1"/>
  <c r="AX38" i="5"/>
  <c r="AY38" i="5" s="1"/>
  <c r="AX39" i="5"/>
  <c r="AY39" i="5" s="1"/>
  <c r="AX40" i="5"/>
  <c r="AY40" i="5" s="1"/>
  <c r="AX41" i="5"/>
  <c r="AY41" i="5" s="1"/>
  <c r="AX42" i="5"/>
  <c r="AY42" i="5" s="1"/>
  <c r="AX43" i="5"/>
  <c r="AY43" i="5" s="1"/>
  <c r="AX44" i="5"/>
  <c r="AY44" i="5" s="1"/>
  <c r="AX45" i="5"/>
  <c r="AY45" i="5" s="1"/>
  <c r="AX46" i="5"/>
  <c r="AY46" i="5" s="1"/>
  <c r="AX47" i="5"/>
  <c r="AY47" i="5" s="1"/>
  <c r="AX48" i="5"/>
  <c r="AY48" i="5" s="1"/>
  <c r="AX49" i="5"/>
  <c r="AY49" i="5" s="1"/>
  <c r="AX50" i="5"/>
  <c r="AY50" i="5" s="1"/>
  <c r="AX51" i="5"/>
  <c r="AY51" i="5" s="1"/>
  <c r="AX52" i="5"/>
  <c r="AY52" i="5" s="1"/>
  <c r="AX53" i="5"/>
  <c r="AY53" i="5" s="1"/>
  <c r="AX54" i="5"/>
  <c r="AY54" i="5" s="1"/>
  <c r="AX55" i="5"/>
  <c r="AY55" i="5" s="1"/>
  <c r="AX56" i="5"/>
  <c r="AY56" i="5" s="1"/>
  <c r="AX57" i="5"/>
  <c r="AY57" i="5" s="1"/>
  <c r="AX58" i="5"/>
  <c r="AY58" i="5" s="1"/>
  <c r="AX59" i="5"/>
  <c r="AY59" i="5" s="1"/>
  <c r="AX60" i="5"/>
  <c r="AY60" i="5" s="1"/>
  <c r="AX61" i="5"/>
  <c r="AY61" i="5" s="1"/>
  <c r="AX62" i="5"/>
  <c r="AY62" i="5" s="1"/>
  <c r="AX63" i="5"/>
  <c r="AY63" i="5" s="1"/>
  <c r="AX64" i="5"/>
  <c r="AY64" i="5" s="1"/>
  <c r="AX65" i="5"/>
  <c r="AY65" i="5" s="1"/>
  <c r="AX66" i="5"/>
  <c r="AY66" i="5" s="1"/>
  <c r="AX67" i="5"/>
  <c r="AY67" i="5" s="1"/>
  <c r="AX68" i="5"/>
  <c r="AY68" i="5" s="1"/>
  <c r="AX69" i="5"/>
  <c r="AY69" i="5" s="1"/>
  <c r="AX70" i="5"/>
  <c r="AY70" i="5" s="1"/>
  <c r="AX71" i="5"/>
  <c r="AY71" i="5" s="1"/>
  <c r="AX72" i="5"/>
  <c r="AY72" i="5" s="1"/>
  <c r="AX73" i="5"/>
  <c r="AY73" i="5" s="1"/>
  <c r="AX74" i="5"/>
  <c r="AY74" i="5" s="1"/>
  <c r="AX75" i="5"/>
  <c r="AY75" i="5" s="1"/>
  <c r="AX76" i="5"/>
  <c r="AY76" i="5" s="1"/>
  <c r="AX77" i="5"/>
  <c r="AY77" i="5" s="1"/>
  <c r="AX78" i="5"/>
  <c r="AY78" i="5" s="1"/>
  <c r="AX79" i="5"/>
  <c r="AY79" i="5" s="1"/>
  <c r="AX80" i="5"/>
  <c r="AY80" i="5" s="1"/>
  <c r="AX81" i="5"/>
  <c r="AY81" i="5" s="1"/>
  <c r="AX82" i="5"/>
  <c r="AY82" i="5" s="1"/>
  <c r="AX83" i="5"/>
  <c r="AY83" i="5" s="1"/>
  <c r="AX84" i="5"/>
  <c r="AY84" i="5" s="1"/>
  <c r="AX85" i="5"/>
  <c r="AY85" i="5" s="1"/>
  <c r="AX86" i="5"/>
  <c r="AY86" i="5" s="1"/>
  <c r="AX87" i="5"/>
  <c r="AY87" i="5" s="1"/>
  <c r="AX88" i="5"/>
  <c r="AY88" i="5" s="1"/>
  <c r="AX89" i="5"/>
  <c r="AY89" i="5" s="1"/>
  <c r="AX90" i="5"/>
  <c r="AY90" i="5" s="1"/>
  <c r="AX91" i="5"/>
  <c r="AY91" i="5" s="1"/>
  <c r="AX92" i="5"/>
  <c r="AY92" i="5" s="1"/>
  <c r="AX93" i="5"/>
  <c r="AY93" i="5" s="1"/>
  <c r="AX94" i="5"/>
  <c r="AY94" i="5" s="1"/>
  <c r="AX95" i="5"/>
  <c r="AY95" i="5" s="1"/>
  <c r="AX96" i="5"/>
  <c r="AY96" i="5" s="1"/>
  <c r="AX97" i="5"/>
  <c r="AY97" i="5" s="1"/>
  <c r="AX98" i="5"/>
  <c r="AY98" i="5" s="1"/>
  <c r="AX99" i="5"/>
  <c r="AX100" i="5"/>
  <c r="AY100" i="5" s="1"/>
  <c r="AX101" i="5"/>
  <c r="AY101" i="5" s="1"/>
  <c r="AX102" i="5"/>
  <c r="AY102" i="5" s="1"/>
  <c r="AX103" i="5"/>
  <c r="AY103" i="5" s="1"/>
  <c r="AX104" i="5"/>
  <c r="AX105" i="5"/>
  <c r="AY105" i="5" s="1"/>
  <c r="AX106" i="5"/>
  <c r="AY106" i="5" s="1"/>
  <c r="AX107" i="5"/>
  <c r="AC10" i="5"/>
  <c r="AD10" i="5" s="1"/>
  <c r="AC11" i="5"/>
  <c r="AD11" i="5" s="1"/>
  <c r="AC12" i="5"/>
  <c r="AD12" i="5" s="1"/>
  <c r="AC13" i="5"/>
  <c r="AD13" i="5" s="1"/>
  <c r="AC14" i="5"/>
  <c r="AD14" i="5" s="1"/>
  <c r="AC15" i="5"/>
  <c r="AD15" i="5" s="1"/>
  <c r="AC16" i="5"/>
  <c r="AD16" i="5" s="1"/>
  <c r="AC17" i="5"/>
  <c r="AD17" i="5" s="1"/>
  <c r="AC18" i="5"/>
  <c r="AD18" i="5" s="1"/>
  <c r="AC19" i="5"/>
  <c r="AD19" i="5" s="1"/>
  <c r="AC20" i="5"/>
  <c r="AD20" i="5" s="1"/>
  <c r="AC21" i="5"/>
  <c r="AD21" i="5" s="1"/>
  <c r="AC22" i="5"/>
  <c r="AD22" i="5" s="1"/>
  <c r="AC23" i="5"/>
  <c r="AD23" i="5" s="1"/>
  <c r="AC24" i="5"/>
  <c r="AD24" i="5" s="1"/>
  <c r="AC25" i="5"/>
  <c r="AD25" i="5" s="1"/>
  <c r="AC26" i="5"/>
  <c r="AD26" i="5" s="1"/>
  <c r="AC27" i="5"/>
  <c r="AD27" i="5" s="1"/>
  <c r="AC28" i="5"/>
  <c r="AD28" i="5" s="1"/>
  <c r="AC29" i="5"/>
  <c r="AD29" i="5" s="1"/>
  <c r="AC30" i="5"/>
  <c r="AD30" i="5" s="1"/>
  <c r="AC31" i="5"/>
  <c r="AD31" i="5" s="1"/>
  <c r="AC32" i="5"/>
  <c r="AD32" i="5" s="1"/>
  <c r="AC33" i="5"/>
  <c r="AD33" i="5" s="1"/>
  <c r="AC34" i="5"/>
  <c r="AD34" i="5" s="1"/>
  <c r="AC35" i="5"/>
  <c r="AD35" i="5" s="1"/>
  <c r="AC36" i="5"/>
  <c r="AD36" i="5" s="1"/>
  <c r="AC37" i="5"/>
  <c r="AD37" i="5" s="1"/>
  <c r="AC38" i="5"/>
  <c r="AD38" i="5" s="1"/>
  <c r="AC39" i="5"/>
  <c r="AD39" i="5" s="1"/>
  <c r="AC40" i="5"/>
  <c r="AD40" i="5" s="1"/>
  <c r="AC41" i="5"/>
  <c r="AD41" i="5" s="1"/>
  <c r="AC42" i="5"/>
  <c r="AD42" i="5" s="1"/>
  <c r="AC43" i="5"/>
  <c r="AD43" i="5" s="1"/>
  <c r="AC44" i="5"/>
  <c r="AD44" i="5" s="1"/>
  <c r="AC45" i="5"/>
  <c r="AD45" i="5" s="1"/>
  <c r="AC46" i="5"/>
  <c r="AD46" i="5" s="1"/>
  <c r="AC47" i="5"/>
  <c r="AD47" i="5" s="1"/>
  <c r="AC48" i="5"/>
  <c r="AD48" i="5" s="1"/>
  <c r="AC49" i="5"/>
  <c r="AD49" i="5" s="1"/>
  <c r="AC50" i="5"/>
  <c r="AD50" i="5" s="1"/>
  <c r="AC51" i="5"/>
  <c r="AD51" i="5" s="1"/>
  <c r="AC52" i="5"/>
  <c r="AD52" i="5" s="1"/>
  <c r="AC53" i="5"/>
  <c r="AD53" i="5" s="1"/>
  <c r="AC54" i="5"/>
  <c r="AD54" i="5" s="1"/>
  <c r="AC55" i="5"/>
  <c r="AD55" i="5" s="1"/>
  <c r="AC56" i="5"/>
  <c r="AD56" i="5" s="1"/>
  <c r="AC57" i="5"/>
  <c r="AD57" i="5" s="1"/>
  <c r="AC58" i="5"/>
  <c r="AD58" i="5" s="1"/>
  <c r="AC59" i="5"/>
  <c r="AD59" i="5" s="1"/>
  <c r="AC60" i="5"/>
  <c r="AD60" i="5" s="1"/>
  <c r="AC61" i="5"/>
  <c r="AD61" i="5" s="1"/>
  <c r="AC62" i="5"/>
  <c r="AD62" i="5" s="1"/>
  <c r="AC63" i="5"/>
  <c r="AD63" i="5" s="1"/>
  <c r="AC64" i="5"/>
  <c r="AD64" i="5" s="1"/>
  <c r="AC65" i="5"/>
  <c r="AD65" i="5" s="1"/>
  <c r="AC66" i="5"/>
  <c r="AD66" i="5" s="1"/>
  <c r="AC67" i="5"/>
  <c r="AD67" i="5" s="1"/>
  <c r="AC68" i="5"/>
  <c r="AD68" i="5" s="1"/>
  <c r="AC69" i="5"/>
  <c r="AD69" i="5" s="1"/>
  <c r="AC70" i="5"/>
  <c r="AD70" i="5" s="1"/>
  <c r="AC71" i="5"/>
  <c r="AD71" i="5" s="1"/>
  <c r="AC72" i="5"/>
  <c r="AD72" i="5" s="1"/>
  <c r="AC73" i="5"/>
  <c r="AD73" i="5" s="1"/>
  <c r="AC74" i="5"/>
  <c r="AD74" i="5" s="1"/>
  <c r="AC75" i="5"/>
  <c r="AD75" i="5" s="1"/>
  <c r="AC76" i="5"/>
  <c r="AD76" i="5" s="1"/>
  <c r="AC77" i="5"/>
  <c r="AD77" i="5" s="1"/>
  <c r="AC78" i="5"/>
  <c r="AD78" i="5" s="1"/>
  <c r="AC79" i="5"/>
  <c r="AD79" i="5" s="1"/>
  <c r="AC80" i="5"/>
  <c r="AD80" i="5" s="1"/>
  <c r="AC81" i="5"/>
  <c r="AD81" i="5" s="1"/>
  <c r="AC82" i="5"/>
  <c r="AD82" i="5" s="1"/>
  <c r="AC83" i="5"/>
  <c r="AD83" i="5" s="1"/>
  <c r="AC84" i="5"/>
  <c r="AD84" i="5" s="1"/>
  <c r="AC85" i="5"/>
  <c r="AD85" i="5" s="1"/>
  <c r="AC86" i="5"/>
  <c r="AD86" i="5" s="1"/>
  <c r="AC87" i="5"/>
  <c r="AD87" i="5" s="1"/>
  <c r="AC88" i="5"/>
  <c r="AD88" i="5" s="1"/>
  <c r="AC89" i="5"/>
  <c r="AD89" i="5" s="1"/>
  <c r="AC90" i="5"/>
  <c r="AD90" i="5" s="1"/>
  <c r="AC91" i="5"/>
  <c r="AD91" i="5" s="1"/>
  <c r="AC92" i="5"/>
  <c r="AD92" i="5" s="1"/>
  <c r="AC93" i="5"/>
  <c r="AD93" i="5" s="1"/>
  <c r="AC94" i="5"/>
  <c r="AC95" i="5"/>
  <c r="AD95" i="5" s="1"/>
  <c r="AC96" i="5"/>
  <c r="AD96" i="5" s="1"/>
  <c r="AC97" i="5"/>
  <c r="AD97" i="5" s="1"/>
  <c r="AC98" i="5"/>
  <c r="AD98" i="5" s="1"/>
  <c r="AC99" i="5"/>
  <c r="AD99" i="5" s="1"/>
  <c r="AC100" i="5"/>
  <c r="AD100" i="5" s="1"/>
  <c r="AC101" i="5"/>
  <c r="AD101" i="5" s="1"/>
  <c r="AC102" i="5"/>
  <c r="AD102" i="5" s="1"/>
  <c r="AC103" i="5"/>
  <c r="AD103" i="5" s="1"/>
  <c r="AC104" i="5"/>
  <c r="AD104" i="5" s="1"/>
  <c r="AC105" i="5"/>
  <c r="AC106" i="5"/>
  <c r="AD106" i="5" s="1"/>
  <c r="AC107" i="5"/>
  <c r="AD107" i="5" s="1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L248" i="4"/>
  <c r="P248" i="4" s="1"/>
  <c r="Q248" i="4" s="1"/>
  <c r="L249" i="4"/>
  <c r="P249" i="4" s="1"/>
  <c r="L250" i="4"/>
  <c r="P250" i="4" s="1"/>
  <c r="L251" i="4"/>
  <c r="P251" i="4" s="1"/>
  <c r="L252" i="4"/>
  <c r="P252" i="4" s="1"/>
  <c r="L253" i="4"/>
  <c r="P253" i="4" s="1"/>
  <c r="L254" i="4"/>
  <c r="P254" i="4" s="1"/>
  <c r="L255" i="4"/>
  <c r="P255" i="4" s="1"/>
  <c r="L256" i="4"/>
  <c r="P256" i="4" s="1"/>
  <c r="L257" i="4"/>
  <c r="P257" i="4" s="1"/>
  <c r="L258" i="4"/>
  <c r="P258" i="4" s="1"/>
  <c r="L259" i="4"/>
  <c r="P259" i="4" s="1"/>
  <c r="L260" i="4"/>
  <c r="P260" i="4" s="1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P213" i="4" s="1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P235" i="4" s="1"/>
  <c r="O236" i="4"/>
  <c r="O237" i="4"/>
  <c r="P237" i="4" s="1"/>
  <c r="O238" i="4"/>
  <c r="O239" i="4"/>
  <c r="O240" i="4"/>
  <c r="P240" i="4" s="1"/>
  <c r="O241" i="4"/>
  <c r="P241" i="4" s="1"/>
  <c r="O242" i="4"/>
  <c r="P242" i="4" s="1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4" i="4"/>
  <c r="P214" i="4" s="1"/>
  <c r="L215" i="4"/>
  <c r="P215" i="4" s="1"/>
  <c r="L216" i="4"/>
  <c r="P216" i="4" s="1"/>
  <c r="L217" i="4"/>
  <c r="P217" i="4" s="1"/>
  <c r="L218" i="4"/>
  <c r="P218" i="4" s="1"/>
  <c r="L219" i="4"/>
  <c r="P219" i="4" s="1"/>
  <c r="L220" i="4"/>
  <c r="P220" i="4" s="1"/>
  <c r="L221" i="4"/>
  <c r="P221" i="4" s="1"/>
  <c r="L222" i="4"/>
  <c r="P222" i="4" s="1"/>
  <c r="L223" i="4"/>
  <c r="P223" i="4" s="1"/>
  <c r="L224" i="4"/>
  <c r="P224" i="4" s="1"/>
  <c r="L225" i="4"/>
  <c r="P225" i="4" s="1"/>
  <c r="L226" i="4"/>
  <c r="P226" i="4" s="1"/>
  <c r="L227" i="4"/>
  <c r="P227" i="4" s="1"/>
  <c r="L228" i="4"/>
  <c r="P228" i="4" s="1"/>
  <c r="L229" i="4"/>
  <c r="L230" i="4"/>
  <c r="P230" i="4" s="1"/>
  <c r="L231" i="4"/>
  <c r="P231" i="4" s="1"/>
  <c r="L232" i="4"/>
  <c r="P232" i="4" s="1"/>
  <c r="L233" i="4"/>
  <c r="P233" i="4" s="1"/>
  <c r="L234" i="4"/>
  <c r="P234" i="4" s="1"/>
  <c r="L236" i="4"/>
  <c r="P236" i="4" s="1"/>
  <c r="L238" i="4"/>
  <c r="P238" i="4" s="1"/>
  <c r="L239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P178" i="4" s="1"/>
  <c r="O179" i="4"/>
  <c r="O180" i="4"/>
  <c r="O181" i="4"/>
  <c r="O182" i="4"/>
  <c r="O183" i="4"/>
  <c r="O184" i="4"/>
  <c r="O185" i="4"/>
  <c r="L148" i="4"/>
  <c r="P148" i="4" s="1"/>
  <c r="L149" i="4"/>
  <c r="P149" i="4" s="1"/>
  <c r="L150" i="4"/>
  <c r="P150" i="4" s="1"/>
  <c r="L151" i="4"/>
  <c r="P151" i="4" s="1"/>
  <c r="L152" i="4"/>
  <c r="P152" i="4" s="1"/>
  <c r="L153" i="4"/>
  <c r="P153" i="4" s="1"/>
  <c r="L154" i="4"/>
  <c r="P154" i="4" s="1"/>
  <c r="L155" i="4"/>
  <c r="P155" i="4" s="1"/>
  <c r="L156" i="4"/>
  <c r="P156" i="4" s="1"/>
  <c r="L157" i="4"/>
  <c r="P157" i="4" s="1"/>
  <c r="L158" i="4"/>
  <c r="P158" i="4" s="1"/>
  <c r="L159" i="4"/>
  <c r="P159" i="4" s="1"/>
  <c r="L160" i="4"/>
  <c r="P160" i="4" s="1"/>
  <c r="L161" i="4"/>
  <c r="P161" i="4" s="1"/>
  <c r="L162" i="4"/>
  <c r="P162" i="4" s="1"/>
  <c r="L163" i="4"/>
  <c r="P163" i="4" s="1"/>
  <c r="L164" i="4"/>
  <c r="P164" i="4" s="1"/>
  <c r="L165" i="4"/>
  <c r="P165" i="4" s="1"/>
  <c r="L166" i="4"/>
  <c r="P166" i="4" s="1"/>
  <c r="L167" i="4"/>
  <c r="P167" i="4" s="1"/>
  <c r="L168" i="4"/>
  <c r="P168" i="4" s="1"/>
  <c r="L169" i="4"/>
  <c r="P169" i="4" s="1"/>
  <c r="L170" i="4"/>
  <c r="P170" i="4" s="1"/>
  <c r="L171" i="4"/>
  <c r="P171" i="4" s="1"/>
  <c r="L172" i="4"/>
  <c r="P172" i="4" s="1"/>
  <c r="L173" i="4"/>
  <c r="P173" i="4" s="1"/>
  <c r="L174" i="4"/>
  <c r="P174" i="4" s="1"/>
  <c r="L175" i="4"/>
  <c r="P175" i="4" s="1"/>
  <c r="L176" i="4"/>
  <c r="P176" i="4" s="1"/>
  <c r="L177" i="4"/>
  <c r="P177" i="4" s="1"/>
  <c r="L179" i="4"/>
  <c r="P179" i="4" s="1"/>
  <c r="L180" i="4"/>
  <c r="P180" i="4" s="1"/>
  <c r="L181" i="4"/>
  <c r="P181" i="4" s="1"/>
  <c r="L182" i="4"/>
  <c r="P182" i="4" s="1"/>
  <c r="L183" i="4"/>
  <c r="P183" i="4" s="1"/>
  <c r="L184" i="4"/>
  <c r="P184" i="4" s="1"/>
  <c r="L185" i="4"/>
  <c r="P185" i="4" s="1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40" i="4"/>
  <c r="O141" i="4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P117" i="4" s="1"/>
  <c r="L118" i="4"/>
  <c r="P118" i="4" s="1"/>
  <c r="L119" i="4"/>
  <c r="P119" i="4" s="1"/>
  <c r="L120" i="4"/>
  <c r="P120" i="4" s="1"/>
  <c r="L121" i="4"/>
  <c r="P121" i="4" s="1"/>
  <c r="L122" i="4"/>
  <c r="P122" i="4" s="1"/>
  <c r="L123" i="4"/>
  <c r="P123" i="4" s="1"/>
  <c r="L124" i="4"/>
  <c r="P124" i="4" s="1"/>
  <c r="L125" i="4"/>
  <c r="P125" i="4" s="1"/>
  <c r="L126" i="4"/>
  <c r="P126" i="4" s="1"/>
  <c r="L127" i="4"/>
  <c r="P127" i="4" s="1"/>
  <c r="L128" i="4"/>
  <c r="P128" i="4" s="1"/>
  <c r="L129" i="4"/>
  <c r="P129" i="4" s="1"/>
  <c r="L130" i="4"/>
  <c r="P130" i="4" s="1"/>
  <c r="L131" i="4"/>
  <c r="P131" i="4" s="1"/>
  <c r="L132" i="4"/>
  <c r="P132" i="4" s="1"/>
  <c r="L133" i="4"/>
  <c r="P133" i="4" s="1"/>
  <c r="L134" i="4"/>
  <c r="P134" i="4" s="1"/>
  <c r="L135" i="4"/>
  <c r="P135" i="4" s="1"/>
  <c r="L136" i="4"/>
  <c r="P136" i="4" s="1"/>
  <c r="L137" i="4"/>
  <c r="P137" i="4" s="1"/>
  <c r="L138" i="4"/>
  <c r="P138" i="4" s="1"/>
  <c r="L139" i="4"/>
  <c r="P139" i="4" s="1"/>
  <c r="L140" i="4"/>
  <c r="P140" i="4" s="1"/>
  <c r="L141" i="4"/>
  <c r="P141" i="4" s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P94" i="4" s="1"/>
  <c r="O95" i="4"/>
  <c r="O96" i="4"/>
  <c r="O97" i="4"/>
  <c r="O98" i="4"/>
  <c r="O100" i="4"/>
  <c r="O101" i="4"/>
  <c r="O102" i="4"/>
  <c r="O103" i="4"/>
  <c r="O105" i="4"/>
  <c r="P105" i="4" s="1"/>
  <c r="O106" i="4"/>
  <c r="L10" i="4"/>
  <c r="P10" i="4" s="1"/>
  <c r="L11" i="4"/>
  <c r="P11" i="4" s="1"/>
  <c r="L12" i="4"/>
  <c r="P12" i="4" s="1"/>
  <c r="L13" i="4"/>
  <c r="L14" i="4"/>
  <c r="P14" i="4" s="1"/>
  <c r="L15" i="4"/>
  <c r="P15" i="4" s="1"/>
  <c r="L16" i="4"/>
  <c r="P16" i="4" s="1"/>
  <c r="L17" i="4"/>
  <c r="L18" i="4"/>
  <c r="P18" i="4" s="1"/>
  <c r="L19" i="4"/>
  <c r="P19" i="4" s="1"/>
  <c r="L20" i="4"/>
  <c r="L21" i="4"/>
  <c r="P21" i="4" s="1"/>
  <c r="L22" i="4"/>
  <c r="P22" i="4" s="1"/>
  <c r="L23" i="4"/>
  <c r="P23" i="4" s="1"/>
  <c r="L24" i="4"/>
  <c r="P24" i="4" s="1"/>
  <c r="L25" i="4"/>
  <c r="P25" i="4" s="1"/>
  <c r="L26" i="4"/>
  <c r="P26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P39" i="4" s="1"/>
  <c r="L40" i="4"/>
  <c r="P40" i="4" s="1"/>
  <c r="L41" i="4"/>
  <c r="P41" i="4" s="1"/>
  <c r="L42" i="4"/>
  <c r="P42" i="4" s="1"/>
  <c r="L43" i="4"/>
  <c r="P43" i="4" s="1"/>
  <c r="L44" i="4"/>
  <c r="P44" i="4" s="1"/>
  <c r="L45" i="4"/>
  <c r="P45" i="4" s="1"/>
  <c r="L46" i="4"/>
  <c r="P46" i="4" s="1"/>
  <c r="L47" i="4"/>
  <c r="P47" i="4" s="1"/>
  <c r="L48" i="4"/>
  <c r="P48" i="4" s="1"/>
  <c r="L49" i="4"/>
  <c r="P49" i="4" s="1"/>
  <c r="L50" i="4"/>
  <c r="P50" i="4" s="1"/>
  <c r="L51" i="4"/>
  <c r="P51" i="4" s="1"/>
  <c r="L52" i="4"/>
  <c r="P52" i="4" s="1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P70" i="4" s="1"/>
  <c r="L71" i="4"/>
  <c r="P71" i="4" s="1"/>
  <c r="L72" i="4"/>
  <c r="P72" i="4" s="1"/>
  <c r="L73" i="4"/>
  <c r="P73" i="4" s="1"/>
  <c r="L74" i="4"/>
  <c r="P74" i="4" s="1"/>
  <c r="L75" i="4"/>
  <c r="P75" i="4" s="1"/>
  <c r="L76" i="4"/>
  <c r="P76" i="4" s="1"/>
  <c r="L77" i="4"/>
  <c r="P77" i="4" s="1"/>
  <c r="L78" i="4"/>
  <c r="P78" i="4" s="1"/>
  <c r="L79" i="4"/>
  <c r="P79" i="4" s="1"/>
  <c r="L80" i="4"/>
  <c r="P80" i="4" s="1"/>
  <c r="L81" i="4"/>
  <c r="P81" i="4" s="1"/>
  <c r="L82" i="4"/>
  <c r="P82" i="4" s="1"/>
  <c r="L83" i="4"/>
  <c r="P83" i="4" s="1"/>
  <c r="L84" i="4"/>
  <c r="P84" i="4" s="1"/>
  <c r="L85" i="4"/>
  <c r="P85" i="4" s="1"/>
  <c r="L86" i="4"/>
  <c r="P86" i="4" s="1"/>
  <c r="L87" i="4"/>
  <c r="P87" i="4" s="1"/>
  <c r="L88" i="4"/>
  <c r="P88" i="4" s="1"/>
  <c r="L89" i="4"/>
  <c r="P89" i="4" s="1"/>
  <c r="L90" i="4"/>
  <c r="P90" i="4" s="1"/>
  <c r="L91" i="4"/>
  <c r="P91" i="4" s="1"/>
  <c r="L92" i="4"/>
  <c r="P92" i="4" s="1"/>
  <c r="L93" i="4"/>
  <c r="P93" i="4" s="1"/>
  <c r="L95" i="4"/>
  <c r="P95" i="4" s="1"/>
  <c r="L96" i="4"/>
  <c r="P96" i="4" s="1"/>
  <c r="L97" i="4"/>
  <c r="P97" i="4" s="1"/>
  <c r="L98" i="4"/>
  <c r="P98" i="4" s="1"/>
  <c r="L99" i="4"/>
  <c r="P99" i="4" s="1"/>
  <c r="L100" i="4"/>
  <c r="P100" i="4" s="1"/>
  <c r="L101" i="4"/>
  <c r="P101" i="4" s="1"/>
  <c r="L102" i="4"/>
  <c r="P102" i="4" s="1"/>
  <c r="L103" i="4"/>
  <c r="P103" i="4" s="1"/>
  <c r="L104" i="4"/>
  <c r="P104" i="4" s="1"/>
  <c r="L106" i="4"/>
  <c r="P106" i="4" s="1"/>
  <c r="L107" i="4"/>
  <c r="P107" i="4" s="1"/>
  <c r="BB174" i="7" l="1"/>
  <c r="BC174" i="7" s="1"/>
  <c r="BB171" i="7"/>
  <c r="BC171" i="7" s="1"/>
  <c r="BB158" i="7"/>
  <c r="BC158" i="7" s="1"/>
  <c r="BB153" i="7"/>
  <c r="BC153" i="7" s="1"/>
  <c r="BB150" i="7"/>
  <c r="BC150" i="7" s="1"/>
  <c r="BB147" i="7"/>
  <c r="BC147" i="7" s="1"/>
  <c r="BB144" i="7"/>
  <c r="BC144" i="7" s="1"/>
  <c r="BB139" i="7"/>
  <c r="BC139" i="7" s="1"/>
  <c r="BB136" i="7"/>
  <c r="BC136" i="7" s="1"/>
  <c r="BB133" i="7"/>
  <c r="BC133" i="7" s="1"/>
  <c r="BB123" i="7"/>
  <c r="BC123" i="7" s="1"/>
  <c r="BB120" i="7"/>
  <c r="BC120" i="7" s="1"/>
  <c r="BB117" i="7"/>
  <c r="BC117" i="7" s="1"/>
  <c r="BB114" i="7"/>
  <c r="BC114" i="7" s="1"/>
  <c r="BB111" i="7"/>
  <c r="BC111" i="7" s="1"/>
  <c r="BB108" i="7"/>
  <c r="BC108" i="7" s="1"/>
  <c r="BB105" i="7"/>
  <c r="BC105" i="7" s="1"/>
  <c r="BB102" i="7"/>
  <c r="BC102" i="7" s="1"/>
  <c r="BB91" i="7"/>
  <c r="BC91" i="7" s="1"/>
  <c r="BB86" i="7"/>
  <c r="BC86" i="7" s="1"/>
  <c r="BB83" i="7"/>
  <c r="BC83" i="7" s="1"/>
  <c r="BB73" i="7"/>
  <c r="BC73" i="7" s="1"/>
  <c r="BB70" i="7"/>
  <c r="BC70" i="7" s="1"/>
  <c r="BB64" i="7"/>
  <c r="BC64" i="7" s="1"/>
  <c r="BB61" i="7"/>
  <c r="BC61" i="7" s="1"/>
  <c r="BB55" i="7"/>
  <c r="BC55" i="7" s="1"/>
  <c r="BB52" i="7"/>
  <c r="BC52" i="7" s="1"/>
  <c r="BB46" i="7"/>
  <c r="BC46" i="7" s="1"/>
  <c r="BB43" i="7"/>
  <c r="BC43" i="7" s="1"/>
  <c r="BB40" i="7"/>
  <c r="BC40" i="7" s="1"/>
  <c r="BB37" i="7"/>
  <c r="BC37" i="7" s="1"/>
  <c r="BB34" i="7"/>
  <c r="BC34" i="7" s="1"/>
  <c r="BB31" i="7"/>
  <c r="BC31" i="7" s="1"/>
  <c r="BB28" i="7"/>
  <c r="BC28" i="7" s="1"/>
  <c r="BB25" i="7"/>
  <c r="BC25" i="7" s="1"/>
  <c r="BB22" i="7"/>
  <c r="BC22" i="7" s="1"/>
  <c r="BB19" i="7"/>
  <c r="BC19" i="7" s="1"/>
  <c r="BB16" i="7"/>
  <c r="BC16" i="7" s="1"/>
  <c r="BB13" i="7"/>
  <c r="BC13" i="7" s="1"/>
  <c r="BB10" i="7"/>
  <c r="BC10" i="7" s="1"/>
  <c r="Q79" i="6"/>
  <c r="Q78" i="6"/>
  <c r="P69" i="6"/>
  <c r="P64" i="6"/>
  <c r="Q71" i="6"/>
  <c r="Q67" i="6"/>
  <c r="Q63" i="6"/>
  <c r="Q70" i="6"/>
  <c r="Q66" i="6"/>
  <c r="Q62" i="6"/>
  <c r="Q69" i="6"/>
  <c r="Q65" i="6"/>
  <c r="Q61" i="6"/>
  <c r="Q72" i="6"/>
  <c r="Q68" i="6"/>
  <c r="Q64" i="6"/>
  <c r="P53" i="6"/>
  <c r="Q53" i="6" s="1"/>
  <c r="Q48" i="6"/>
  <c r="Q51" i="6"/>
  <c r="Q49" i="6"/>
  <c r="Q55" i="6"/>
  <c r="Q47" i="6"/>
  <c r="Q54" i="6"/>
  <c r="Q50" i="6"/>
  <c r="Q52" i="6"/>
  <c r="Q37" i="6"/>
  <c r="Q41" i="6"/>
  <c r="Q38" i="6"/>
  <c r="Q42" i="6"/>
  <c r="Q39" i="6"/>
  <c r="Q40" i="6"/>
  <c r="P30" i="6"/>
  <c r="Q30" i="6" s="1"/>
  <c r="P29" i="6"/>
  <c r="Q29" i="6" s="1"/>
  <c r="P16" i="6"/>
  <c r="Q11" i="6"/>
  <c r="Q32" i="6"/>
  <c r="Q24" i="6"/>
  <c r="Q16" i="6"/>
  <c r="Q22" i="6"/>
  <c r="Q14" i="6"/>
  <c r="Q28" i="6"/>
  <c r="Q20" i="6"/>
  <c r="Q12" i="6"/>
  <c r="Q26" i="6"/>
  <c r="Q18" i="6"/>
  <c r="Q10" i="6"/>
  <c r="Q25" i="6"/>
  <c r="Q21" i="6"/>
  <c r="Q17" i="6"/>
  <c r="Q13" i="6"/>
  <c r="Q31" i="6"/>
  <c r="Q27" i="6"/>
  <c r="Q23" i="6"/>
  <c r="Q19" i="6"/>
  <c r="Q15" i="6"/>
  <c r="AZ260" i="5"/>
  <c r="AZ259" i="5"/>
  <c r="AZ258" i="5"/>
  <c r="AZ257" i="5"/>
  <c r="AZ256" i="5"/>
  <c r="AZ255" i="5"/>
  <c r="AZ254" i="5"/>
  <c r="AZ253" i="5"/>
  <c r="AZ252" i="5"/>
  <c r="AZ251" i="5"/>
  <c r="AZ250" i="5"/>
  <c r="AZ249" i="5"/>
  <c r="AZ248" i="5"/>
  <c r="BA248" i="5" s="1"/>
  <c r="AZ242" i="5"/>
  <c r="AZ241" i="5"/>
  <c r="AZ240" i="5"/>
  <c r="AZ239" i="5"/>
  <c r="AZ238" i="5"/>
  <c r="AZ237" i="5"/>
  <c r="AZ236" i="5"/>
  <c r="AZ235" i="5"/>
  <c r="AZ234" i="5"/>
  <c r="AZ233" i="5"/>
  <c r="AZ232" i="5"/>
  <c r="AZ231" i="5"/>
  <c r="AZ230" i="5"/>
  <c r="AZ229" i="5"/>
  <c r="AZ228" i="5"/>
  <c r="AZ227" i="5"/>
  <c r="AZ226" i="5"/>
  <c r="AZ225" i="5"/>
  <c r="AZ224" i="5"/>
  <c r="AZ223" i="5"/>
  <c r="AZ222" i="5"/>
  <c r="AZ221" i="5"/>
  <c r="AZ220" i="5"/>
  <c r="AZ219" i="5"/>
  <c r="AZ218" i="5"/>
  <c r="AZ217" i="5"/>
  <c r="AZ216" i="5"/>
  <c r="AZ215" i="5"/>
  <c r="AZ214" i="5"/>
  <c r="AZ213" i="5"/>
  <c r="AZ212" i="5"/>
  <c r="AZ211" i="5"/>
  <c r="AZ210" i="5"/>
  <c r="AZ209" i="5"/>
  <c r="AZ208" i="5"/>
  <c r="AZ207" i="5"/>
  <c r="AZ206" i="5"/>
  <c r="AZ205" i="5"/>
  <c r="AZ204" i="5"/>
  <c r="AZ203" i="5"/>
  <c r="AZ202" i="5"/>
  <c r="AZ201" i="5"/>
  <c r="AZ200" i="5"/>
  <c r="AZ199" i="5"/>
  <c r="AZ198" i="5"/>
  <c r="AZ197" i="5"/>
  <c r="AZ196" i="5"/>
  <c r="AZ195" i="5"/>
  <c r="AZ194" i="5"/>
  <c r="AZ193" i="5"/>
  <c r="AZ192" i="5"/>
  <c r="AZ191" i="5"/>
  <c r="AZ190" i="5"/>
  <c r="BA190" i="5" s="1"/>
  <c r="AZ185" i="5"/>
  <c r="AZ184" i="5"/>
  <c r="AZ183" i="5"/>
  <c r="AZ182" i="5"/>
  <c r="AZ181" i="5"/>
  <c r="AZ180" i="5"/>
  <c r="AZ179" i="5"/>
  <c r="AZ178" i="5"/>
  <c r="AZ177" i="5"/>
  <c r="AZ176" i="5"/>
  <c r="AZ175" i="5"/>
  <c r="AZ174" i="5"/>
  <c r="AZ173" i="5"/>
  <c r="AZ172" i="5"/>
  <c r="AZ171" i="5"/>
  <c r="AZ170" i="5"/>
  <c r="AZ169" i="5"/>
  <c r="AZ168" i="5"/>
  <c r="AZ167" i="5"/>
  <c r="AZ166" i="5"/>
  <c r="AZ165" i="5"/>
  <c r="AZ164" i="5"/>
  <c r="AZ163" i="5"/>
  <c r="AZ162" i="5"/>
  <c r="AZ161" i="5"/>
  <c r="AZ160" i="5"/>
  <c r="AZ159" i="5"/>
  <c r="AZ158" i="5"/>
  <c r="AZ157" i="5"/>
  <c r="AZ156" i="5"/>
  <c r="AZ155" i="5"/>
  <c r="AZ154" i="5"/>
  <c r="AZ153" i="5"/>
  <c r="AZ152" i="5"/>
  <c r="AZ151" i="5"/>
  <c r="AZ150" i="5"/>
  <c r="AZ149" i="5"/>
  <c r="AZ148" i="5"/>
  <c r="BA148" i="5" s="1"/>
  <c r="AZ141" i="5"/>
  <c r="AZ140" i="5"/>
  <c r="AZ139" i="5"/>
  <c r="AZ138" i="5"/>
  <c r="AZ137" i="5"/>
  <c r="AZ136" i="5"/>
  <c r="AZ135" i="5"/>
  <c r="AZ134" i="5"/>
  <c r="AZ133" i="5"/>
  <c r="AZ132" i="5"/>
  <c r="AZ131" i="5"/>
  <c r="AZ130" i="5"/>
  <c r="AZ129" i="5"/>
  <c r="AZ128" i="5"/>
  <c r="AZ127" i="5"/>
  <c r="AZ126" i="5"/>
  <c r="AZ125" i="5"/>
  <c r="AZ124" i="5"/>
  <c r="AZ123" i="5"/>
  <c r="AZ122" i="5"/>
  <c r="AZ121" i="5"/>
  <c r="AZ120" i="5"/>
  <c r="AZ119" i="5"/>
  <c r="AZ118" i="5"/>
  <c r="AZ117" i="5"/>
  <c r="AZ116" i="5"/>
  <c r="AZ115" i="5"/>
  <c r="AZ114" i="5"/>
  <c r="AZ113" i="5"/>
  <c r="AZ112" i="5"/>
  <c r="BA112" i="5" s="1"/>
  <c r="AZ107" i="5"/>
  <c r="AZ106" i="5"/>
  <c r="AZ105" i="5"/>
  <c r="AZ104" i="5"/>
  <c r="AZ103" i="5"/>
  <c r="AZ102" i="5"/>
  <c r="AZ101" i="5"/>
  <c r="AZ100" i="5"/>
  <c r="AZ99" i="5"/>
  <c r="AZ98" i="5"/>
  <c r="AZ97" i="5"/>
  <c r="AZ96" i="5"/>
  <c r="AZ95" i="5"/>
  <c r="AZ94" i="5"/>
  <c r="AZ93" i="5"/>
  <c r="AZ92" i="5"/>
  <c r="AZ91" i="5"/>
  <c r="AZ90" i="5"/>
  <c r="AZ89" i="5"/>
  <c r="AZ88" i="5"/>
  <c r="AZ87" i="5"/>
  <c r="AZ86" i="5"/>
  <c r="AZ85" i="5"/>
  <c r="AZ84" i="5"/>
  <c r="AZ83" i="5"/>
  <c r="AZ82" i="5"/>
  <c r="AZ81" i="5"/>
  <c r="AZ80" i="5"/>
  <c r="AZ79" i="5"/>
  <c r="AZ78" i="5"/>
  <c r="AZ77" i="5"/>
  <c r="AZ76" i="5"/>
  <c r="AZ75" i="5"/>
  <c r="AZ74" i="5"/>
  <c r="AZ73" i="5"/>
  <c r="AZ72" i="5"/>
  <c r="AZ71" i="5"/>
  <c r="AZ70" i="5"/>
  <c r="AZ69" i="5"/>
  <c r="AZ68" i="5"/>
  <c r="AZ67" i="5"/>
  <c r="AZ66" i="5"/>
  <c r="AZ65" i="5"/>
  <c r="AZ64" i="5"/>
  <c r="AZ63" i="5"/>
  <c r="AZ62" i="5"/>
  <c r="AZ61" i="5"/>
  <c r="AZ60" i="5"/>
  <c r="AZ59" i="5"/>
  <c r="AZ58" i="5"/>
  <c r="AZ57" i="5"/>
  <c r="AZ56" i="5"/>
  <c r="AZ55" i="5"/>
  <c r="AZ54" i="5"/>
  <c r="AZ53" i="5"/>
  <c r="AZ52" i="5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38" i="5"/>
  <c r="AZ37" i="5"/>
  <c r="AZ36" i="5"/>
  <c r="AZ35" i="5"/>
  <c r="AZ34" i="5"/>
  <c r="AZ33" i="5"/>
  <c r="AZ32" i="5"/>
  <c r="AZ31" i="5"/>
  <c r="AZ30" i="5"/>
  <c r="AZ29" i="5"/>
  <c r="AZ28" i="5"/>
  <c r="AZ27" i="5"/>
  <c r="AZ26" i="5"/>
  <c r="AZ25" i="5"/>
  <c r="AZ24" i="5"/>
  <c r="AZ23" i="5"/>
  <c r="AZ22" i="5"/>
  <c r="AZ21" i="5"/>
  <c r="AZ20" i="5"/>
  <c r="AZ19" i="5"/>
  <c r="AZ18" i="5"/>
  <c r="AZ17" i="5"/>
  <c r="AZ16" i="5"/>
  <c r="AZ15" i="5"/>
  <c r="AZ14" i="5"/>
  <c r="AZ13" i="5"/>
  <c r="AZ12" i="5"/>
  <c r="AZ11" i="5"/>
  <c r="AZ10" i="5"/>
  <c r="BA10" i="5" s="1"/>
  <c r="Q259" i="4"/>
  <c r="Q255" i="4"/>
  <c r="Q251" i="4"/>
  <c r="Q258" i="4"/>
  <c r="Q254" i="4"/>
  <c r="Q250" i="4"/>
  <c r="Q257" i="4"/>
  <c r="Q253" i="4"/>
  <c r="Q249" i="4"/>
  <c r="Q260" i="4"/>
  <c r="Q256" i="4"/>
  <c r="Q252" i="4"/>
  <c r="P239" i="4"/>
  <c r="P229" i="4"/>
  <c r="Q229" i="4" s="1"/>
  <c r="Q190" i="4"/>
  <c r="Q194" i="4"/>
  <c r="Q198" i="4"/>
  <c r="Q202" i="4"/>
  <c r="Q206" i="4"/>
  <c r="Q210" i="4"/>
  <c r="Q214" i="4"/>
  <c r="Q218" i="4"/>
  <c r="Q222" i="4"/>
  <c r="Q226" i="4"/>
  <c r="Q230" i="4"/>
  <c r="Q234" i="4"/>
  <c r="Q238" i="4"/>
  <c r="Q242" i="4"/>
  <c r="Q191" i="4"/>
  <c r="Q195" i="4"/>
  <c r="Q199" i="4"/>
  <c r="Q203" i="4"/>
  <c r="Q207" i="4"/>
  <c r="Q211" i="4"/>
  <c r="Q215" i="4"/>
  <c r="Q219" i="4"/>
  <c r="Q223" i="4"/>
  <c r="Q227" i="4"/>
  <c r="Q231" i="4"/>
  <c r="Q235" i="4"/>
  <c r="Q239" i="4"/>
  <c r="Q243" i="4"/>
  <c r="Q192" i="4"/>
  <c r="Q196" i="4"/>
  <c r="Q200" i="4"/>
  <c r="Q204" i="4"/>
  <c r="Q208" i="4"/>
  <c r="Q212" i="4"/>
  <c r="Q216" i="4"/>
  <c r="Q220" i="4"/>
  <c r="Q224" i="4"/>
  <c r="Q228" i="4"/>
  <c r="Q232" i="4"/>
  <c r="Q236" i="4"/>
  <c r="Q240" i="4"/>
  <c r="Q193" i="4"/>
  <c r="Q197" i="4"/>
  <c r="Q201" i="4"/>
  <c r="Q205" i="4"/>
  <c r="Q209" i="4"/>
  <c r="Q213" i="4"/>
  <c r="Q217" i="4"/>
  <c r="Q221" i="4"/>
  <c r="Q225" i="4"/>
  <c r="Q233" i="4"/>
  <c r="Q237" i="4"/>
  <c r="Q241" i="4"/>
  <c r="Q148" i="4"/>
  <c r="Q152" i="4"/>
  <c r="Q156" i="4"/>
  <c r="Q160" i="4"/>
  <c r="Q164" i="4"/>
  <c r="Q168" i="4"/>
  <c r="Q172" i="4"/>
  <c r="Q176" i="4"/>
  <c r="Q180" i="4"/>
  <c r="Q184" i="4"/>
  <c r="Q149" i="4"/>
  <c r="Q153" i="4"/>
  <c r="Q157" i="4"/>
  <c r="Q161" i="4"/>
  <c r="Q165" i="4"/>
  <c r="Q169" i="4"/>
  <c r="Q173" i="4"/>
  <c r="Q177" i="4"/>
  <c r="Q181" i="4"/>
  <c r="Q185" i="4"/>
  <c r="Q150" i="4"/>
  <c r="Q154" i="4"/>
  <c r="Q158" i="4"/>
  <c r="Q162" i="4"/>
  <c r="Q166" i="4"/>
  <c r="Q170" i="4"/>
  <c r="Q174" i="4"/>
  <c r="Q178" i="4"/>
  <c r="Q182" i="4"/>
  <c r="Q151" i="4"/>
  <c r="Q155" i="4"/>
  <c r="Q159" i="4"/>
  <c r="Q163" i="4"/>
  <c r="Q167" i="4"/>
  <c r="Q171" i="4"/>
  <c r="Q175" i="4"/>
  <c r="Q179" i="4"/>
  <c r="Q183" i="4"/>
  <c r="Q112" i="4"/>
  <c r="Q116" i="4"/>
  <c r="Q120" i="4"/>
  <c r="Q124" i="4"/>
  <c r="Q128" i="4"/>
  <c r="Q132" i="4"/>
  <c r="Q136" i="4"/>
  <c r="Q140" i="4"/>
  <c r="Q113" i="4"/>
  <c r="Q117" i="4"/>
  <c r="Q121" i="4"/>
  <c r="Q125" i="4"/>
  <c r="Q129" i="4"/>
  <c r="Q133" i="4"/>
  <c r="Q137" i="4"/>
  <c r="Q141" i="4"/>
  <c r="Q114" i="4"/>
  <c r="Q118" i="4"/>
  <c r="Q122" i="4"/>
  <c r="Q126" i="4"/>
  <c r="Q130" i="4"/>
  <c r="Q134" i="4"/>
  <c r="Q138" i="4"/>
  <c r="Q142" i="4"/>
  <c r="Q115" i="4"/>
  <c r="Q119" i="4"/>
  <c r="Q123" i="4"/>
  <c r="Q127" i="4"/>
  <c r="Q131" i="4"/>
  <c r="Q135" i="4"/>
  <c r="Q139" i="4"/>
  <c r="Q143" i="4"/>
  <c r="P20" i="4"/>
  <c r="Q20" i="4" s="1"/>
  <c r="P17" i="4"/>
  <c r="P13" i="4"/>
  <c r="Q10" i="4"/>
  <c r="Q14" i="4"/>
  <c r="Q18" i="4"/>
  <c r="Q22" i="4"/>
  <c r="Q26" i="4"/>
  <c r="Q30" i="4"/>
  <c r="Q34" i="4"/>
  <c r="Q38" i="4"/>
  <c r="Q42" i="4"/>
  <c r="Q46" i="4"/>
  <c r="Q50" i="4"/>
  <c r="Q54" i="4"/>
  <c r="Q58" i="4"/>
  <c r="Q62" i="4"/>
  <c r="Q66" i="4"/>
  <c r="Q70" i="4"/>
  <c r="Q74" i="4"/>
  <c r="Q78" i="4"/>
  <c r="Q82" i="4"/>
  <c r="Q86" i="4"/>
  <c r="Q90" i="4"/>
  <c r="Q94" i="4"/>
  <c r="Q98" i="4"/>
  <c r="Q102" i="4"/>
  <c r="Q106" i="4"/>
  <c r="Q11" i="4"/>
  <c r="Q15" i="4"/>
  <c r="Q19" i="4"/>
  <c r="Q23" i="4"/>
  <c r="Q27" i="4"/>
  <c r="Q31" i="4"/>
  <c r="Q35" i="4"/>
  <c r="Q39" i="4"/>
  <c r="Q43" i="4"/>
  <c r="Q47" i="4"/>
  <c r="Q51" i="4"/>
  <c r="Q55" i="4"/>
  <c r="Q59" i="4"/>
  <c r="Q63" i="4"/>
  <c r="Q67" i="4"/>
  <c r="Q71" i="4"/>
  <c r="Q75" i="4"/>
  <c r="Q79" i="4"/>
  <c r="Q83" i="4"/>
  <c r="Q87" i="4"/>
  <c r="Q91" i="4"/>
  <c r="Q95" i="4"/>
  <c r="Q99" i="4"/>
  <c r="Q103" i="4"/>
  <c r="Q107" i="4"/>
  <c r="Q12" i="4"/>
  <c r="Q16" i="4"/>
  <c r="Q24" i="4"/>
  <c r="Q28" i="4"/>
  <c r="Q32" i="4"/>
  <c r="Q36" i="4"/>
  <c r="Q40" i="4"/>
  <c r="Q44" i="4"/>
  <c r="Q48" i="4"/>
  <c r="Q52" i="4"/>
  <c r="Q56" i="4"/>
  <c r="Q60" i="4"/>
  <c r="Q64" i="4"/>
  <c r="Q68" i="4"/>
  <c r="Q72" i="4"/>
  <c r="Q76" i="4"/>
  <c r="Q80" i="4"/>
  <c r="Q84" i="4"/>
  <c r="Q88" i="4"/>
  <c r="Q92" i="4"/>
  <c r="Q96" i="4"/>
  <c r="Q100" i="4"/>
  <c r="Q104" i="4"/>
  <c r="Q13" i="4"/>
  <c r="Q17" i="4"/>
  <c r="Q21" i="4"/>
  <c r="Q25" i="4"/>
  <c r="Q29" i="4"/>
  <c r="Q33" i="4"/>
  <c r="Q37" i="4"/>
  <c r="Q41" i="4"/>
  <c r="Q45" i="4"/>
  <c r="Q49" i="4"/>
  <c r="Q53" i="4"/>
  <c r="Q57" i="4"/>
  <c r="Q61" i="4"/>
  <c r="Q65" i="4"/>
  <c r="Q69" i="4"/>
  <c r="Q73" i="4"/>
  <c r="Q77" i="4"/>
  <c r="Q81" i="4"/>
  <c r="Q85" i="4"/>
  <c r="Q89" i="4"/>
  <c r="Q93" i="4"/>
  <c r="Q97" i="4"/>
  <c r="Q101" i="4"/>
  <c r="Q105" i="4"/>
  <c r="BA258" i="5" l="1"/>
  <c r="BA253" i="5"/>
  <c r="BA250" i="5"/>
  <c r="BA255" i="5"/>
  <c r="BA260" i="5"/>
  <c r="BA259" i="5"/>
  <c r="BA254" i="5"/>
  <c r="BA249" i="5"/>
  <c r="BA251" i="5"/>
  <c r="BA257" i="5"/>
  <c r="BA252" i="5"/>
  <c r="BA256" i="5"/>
  <c r="BA241" i="5"/>
  <c r="BA237" i="5"/>
  <c r="BA225" i="5"/>
  <c r="BA233" i="5"/>
  <c r="BA217" i="5"/>
  <c r="BA229" i="5"/>
  <c r="BA213" i="5"/>
  <c r="BA209" i="5"/>
  <c r="BA221" i="5"/>
  <c r="BA197" i="5"/>
  <c r="BA205" i="5"/>
  <c r="BA240" i="5"/>
  <c r="BA201" i="5"/>
  <c r="BA236" i="5"/>
  <c r="BA228" i="5"/>
  <c r="BA193" i="5"/>
  <c r="BA220" i="5"/>
  <c r="BA232" i="5"/>
  <c r="BA216" i="5"/>
  <c r="BA212" i="5"/>
  <c r="BA224" i="5"/>
  <c r="BA208" i="5"/>
  <c r="BA204" i="5"/>
  <c r="BA200" i="5"/>
  <c r="BA196" i="5"/>
  <c r="BA192" i="5"/>
  <c r="BA243" i="5"/>
  <c r="BA239" i="5"/>
  <c r="BA235" i="5"/>
  <c r="BA231" i="5"/>
  <c r="BA219" i="5"/>
  <c r="BA227" i="5"/>
  <c r="BA211" i="5"/>
  <c r="BA223" i="5"/>
  <c r="BA203" i="5"/>
  <c r="BA195" i="5"/>
  <c r="BA215" i="5"/>
  <c r="BA234" i="5"/>
  <c r="BA242" i="5"/>
  <c r="BA226" i="5"/>
  <c r="BA218" i="5"/>
  <c r="BA210" i="5"/>
  <c r="BA202" i="5"/>
  <c r="BA207" i="5"/>
  <c r="BA191" i="5"/>
  <c r="BA230" i="5"/>
  <c r="BA214" i="5"/>
  <c r="BA198" i="5"/>
  <c r="BA194" i="5"/>
  <c r="BA199" i="5"/>
  <c r="BA238" i="5"/>
  <c r="BA222" i="5"/>
  <c r="BA206" i="5"/>
  <c r="BA183" i="5"/>
  <c r="BA175" i="5"/>
  <c r="BA167" i="5"/>
  <c r="BA179" i="5"/>
  <c r="BA163" i="5"/>
  <c r="BA155" i="5"/>
  <c r="BA171" i="5"/>
  <c r="BA178" i="5"/>
  <c r="BA159" i="5"/>
  <c r="BA170" i="5"/>
  <c r="BA162" i="5"/>
  <c r="BA151" i="5"/>
  <c r="BA185" i="5"/>
  <c r="BA182" i="5"/>
  <c r="BA166" i="5"/>
  <c r="BA177" i="5"/>
  <c r="BA161" i="5"/>
  <c r="BA174" i="5"/>
  <c r="BA154" i="5"/>
  <c r="BA184" i="5"/>
  <c r="BA169" i="5"/>
  <c r="BA176" i="5"/>
  <c r="BA168" i="5"/>
  <c r="BA153" i="5"/>
  <c r="BA160" i="5"/>
  <c r="BA158" i="5"/>
  <c r="BA181" i="5"/>
  <c r="BA165" i="5"/>
  <c r="BA149" i="5"/>
  <c r="BA172" i="5"/>
  <c r="BA156" i="5"/>
  <c r="BA152" i="5"/>
  <c r="BA150" i="5"/>
  <c r="BA173" i="5"/>
  <c r="BA157" i="5"/>
  <c r="BA180" i="5"/>
  <c r="BA164" i="5"/>
  <c r="BA143" i="5"/>
  <c r="BA135" i="5"/>
  <c r="BA123" i="5"/>
  <c r="BA134" i="5"/>
  <c r="BA131" i="5"/>
  <c r="BA126" i="5"/>
  <c r="BA141" i="5"/>
  <c r="BA139" i="5"/>
  <c r="BA115" i="5"/>
  <c r="BA125" i="5"/>
  <c r="BA127" i="5"/>
  <c r="BA142" i="5"/>
  <c r="BA118" i="5"/>
  <c r="BA117" i="5"/>
  <c r="BA140" i="5"/>
  <c r="BA119" i="5"/>
  <c r="BA130" i="5"/>
  <c r="BA133" i="5"/>
  <c r="BA124" i="5"/>
  <c r="BA138" i="5"/>
  <c r="BA122" i="5"/>
  <c r="BA137" i="5"/>
  <c r="BA121" i="5"/>
  <c r="BA136" i="5"/>
  <c r="BA120" i="5"/>
  <c r="BA132" i="5"/>
  <c r="BA116" i="5"/>
  <c r="BA114" i="5"/>
  <c r="BA129" i="5"/>
  <c r="BA113" i="5"/>
  <c r="BA128" i="5"/>
  <c r="BA97" i="5"/>
  <c r="BA66" i="5"/>
  <c r="BA93" i="5"/>
  <c r="BA105" i="5"/>
  <c r="BA89" i="5"/>
  <c r="BA101" i="5"/>
  <c r="BA81" i="5"/>
  <c r="BA85" i="5"/>
  <c r="BA17" i="5"/>
  <c r="BA65" i="5"/>
  <c r="BA96" i="5"/>
  <c r="BA49" i="5"/>
  <c r="BA80" i="5"/>
  <c r="BA33" i="5"/>
  <c r="BA60" i="5"/>
  <c r="BA77" i="5"/>
  <c r="BA61" i="5"/>
  <c r="BA45" i="5"/>
  <c r="BA29" i="5"/>
  <c r="BA13" i="5"/>
  <c r="BA92" i="5"/>
  <c r="BA76" i="5"/>
  <c r="BA56" i="5"/>
  <c r="BA73" i="5"/>
  <c r="BA57" i="5"/>
  <c r="BA41" i="5"/>
  <c r="BA25" i="5"/>
  <c r="BA104" i="5"/>
  <c r="BA88" i="5"/>
  <c r="BA72" i="5"/>
  <c r="BA52" i="5"/>
  <c r="BA69" i="5"/>
  <c r="BA53" i="5"/>
  <c r="BA37" i="5"/>
  <c r="BA21" i="5"/>
  <c r="BA100" i="5"/>
  <c r="BA84" i="5"/>
  <c r="BA68" i="5"/>
  <c r="BA24" i="5"/>
  <c r="BA48" i="5"/>
  <c r="BA20" i="5"/>
  <c r="BA44" i="5"/>
  <c r="BA107" i="5"/>
  <c r="BA40" i="5"/>
  <c r="BA103" i="5"/>
  <c r="BA36" i="5"/>
  <c r="BA16" i="5"/>
  <c r="BA95" i="5"/>
  <c r="BA32" i="5"/>
  <c r="BA64" i="5"/>
  <c r="BA91" i="5"/>
  <c r="BA87" i="5"/>
  <c r="BA75" i="5"/>
  <c r="BA71" i="5"/>
  <c r="BA43" i="5"/>
  <c r="BA67" i="5"/>
  <c r="BA31" i="5"/>
  <c r="BA55" i="5"/>
  <c r="BA23" i="5"/>
  <c r="BA51" i="5"/>
  <c r="BA15" i="5"/>
  <c r="BA28" i="5"/>
  <c r="BA12" i="5"/>
  <c r="BA99" i="5"/>
  <c r="BA83" i="5"/>
  <c r="BA59" i="5"/>
  <c r="BA39" i="5"/>
  <c r="BA11" i="5"/>
  <c r="BA90" i="5"/>
  <c r="BA79" i="5"/>
  <c r="BA63" i="5"/>
  <c r="BA47" i="5"/>
  <c r="BA27" i="5"/>
  <c r="BA106" i="5"/>
  <c r="BA82" i="5"/>
  <c r="BA98" i="5"/>
  <c r="BA78" i="5"/>
  <c r="BA94" i="5"/>
  <c r="BA70" i="5"/>
  <c r="BA35" i="5"/>
  <c r="BA19" i="5"/>
  <c r="BA102" i="5"/>
  <c r="BA86" i="5"/>
  <c r="BA58" i="5"/>
  <c r="BA42" i="5"/>
  <c r="BA74" i="5"/>
  <c r="BA54" i="5"/>
  <c r="BA38" i="5"/>
  <c r="BA50" i="5"/>
  <c r="BA34" i="5"/>
  <c r="BA62" i="5"/>
  <c r="BA46" i="5"/>
  <c r="BA30" i="5"/>
  <c r="BA26" i="5"/>
  <c r="BA22" i="5"/>
  <c r="BA14" i="5"/>
  <c r="BA18" i="5"/>
</calcChain>
</file>

<file path=xl/sharedStrings.xml><?xml version="1.0" encoding="utf-8"?>
<sst xmlns="http://schemas.openxmlformats.org/spreadsheetml/2006/main" count="6872" uniqueCount="641">
  <si>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</si>
  <si>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</si>
  <si>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</si>
  <si>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</si>
  <si>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</si>
  <si>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</si>
  <si>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</si>
  <si>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</si>
  <si>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Акчин Александр</t>
  </si>
  <si>
    <t>1ю</t>
  </si>
  <si>
    <t>Алтай Респ.</t>
  </si>
  <si>
    <t>СДЮТур</t>
  </si>
  <si>
    <t>Амосова А.И., Меновщиков Л.В., Милехин С.Ф.</t>
  </si>
  <si>
    <t>М</t>
  </si>
  <si>
    <t>Ананьева Анастасия</t>
  </si>
  <si>
    <t>2ю</t>
  </si>
  <si>
    <t>Казахстан</t>
  </si>
  <si>
    <t>г. Риддер</t>
  </si>
  <si>
    <t>Королева О.С.</t>
  </si>
  <si>
    <t>Ж</t>
  </si>
  <si>
    <t>Андреев Дмитрий</t>
  </si>
  <si>
    <t>Тюменская обл.</t>
  </si>
  <si>
    <t>СДЮСШОР №2</t>
  </si>
  <si>
    <t>Конради А.В.</t>
  </si>
  <si>
    <t>Андриенко Илья</t>
  </si>
  <si>
    <t>2</t>
  </si>
  <si>
    <t>Свердловская обл.</t>
  </si>
  <si>
    <t>МБОУ ДОД СДЮСШОР "Уралец", МБУ ДО ГорСЮТур</t>
  </si>
  <si>
    <t>Гвоздева О.В., Касимов А.Ю., Салтанов С.В.</t>
  </si>
  <si>
    <t>Апресян Алиса</t>
  </si>
  <si>
    <t>3</t>
  </si>
  <si>
    <t>Санкт-Петербург</t>
  </si>
  <si>
    <t>СПБ ГБОУ ДОД СДЮСШОР «ШВСМ ПО ВВС»</t>
  </si>
  <si>
    <t>Новикова Е.В., Чигидин А.В., Смирнов А.А.</t>
  </si>
  <si>
    <t>Бабичев Даниил</t>
  </si>
  <si>
    <t>ОСДЮСШОР, СДЮСШОР №2</t>
  </si>
  <si>
    <t>Касимова А.Х.</t>
  </si>
  <si>
    <t>Балясова Анастасия</t>
  </si>
  <si>
    <t>Красноярский кр.</t>
  </si>
  <si>
    <t>СДЮСШОР "Здоровый мир", Ермак</t>
  </si>
  <si>
    <t>Грызлова Н.Б., Андреев А.Н.</t>
  </si>
  <si>
    <t>Барыкин Михаил</t>
  </si>
  <si>
    <t>Бегулов Эрик</t>
  </si>
  <si>
    <t>Башкортостан Респ.</t>
  </si>
  <si>
    <t>ДЮСШ №28</t>
  </si>
  <si>
    <t>Федоров М.В.</t>
  </si>
  <si>
    <t>Белокреницкий Кирилл</t>
  </si>
  <si>
    <t>СДЮШОР "Здоровый мир"</t>
  </si>
  <si>
    <t>Козырева Т.А., Мухгалеев М.Ю.</t>
  </si>
  <si>
    <t>Бицадзе Лука</t>
  </si>
  <si>
    <t>Архангельская обл.</t>
  </si>
  <si>
    <t>МБОУ ДОД ДЮСШ №3</t>
  </si>
  <si>
    <t>Вохтомина Е.П.</t>
  </si>
  <si>
    <t>Богданов Артём</t>
  </si>
  <si>
    <t>Ленинградская обл.</t>
  </si>
  <si>
    <t>Всеволжская ДЮСШ</t>
  </si>
  <si>
    <t>Васильева Е.В.</t>
  </si>
  <si>
    <t>Богомолов Даниил</t>
  </si>
  <si>
    <t>Богомолов Никита</t>
  </si>
  <si>
    <t>Борисов Константин</t>
  </si>
  <si>
    <t>Татарстан Респ.</t>
  </si>
  <si>
    <t>ДЮСШ 6 Бригантина</t>
  </si>
  <si>
    <t>Михайлов Л.В., Исламгараева М.И.</t>
  </si>
  <si>
    <t>Бритвина Софья</t>
  </si>
  <si>
    <t>Ярославская обл.</t>
  </si>
  <si>
    <t>СДЮСШОР №6, г. Ярославль</t>
  </si>
  <si>
    <t>Соколов Ю.С.</t>
  </si>
  <si>
    <t>Брюханова Лилия</t>
  </si>
  <si>
    <t>Валуевич Яков</t>
  </si>
  <si>
    <t>Томская обл.</t>
  </si>
  <si>
    <t>МБОУДОД "Копыловский п/к "Одиссей"</t>
  </si>
  <si>
    <t>Широков А.А., Кречетов В.Ф.</t>
  </si>
  <si>
    <t>Ванин Владислав</t>
  </si>
  <si>
    <t>Москва</t>
  </si>
  <si>
    <t>ГБУ "МГФСО", "Дети белой воды"</t>
  </si>
  <si>
    <t>Платонова Е.Н., Тезиков А.Н.</t>
  </si>
  <si>
    <t>Ванин Константин</t>
  </si>
  <si>
    <t>Васеев Никита</t>
  </si>
  <si>
    <t>СПБ ГБОУ ДОД СДЮСШОР «ШВСМ ПО ВВС», ПМК "Олимп"</t>
  </si>
  <si>
    <t>Рогова Н.С., Вишняков И.А., Маняхина И.А.</t>
  </si>
  <si>
    <t>Вахрушев Данил</t>
  </si>
  <si>
    <t>Веревкин Владислав</t>
  </si>
  <si>
    <t>ХМАО-ЮГРА</t>
  </si>
  <si>
    <t>БУ "ЦСПСКЮ", МАОУДОЦП "Дельфин", г. Сургут</t>
  </si>
  <si>
    <t>Кулагин С.А.</t>
  </si>
  <si>
    <t>Вихарев Иван</t>
  </si>
  <si>
    <t>Гаврилов Артём</t>
  </si>
  <si>
    <t>БУ "ЦСПСКЮ", СДЮСШОР, г. Нижневартовск</t>
  </si>
  <si>
    <t>Игнатов Э.В., Балашов Е.А.</t>
  </si>
  <si>
    <t>Галкина Эльвира</t>
  </si>
  <si>
    <t>Усть-Каменогорск</t>
  </si>
  <si>
    <t>Смирнова Е.В.</t>
  </si>
  <si>
    <t>Горустович Илья</t>
  </si>
  <si>
    <t>Деревянко Лейла</t>
  </si>
  <si>
    <t>1</t>
  </si>
  <si>
    <t>Дмитриева Анастасия</t>
  </si>
  <si>
    <t>Додонов Василий</t>
  </si>
  <si>
    <t xml:space="preserve">СДЮСШОР №6, Ярославль </t>
  </si>
  <si>
    <t>Дуб Роман</t>
  </si>
  <si>
    <t xml:space="preserve">Дяденко Александр </t>
  </si>
  <si>
    <t>Новосибирская обл.</t>
  </si>
  <si>
    <t>СФГС НСО</t>
  </si>
  <si>
    <t>Зеленкин К.Ю.</t>
  </si>
  <si>
    <t>Дятлов Никита</t>
  </si>
  <si>
    <t>Челябинская обл.</t>
  </si>
  <si>
    <t>СТК "Тайфун"</t>
  </si>
  <si>
    <t>Волошин А.Н.</t>
  </si>
  <si>
    <t>Евстропова Юлия</t>
  </si>
  <si>
    <t>Хабаровский кр.</t>
  </si>
  <si>
    <t>РСОО "ХРФГС"</t>
  </si>
  <si>
    <t>Непогодин М.М., Данилова Е.Н.</t>
  </si>
  <si>
    <t>Егоров Егор</t>
  </si>
  <si>
    <t>Ерофеев Никита</t>
  </si>
  <si>
    <t>Ершов Матвей</t>
  </si>
  <si>
    <t>Широков А.А., Козич В.В.</t>
  </si>
  <si>
    <t>Жирова Юлия</t>
  </si>
  <si>
    <t>Зонов Максим</t>
  </si>
  <si>
    <t>Зяблицкий Федор</t>
  </si>
  <si>
    <t>Амосова А.И., Меновщиков Л.В.</t>
  </si>
  <si>
    <t>Ильиных Влада</t>
  </si>
  <si>
    <t>СДЮСШ по гребле</t>
  </si>
  <si>
    <t>Егорова В.П., Волков Н.С.</t>
  </si>
  <si>
    <t>Иманкулов Дастан</t>
  </si>
  <si>
    <t>ГБУ "МГФСО"</t>
  </si>
  <si>
    <t>Штабкин В.Д.</t>
  </si>
  <si>
    <t>Казаков Константин</t>
  </si>
  <si>
    <t>Казанцев Никита</t>
  </si>
  <si>
    <t>Карзаков Е.С.</t>
  </si>
  <si>
    <t>Какорина Полина</t>
  </si>
  <si>
    <t>Широков А.А., Козич В.В., Кречетов В.Ф.</t>
  </si>
  <si>
    <t>Камалова Мария</t>
  </si>
  <si>
    <t>Камынин Глеб</t>
  </si>
  <si>
    <t>Кандауров Евгений</t>
  </si>
  <si>
    <t>Каранова Анастасия</t>
  </si>
  <si>
    <t xml:space="preserve">Кариков Родион </t>
  </si>
  <si>
    <t>Смирнова Е.В., Буракова А.Н.</t>
  </si>
  <si>
    <t>Каримова Валентина</t>
  </si>
  <si>
    <t>Конради О.А.</t>
  </si>
  <si>
    <t>Качан Дамир</t>
  </si>
  <si>
    <t>Башкортостан респ.</t>
  </si>
  <si>
    <t>Кертеков Артем</t>
  </si>
  <si>
    <t>Кириллов Иван</t>
  </si>
  <si>
    <t>Кириллов Илья</t>
  </si>
  <si>
    <t>Кислицын Игорь</t>
  </si>
  <si>
    <t>Козлов Иван</t>
  </si>
  <si>
    <t>Коник Маргарита</t>
  </si>
  <si>
    <t>кмс</t>
  </si>
  <si>
    <t>Токмаков С.А., Конради А.В.</t>
  </si>
  <si>
    <t>Коновалов Данис</t>
  </si>
  <si>
    <t>Татарстан респ.</t>
  </si>
  <si>
    <t>Коровина Кристина</t>
  </si>
  <si>
    <t>Королев Владимир</t>
  </si>
  <si>
    <t>ОСДЮСШОР, СДЮСШОР № 2</t>
  </si>
  <si>
    <t>Косицина Елена</t>
  </si>
  <si>
    <t>Кротов Павел</t>
  </si>
  <si>
    <t>Амосова Я.П.</t>
  </si>
  <si>
    <t>Кудрявцев Александр</t>
  </si>
  <si>
    <t>Кузнецов Виктор</t>
  </si>
  <si>
    <t>Амосова Е.A.</t>
  </si>
  <si>
    <t>Кузнецов Дмитрий</t>
  </si>
  <si>
    <t>Кузнецова Алина</t>
  </si>
  <si>
    <t>Куспаков Михаил</t>
  </si>
  <si>
    <t>Куташев Александр</t>
  </si>
  <si>
    <t>Лабасов Дмитрий</t>
  </si>
  <si>
    <t>Липихин Даниил</t>
  </si>
  <si>
    <t>Липихин Семен</t>
  </si>
  <si>
    <t>Конради А.Х.</t>
  </si>
  <si>
    <t>Лисняк Владислав</t>
  </si>
  <si>
    <t>Лихачев Богдан</t>
  </si>
  <si>
    <t>Логачева Таисия</t>
  </si>
  <si>
    <t>СДЮСШОР №6 г. Ярославль</t>
  </si>
  <si>
    <t>Майтов Данил</t>
  </si>
  <si>
    <t>Малышев Максим</t>
  </si>
  <si>
    <t>Мамбетов Имангали</t>
  </si>
  <si>
    <t>Буракова А.Н.</t>
  </si>
  <si>
    <t>Мартыненко Иван</t>
  </si>
  <si>
    <t>Мартынов Никита</t>
  </si>
  <si>
    <t>Маслова Дарья</t>
  </si>
  <si>
    <t>Медведев Сергей</t>
  </si>
  <si>
    <t>Медведчук Вячеслав</t>
  </si>
  <si>
    <t>Рогова Н.С., Вишняков И.А., Маняхина М.А.</t>
  </si>
  <si>
    <t>Меньшиков Владислав</t>
  </si>
  <si>
    <t>Грызлова Н.Б., Ярошевский Е.В.</t>
  </si>
  <si>
    <t>Мешавкина Полина</t>
  </si>
  <si>
    <t>Мещеряков Александр</t>
  </si>
  <si>
    <t>Миненкова Виктория</t>
  </si>
  <si>
    <t>Мифтахов Газиз</t>
  </si>
  <si>
    <t>Мишутин Валерий</t>
  </si>
  <si>
    <t>Молоков Артем</t>
  </si>
  <si>
    <t>Морозов Валерий</t>
  </si>
  <si>
    <t>Мугафаров Ильмир</t>
  </si>
  <si>
    <t>Мукосеева Олеся</t>
  </si>
  <si>
    <t>Немчинов Матвей</t>
  </si>
  <si>
    <t>Нигмадьянова Дана</t>
  </si>
  <si>
    <t>Николаев Геннадий</t>
  </si>
  <si>
    <t>Николаев Даниил</t>
  </si>
  <si>
    <t>Новыш Марина</t>
  </si>
  <si>
    <t>МБОУ ДОД ДЮСШ №3,  «Водник»</t>
  </si>
  <si>
    <t>Носков Дмитрий</t>
  </si>
  <si>
    <t>Ночевная Виктория</t>
  </si>
  <si>
    <t>Ростовская обл.</t>
  </si>
  <si>
    <t>СДЮСШОР-29</t>
  </si>
  <si>
    <t>Кобзева Н.В.</t>
  </si>
  <si>
    <t>Орехов Иван</t>
  </si>
  <si>
    <t>Осинцева Надежда</t>
  </si>
  <si>
    <t>Осипов Данил</t>
  </si>
  <si>
    <t>Паланзеева Софья</t>
  </si>
  <si>
    <t>Парфенов Дмитрий</t>
  </si>
  <si>
    <t>СДЮТУР</t>
  </si>
  <si>
    <t>Подобряев А.В.</t>
  </si>
  <si>
    <t>Подобряева Евдокия</t>
  </si>
  <si>
    <t>ГБУ "МГФСО", "Дети белой воды", г. Переславль-Залесский</t>
  </si>
  <si>
    <t>Платонова Е.Н., Тезиков А.Н., Подобряев А.</t>
  </si>
  <si>
    <t>Полуэктова Злата</t>
  </si>
  <si>
    <t>Попов Иван</t>
  </si>
  <si>
    <t>Поспелов Андрей</t>
  </si>
  <si>
    <t>Преснов Павел</t>
  </si>
  <si>
    <t>Прохоцкий Артем</t>
  </si>
  <si>
    <t>Изюмова И.А., Соколов Ю.С.</t>
  </si>
  <si>
    <t>Пустовалов Дмитрий</t>
  </si>
  <si>
    <t>Расторгуева Анастасия</t>
  </si>
  <si>
    <t>Рашев Александр</t>
  </si>
  <si>
    <t>Рашев Всеволод</t>
  </si>
  <si>
    <t>Ронжин Ростислав</t>
  </si>
  <si>
    <t>Румянцев Иван</t>
  </si>
  <si>
    <t>Рябко Влад</t>
  </si>
  <si>
    <t>Дмитриева Н.Ю.</t>
  </si>
  <si>
    <t>Савинкова Юлия</t>
  </si>
  <si>
    <t>Садыков Ильнур</t>
  </si>
  <si>
    <t>Салаватуллин Артур</t>
  </si>
  <si>
    <t>Сапфирский Виталий</t>
  </si>
  <si>
    <t>Сафиюлина Анна</t>
  </si>
  <si>
    <t>Симонов Илья</t>
  </si>
  <si>
    <t>Смирнов Егор</t>
  </si>
  <si>
    <t>Соколов Арсений</t>
  </si>
  <si>
    <t>Сондор Александр</t>
  </si>
  <si>
    <t>Стафеев Игорь</t>
  </si>
  <si>
    <t>Токмаков С.А., Паутов М.Н.</t>
  </si>
  <si>
    <t>Степанов Алексей</t>
  </si>
  <si>
    <t>Столбовский Артем</t>
  </si>
  <si>
    <t>Стратула Иван</t>
  </si>
  <si>
    <t>Сучилин Александр</t>
  </si>
  <si>
    <t>Московская обл.</t>
  </si>
  <si>
    <t>г. Раменское, РКТ</t>
  </si>
  <si>
    <t>Голубович А.И.</t>
  </si>
  <si>
    <t>Тавров Вадим</t>
  </si>
  <si>
    <t>Таштомышев Роман</t>
  </si>
  <si>
    <t>Телятников Максим</t>
  </si>
  <si>
    <t>Тёмкина Ульяна</t>
  </si>
  <si>
    <t>ДДТ п. Североонежск</t>
  </si>
  <si>
    <t>Спиридонов А.А.</t>
  </si>
  <si>
    <t>Терехова Елизавета</t>
  </si>
  <si>
    <t>ГУОР г. Бронницы, РСОО "ХРФГС"</t>
  </si>
  <si>
    <t>Слотина Ю.В., Рябиков Л.Ю., Непогодин М.М.</t>
  </si>
  <si>
    <t>Тимошенко Егор</t>
  </si>
  <si>
    <t>Титов Егор</t>
  </si>
  <si>
    <t>Токмаков Вячеслав</t>
  </si>
  <si>
    <t>Ушкарев Савва</t>
  </si>
  <si>
    <t>Федоров Егор</t>
  </si>
  <si>
    <t>Федосов Алексей</t>
  </si>
  <si>
    <t>Флёров Владимир</t>
  </si>
  <si>
    <t>Пермский кр.</t>
  </si>
  <si>
    <t>ДЮСШОР</t>
  </si>
  <si>
    <t>Черемных А.Д.</t>
  </si>
  <si>
    <t>Флёров Павел</t>
  </si>
  <si>
    <t>Харламцев Александр</t>
  </si>
  <si>
    <t>Чернозипунников Артем</t>
  </si>
  <si>
    <t>Чечко Максим</t>
  </si>
  <si>
    <t>Чешуина Дарья</t>
  </si>
  <si>
    <t>Чирков Мавлади</t>
  </si>
  <si>
    <t>Шакиров Данил</t>
  </si>
  <si>
    <t>СДЮСШОР "Спутник"</t>
  </si>
  <si>
    <t>Мухгалеева А.Ю.</t>
  </si>
  <si>
    <t>Шаран Максим</t>
  </si>
  <si>
    <t>Шестаков Дмитрий</t>
  </si>
  <si>
    <t>Широков Александр</t>
  </si>
  <si>
    <t>Шишко Александр</t>
  </si>
  <si>
    <t>Шувалов Данил</t>
  </si>
  <si>
    <t>Шумкова Дарья</t>
  </si>
  <si>
    <t>Шутов Никита</t>
  </si>
  <si>
    <t>Щербань Игорь</t>
  </si>
  <si>
    <t>Щербатых Игорь</t>
  </si>
  <si>
    <t>Эйвазов Вячеслав</t>
  </si>
  <si>
    <t>Юдина Анна</t>
  </si>
  <si>
    <t>Категория</t>
  </si>
  <si>
    <t>ГодМладший</t>
  </si>
  <si>
    <t>ГодСтарший</t>
  </si>
  <si>
    <t>К-1м</t>
  </si>
  <si>
    <t>2003</t>
  </si>
  <si>
    <t>2001</t>
  </si>
  <si>
    <t>2002</t>
  </si>
  <si>
    <t>МБОУ ДОД ДЮСШ №3, "Водник"</t>
  </si>
  <si>
    <t>2004</t>
  </si>
  <si>
    <t>2000</t>
  </si>
  <si>
    <t>Шахова В.М., Соколов Ю.С.</t>
  </si>
  <si>
    <t>Шахова В.М.</t>
  </si>
  <si>
    <t>2005</t>
  </si>
  <si>
    <t>2006</t>
  </si>
  <si>
    <t>ГАУ ДОД ТО "ОСДЮСШОР", СДЮСШОР №2</t>
  </si>
  <si>
    <t>Шувалов Даниил</t>
  </si>
  <si>
    <t>С-2м</t>
  </si>
  <si>
    <t>Богданов Артём_x000D_
Чечко Максим</t>
  </si>
  <si>
    <t>2004_x000D_
2004</t>
  </si>
  <si>
    <t>1ю_x000D_
1ю</t>
  </si>
  <si>
    <t>Борисов Константин_x000D_
Салаватуллин Артур</t>
  </si>
  <si>
    <t>2002_x000D_
2001</t>
  </si>
  <si>
    <t>Ванин Владислав_x000D_
Рашев Всеволод</t>
  </si>
  <si>
    <t>2002_x000D_
2002</t>
  </si>
  <si>
    <t>2_x000D_
2</t>
  </si>
  <si>
    <t>Ванин Константин_x000D_
Кириллов Илья</t>
  </si>
  <si>
    <t>2000_x000D_
2000</t>
  </si>
  <si>
    <t>ГБУ "МГФСО", "Дети белой воды"_x000D_
ГБУ "МГФСО"</t>
  </si>
  <si>
    <t>Платонова Е.Н., Тезиков А.Н._x000D_
Штабкин В.Д.</t>
  </si>
  <si>
    <t>Васеев Никита_x000D_
Ушкарев Савва</t>
  </si>
  <si>
    <t>2002_x000D_
2003</t>
  </si>
  <si>
    <t>3_x000D_
3</t>
  </si>
  <si>
    <t>Вихарев Иван_x000D_
Парфенов Дмитрий</t>
  </si>
  <si>
    <t>2003_x000D_
2002</t>
  </si>
  <si>
    <t>СДЮСШОР №6, г. Ярославль_x000D_
СДЮТУР</t>
  </si>
  <si>
    <t>Соколов Ю.С._x000D_
Подобряев А.В.</t>
  </si>
  <si>
    <t>Горустович Илья_x000D_
Бегулов Эрик</t>
  </si>
  <si>
    <t>3_x000D_
1ю</t>
  </si>
  <si>
    <t>Казаков Константин_x000D_
Козлов Иван</t>
  </si>
  <si>
    <t>2003_x000D_
2003</t>
  </si>
  <si>
    <t>Кандауров Евгений_x000D_
Шувалов Данил</t>
  </si>
  <si>
    <t>2_x000D_
1</t>
  </si>
  <si>
    <t>Качан Дамир_x000D_
Кислицын Игорь</t>
  </si>
  <si>
    <t>2001_x000D_
2002</t>
  </si>
  <si>
    <t>2_x000D_
1ю</t>
  </si>
  <si>
    <t>Кертеков Артем_x000D_
Мартынов Никита</t>
  </si>
  <si>
    <t>Коновалов Данис_x000D_
Мифтахов Газиз</t>
  </si>
  <si>
    <t>Кротов Павел_x000D_
Бицадзе Лука</t>
  </si>
  <si>
    <t>2001_x000D_
2001</t>
  </si>
  <si>
    <t>Амосова Я.П._x000D_
Вохтомина Е.П.</t>
  </si>
  <si>
    <t>Лисняк Владислав_x000D_
Шутов Никита</t>
  </si>
  <si>
    <t>2001_x000D_
2003</t>
  </si>
  <si>
    <t>Малышев Максим_x000D_
Андриенко Илья</t>
  </si>
  <si>
    <t>1_x000D_
2</t>
  </si>
  <si>
    <t>Мартыненко Иван_x000D_
Кудрявцев Александр</t>
  </si>
  <si>
    <t>Мещеряков Александр_x000D_
Медведчук Вячеслав</t>
  </si>
  <si>
    <t>1_x000D_
1</t>
  </si>
  <si>
    <t>Морозов Валерий_x000D_
Дятлов Никита</t>
  </si>
  <si>
    <t>Николаев Даниил_x000D_
Камынин Глеб</t>
  </si>
  <si>
    <t>2_x000D_
3</t>
  </si>
  <si>
    <t>Орехов Иван_x000D_
Зяблицкий Федор</t>
  </si>
  <si>
    <t>2003_x000D_
2004</t>
  </si>
  <si>
    <t>1ю_x000D_
2ю</t>
  </si>
  <si>
    <t>Амосова А.И., Меновщиков Л.В., Милехин С.Ф._x000D_
Амосова А.И., Меновщиков Л.В.</t>
  </si>
  <si>
    <t>Попов Иван_x000D_
Шестаков Дмитрий</t>
  </si>
  <si>
    <t>Поспелов Андрей_x000D_
Рашев Александр</t>
  </si>
  <si>
    <t>Румянцев Иван_x000D_
Щербань Игорь</t>
  </si>
  <si>
    <t>Симонов Илья_x000D_
Щербатых Игорь</t>
  </si>
  <si>
    <t>1_x000D_
3</t>
  </si>
  <si>
    <t>Смирнов Егор_x000D_
Николаев Геннадий</t>
  </si>
  <si>
    <t>2003_x000D_
2001</t>
  </si>
  <si>
    <t>Соколов Арсений_x000D_
Мугафаров Ильмир</t>
  </si>
  <si>
    <t>Сондор Александр_x000D_
Ершов Матвей</t>
  </si>
  <si>
    <t>Стратула Иван_x000D_
Стафеев Игорь</t>
  </si>
  <si>
    <t>ГАУ ДОД ТО "ОСДЮСШОР", СДЮСШОР №2_x000D_
ОСДЮСШОР, СДЮСШОР №2</t>
  </si>
  <si>
    <t>Конради А.В._x000D_
Токмаков С.А., Паутов М.Н.</t>
  </si>
  <si>
    <t>Тавров Вадим_x000D_
Веревкин Владислав</t>
  </si>
  <si>
    <t>2001_x000D_
2004</t>
  </si>
  <si>
    <t>Флёров Владимир_x000D_
Флёров Павел</t>
  </si>
  <si>
    <t>Чирков Мавлади_x000D_
Тимошенко Егор</t>
  </si>
  <si>
    <t>Эйвазов Вячеслав_x000D_
Харламцев Александр</t>
  </si>
  <si>
    <t>К-1ж</t>
  </si>
  <si>
    <t>С-1м</t>
  </si>
  <si>
    <t>С-1ж</t>
  </si>
  <si>
    <t>Министерство спорта Российской Федерации _x000D_
Федерация гребного слалома России _x000D_
Федерация гребного слалома, рафтинга и спортивного туризма Республики Алтай</t>
  </si>
  <si>
    <t>Всероссийские соревнования по гребному слалому 2015 года среди юношей и девушек до 15 лет</t>
  </si>
  <si>
    <t>22-24 июня 2015 года</t>
  </si>
  <si>
    <t>респ. Алтай, Шебалинский р-н, р. Сема, 3 категория сложности</t>
  </si>
  <si>
    <t>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</si>
  <si>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</si>
  <si>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</si>
  <si>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</si>
  <si>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</si>
  <si>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</si>
  <si>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</si>
  <si>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</si>
  <si>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</si>
  <si>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</si>
  <si>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</si>
  <si>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</si>
  <si>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 xml:space="preserve">Кариков Родион
</t>
  </si>
  <si>
    <t>DNF</t>
  </si>
  <si>
    <t>Категория С-2м</t>
  </si>
  <si>
    <t>Поспелов Андрей
Рашев Александр</t>
  </si>
  <si>
    <t>2000
2000</t>
  </si>
  <si>
    <t>1
1</t>
  </si>
  <si>
    <t>Коновалов Данис
Мифтахов Газиз</t>
  </si>
  <si>
    <t>1ю
1ю</t>
  </si>
  <si>
    <t>Стратула Иван
Стафеев Игорь</t>
  </si>
  <si>
    <t>Симонов Илья
Щербатых Игорь</t>
  </si>
  <si>
    <t>1
3</t>
  </si>
  <si>
    <t>Ванин Владислав
Рашев Всеволод</t>
  </si>
  <si>
    <t>2002
2002</t>
  </si>
  <si>
    <t>2
2</t>
  </si>
  <si>
    <t>Ванин Константин
Кириллов Илья</t>
  </si>
  <si>
    <t>Сондор Александр
Ершов Матвей</t>
  </si>
  <si>
    <t>2001
2002</t>
  </si>
  <si>
    <t>Малышев Максим
Андриенко Илья</t>
  </si>
  <si>
    <t>1
2</t>
  </si>
  <si>
    <t>Флёров Владимир
Флёров Павел</t>
  </si>
  <si>
    <t>3
3</t>
  </si>
  <si>
    <t>Соколов Арсений
Мугафаров Ильмир</t>
  </si>
  <si>
    <t>2002
2001</t>
  </si>
  <si>
    <t>2
3</t>
  </si>
  <si>
    <t>Эйвазов Вячеслав
Харламцев Александр</t>
  </si>
  <si>
    <t>2
1</t>
  </si>
  <si>
    <t>Морозов Валерий
Дятлов Никита</t>
  </si>
  <si>
    <t>2001
2001</t>
  </si>
  <si>
    <t>Смирнов Егор
Николаев Геннадий</t>
  </si>
  <si>
    <t>2003
2001</t>
  </si>
  <si>
    <t>Кротов Павел
Бицадзе Лука</t>
  </si>
  <si>
    <t>Борисов Константин
Салаватуллин Артур</t>
  </si>
  <si>
    <t>Румянцев Иван
Щербань Игорь</t>
  </si>
  <si>
    <t>Казаков Константин
Козлов Иван</t>
  </si>
  <si>
    <t>2003
2003</t>
  </si>
  <si>
    <t>Горустович Илья
Бегулов Эрик</t>
  </si>
  <si>
    <t>3
1ю</t>
  </si>
  <si>
    <t>Тавров Вадим
Веревкин Владислав</t>
  </si>
  <si>
    <t>2001
2004</t>
  </si>
  <si>
    <t>Кертеков Артем
Мартынов Никита</t>
  </si>
  <si>
    <t>Качан Дамир
Кислицын Игорь</t>
  </si>
  <si>
    <t>2
1ю</t>
  </si>
  <si>
    <t>Вихарев Иван
Парфенов Дмитрий</t>
  </si>
  <si>
    <t>2003
2002</t>
  </si>
  <si>
    <t>Николаев Даниил
Камынин Глеб</t>
  </si>
  <si>
    <t>2001
2003</t>
  </si>
  <si>
    <t>Чирков Мавлади
Тимошенко Егор</t>
  </si>
  <si>
    <t>Васеев Никита
Ушкарев Савва</t>
  </si>
  <si>
    <t>2002
2003</t>
  </si>
  <si>
    <t>Попов Иван
Шестаков Дмитрий</t>
  </si>
  <si>
    <t>Мартыненко Иван
Кудрявцев Александр</t>
  </si>
  <si>
    <t>Кандауров Евгений
Шувалов Данил</t>
  </si>
  <si>
    <t>Лисняк Владислав
Шутов Никита</t>
  </si>
  <si>
    <t>Богданов Артём
Чечко Максим</t>
  </si>
  <si>
    <t>2004
2004</t>
  </si>
  <si>
    <t>Орехов Иван
Зяблицкий Федор</t>
  </si>
  <si>
    <t>2003
2004</t>
  </si>
  <si>
    <t>1ю
2ю</t>
  </si>
  <si>
    <t>DNS</t>
  </si>
  <si>
    <t>Мещеряков Александр
Медведчук Вячеслав</t>
  </si>
  <si>
    <t>Категория К-1ж</t>
  </si>
  <si>
    <t>Категория С-1м</t>
  </si>
  <si>
    <t xml:space="preserve">Дяденко Александр
</t>
  </si>
  <si>
    <t>Категория С-1ж</t>
  </si>
  <si>
    <t>Индивидуальная гонка(п)</t>
  </si>
  <si>
    <t>ПРОТОКОЛ РЕЗУЛЬТАТОВ ПОДРОБНО</t>
  </si>
  <si>
    <t>Командные гонки</t>
  </si>
  <si>
    <t>Малышев Максим
Андриенко Илья
Ронжин Ростислав</t>
  </si>
  <si>
    <t>2001
2002
2002</t>
  </si>
  <si>
    <t>1
2
2</t>
  </si>
  <si>
    <t>Рашев Всеволод
Ванин Владислав
Лихачев Богдан</t>
  </si>
  <si>
    <t>2002
2002
2002</t>
  </si>
  <si>
    <t>2
2
3</t>
  </si>
  <si>
    <t>Соколов Арсений
Мугафаров Ильмир
Качан Дамир</t>
  </si>
  <si>
    <t>2002
2001
2001</t>
  </si>
  <si>
    <t>2
3
2</t>
  </si>
  <si>
    <t>Смирнов Егор
Барыкин Михаил
Столбовский Артем</t>
  </si>
  <si>
    <t>2003
2002
2003</t>
  </si>
  <si>
    <t>СПБ ГБОУ ДОД СДЮСШОР «ШВСМ ПО ВВС»
СПБ ГБОУ ДОД СДЮСШОР «ШВСМ ПО ВВС»
СПБ ГБОУ ДОД СДЮСШОР «ШВСМ ПО ВВС», ПМК "Олимп"</t>
  </si>
  <si>
    <t>Новикова Е.В., Чигидин А.В., Смирнов А.А.
Новикова Е.В., Чигидин А.В., Смирнов А.А.
Рогова Н.С., Вишняков И.А., Маняхина И.А.</t>
  </si>
  <si>
    <t>Парфенов Дмитрий
Додонов Василий
Вихарев Иван</t>
  </si>
  <si>
    <t>2002
2002
2003</t>
  </si>
  <si>
    <t>1ю
1ю
1ю</t>
  </si>
  <si>
    <t>СДЮТУР
СДЮСШОР №6, Ярославль 
СДЮСШОР №6, г. Ярославль</t>
  </si>
  <si>
    <t>Подобряев А.В.
Шахова В.М.
Шахова В.М., Соколов Ю.С.</t>
  </si>
  <si>
    <t>Белокреницкий Кирилл
Шакиров Данил
Щербань Игорь</t>
  </si>
  <si>
    <t>2
1ю
1ю</t>
  </si>
  <si>
    <t>СДЮШОР "Здоровый мир"
СДЮСШОР "Спутник"
СДЮСШОР "Здоровый мир", Ермак</t>
  </si>
  <si>
    <t>Козырева Т.А., Мухгалеев М.Ю.
Мухгалеева А.Ю.
Грызлова Н.Б., Андреев А.Н.</t>
  </si>
  <si>
    <t>Лисняк Владислав
Шувалов Данил
Тавров Вадим</t>
  </si>
  <si>
    <t>2001
2003
2001</t>
  </si>
  <si>
    <t>2
2
2</t>
  </si>
  <si>
    <t>Казаков Константин
Мартынов Никита
Козлов Иван</t>
  </si>
  <si>
    <t>Амосова А.И., Меновщиков Л.В., Милехин С.Ф.
Амосова А.И., Меновщиков Л.В., Милехин С.Ф.
Амосова А.И., Меновщиков Л.В.</t>
  </si>
  <si>
    <t>Шестаков Дмитрий
Бицадзе Лука
Пустовалов Дмитрий</t>
  </si>
  <si>
    <t>2003
2001
2002</t>
  </si>
  <si>
    <t>МБОУ ДОД ДЮСШ №3,  «Водник»
МБОУ ДОД ДЮСШ №3, "Водник"
МБОУ ДОД ДЮСШ №3,  «Водник»</t>
  </si>
  <si>
    <t>Амосова Я.П.
Вохтомина Е.П.
Амосова Я.П.</t>
  </si>
  <si>
    <t>Горустович Илья
Бегулов Эрик
Садыков Ильнур</t>
  </si>
  <si>
    <t>3
1ю
1ю</t>
  </si>
  <si>
    <t>Королев Владимир
Липихин Семен
Бабичев Даниил</t>
  </si>
  <si>
    <t>2001
2005
2002</t>
  </si>
  <si>
    <t>1
2ю
2</t>
  </si>
  <si>
    <t>ОСДЮСШОР, СДЮСШОР № 2
СДЮСШОР №2
ОСДЮСШОР, СДЮСШОР №2</t>
  </si>
  <si>
    <t>Конради А.В.
Конради А.Х.
Касимова А.Х.</t>
  </si>
  <si>
    <t>Кандауров Евгений
Зонов Максим
Шутов Никита</t>
  </si>
  <si>
    <t>2
1ю
3</t>
  </si>
  <si>
    <t>Кротов Павел
Попов Иван
Шишко Александр</t>
  </si>
  <si>
    <t>2001
2003
2003</t>
  </si>
  <si>
    <t>МБОУ ДОД ДЮСШ №3, "Водник"
МБОУ ДОД ДЮСШ №3,  «Водник»
МБОУ ДОД ДЮСШ №3,  «Водник»</t>
  </si>
  <si>
    <t>Эйвазов Вячеслав
Вахрушев Данил
Титов Егор</t>
  </si>
  <si>
    <t>2001
2004
2003</t>
  </si>
  <si>
    <t>Николаев Даниил
Васеев Никита
Камынин Глеб</t>
  </si>
  <si>
    <t>2001
2002
2003</t>
  </si>
  <si>
    <t>2
3
3</t>
  </si>
  <si>
    <t>Кириллов Иван
Мартыненко Иван
Кудрявцев Александр</t>
  </si>
  <si>
    <t>Кертеков Артем
Акчин Александр
Орехов Иван</t>
  </si>
  <si>
    <t>2002
2003
2003</t>
  </si>
  <si>
    <t>Салаватуллин Артур
Борисов Константин
Федоров Егор</t>
  </si>
  <si>
    <t>Шаран Максим
Осипов Данил
Андреев Дмитрий</t>
  </si>
  <si>
    <t>2002
2006
2001</t>
  </si>
  <si>
    <t>1ю
2ю
2ю</t>
  </si>
  <si>
    <t>Касимова А.Х.
Конради А.В.
Конради А.В.</t>
  </si>
  <si>
    <t>Казанцев Никита
Токмаков Вячеслав
Степанов Алексей</t>
  </si>
  <si>
    <t>2003
2003
2004</t>
  </si>
  <si>
    <t>2ю
2
2ю</t>
  </si>
  <si>
    <t>Карзаков Е.С.
Касимова А.Х.
Касимова А.Х.</t>
  </si>
  <si>
    <t>Кариков Родион
Мамбетов Имангали
Рябко Влад</t>
  </si>
  <si>
    <t>2001
2004
2004</t>
  </si>
  <si>
    <t>2
3
2ю</t>
  </si>
  <si>
    <t>Смирнова Е.В., Буракова А.Н.
Буракова А.Н.
Дмитриева Н.Ю.</t>
  </si>
  <si>
    <t>Куташев Александр
Мишутин Валерий
Широков Александр</t>
  </si>
  <si>
    <t>2002
2004
2005</t>
  </si>
  <si>
    <t>2ю
2ю
2ю</t>
  </si>
  <si>
    <t>Носков Дмитрий
Егоров Егор
Медведев Сергей</t>
  </si>
  <si>
    <t>Соколов Арсений
Мугафаров Ильмир
Горустович Илья
Бегулов Эрик
Качан Дамир
Кислицын Игорь</t>
  </si>
  <si>
    <t>2002
2001
2002
2002
2001
2002</t>
  </si>
  <si>
    <t>2
3
3
1ю
2
1ю</t>
  </si>
  <si>
    <t>СДЮСШ по гребле
ДЮСШ №28
СДЮСШ по гребле</t>
  </si>
  <si>
    <t>Егорова В.П., Волков Н.С.
Федоров М.В.
Егорова В.П., Волков Н.С.</t>
  </si>
  <si>
    <t>Малышев Максим
Андриенко Илья
Эйвазов Вячеслав
Харламцев Александр</t>
  </si>
  <si>
    <t>2001
2002
2001
2002</t>
  </si>
  <si>
    <t>1
2
2
1</t>
  </si>
  <si>
    <t>Тавров Вадим
Веревкин Владислав
Кандауров Евгений
Шувалов Данил
Лисняк Владислав
Шутов Никита</t>
  </si>
  <si>
    <t>2001
2004
2002
2003
2001
2003</t>
  </si>
  <si>
    <t>1
3
2
1
2
2</t>
  </si>
  <si>
    <t>Бицадзе Лука
Кротов Павел</t>
  </si>
  <si>
    <t>Бицадзе Лука
Кротов Павел
Попов Иван
Шестаков Дмитрий</t>
  </si>
  <si>
    <t>2001
2001
2003
2003</t>
  </si>
  <si>
    <t>1ю
1ю
1ю
1ю</t>
  </si>
  <si>
    <t xml:space="preserve">МБОУ ДОД ДЮСШ №3, "Водник"
МБОУ ДОД ДЮСШ №3,  «Водник»
</t>
  </si>
  <si>
    <t xml:space="preserve">Амосова Я.П._x000D_
Вохтомина Е.П.
Амосова Я.П.
</t>
  </si>
  <si>
    <t>Казаков Константин
Козлов Иван
Кертеков Артем
Мартынов Никита</t>
  </si>
  <si>
    <t>2003
2003
2002
2002</t>
  </si>
  <si>
    <t xml:space="preserve">Амосова А.И., Меновщиков Л.В., Милехин С.Ф.
Амосова А.И., Меновщиков Л.В., Милехин С.Ф.
</t>
  </si>
  <si>
    <t>Смирнов Егор
Николаев Геннадий
Николаев Даниил
Камынин Глеб
Васеев Никита
Ушкарев Савва</t>
  </si>
  <si>
    <t>2003
2001
2001
2003
2002
2003</t>
  </si>
  <si>
    <t>2
3
2
3
3
3</t>
  </si>
  <si>
    <t>СПБ ГБОУ ДОД СДЮСШОР «ШВСМ ПО ВВС»
СПБ ГБОУ ДОД СДЮСШОР «ШВСМ ПО ВВС», ПМК "Олимп"
СПБ ГБОУ ДОД СДЮСШОР «ШВСМ ПО ВВС», ПМК "Олимп"</t>
  </si>
  <si>
    <t>Новикова Е.В., Чигидин А.В., Смирнов А.А.
Рогова Н.С., Вишняков И.А., Маняхина И.А.
Рогова Н.С., Вишняков И.А., Маняхина И.А.</t>
  </si>
  <si>
    <t>Новыш Марина
Юдина Анна
Тёмкина Ульяна</t>
  </si>
  <si>
    <t>2003
2001
2001</t>
  </si>
  <si>
    <t>1
1
1ю</t>
  </si>
  <si>
    <t>МБОУ ДОД ДЮСШ №3,  «Водник»
МБОУ ДОД ДЮСШ №3, "Водник"
ДДТ п. Североонежск</t>
  </si>
  <si>
    <t>Вохтомина Е.П.
Вохтомина Е.П.
Спиридонов А.А.</t>
  </si>
  <si>
    <t>Брюханова Лилия
Косицина Елена
Балясова Анастасия</t>
  </si>
  <si>
    <t>2002
2002
2001</t>
  </si>
  <si>
    <t>1ю
3
1ю</t>
  </si>
  <si>
    <t>Коник Маргарита
Сафиюлина Анна
Полуэктова Злата</t>
  </si>
  <si>
    <t>кмс
3
2</t>
  </si>
  <si>
    <t>Токмаков С.А., Конради А.В.
Карзаков Е.С.
Конради А.В.</t>
  </si>
  <si>
    <t>Ильиных Влада
Нигмадьянова Дана</t>
  </si>
  <si>
    <t xml:space="preserve">СДЮСШ по гребле
СДЮСШ по гребле
</t>
  </si>
  <si>
    <t xml:space="preserve">Егорова В.П., Волков Н.С.
Егорова В.П., Волков Н.С.
</t>
  </si>
  <si>
    <t>Ильиных Влада
Нигмадьянова Дана
Камалова Мария</t>
  </si>
  <si>
    <t>СДЮСШ по гребле
СДЮСШ по гребле
ДЮСШ №28</t>
  </si>
  <si>
    <t>Егорова В.П., Волков Н.С.
Егорова В.П., Волков Н.С.
Федоров М.В.</t>
  </si>
  <si>
    <t>Деревянко Лейла
Миненкова Виктория</t>
  </si>
  <si>
    <t>Деревянко Лейла
Миненкова Виктория
Мешавкина Полина</t>
  </si>
  <si>
    <t>Паланзеева Софья
Каримова Валентина
Жирова Юлия</t>
  </si>
  <si>
    <t>2004
2001
2004</t>
  </si>
  <si>
    <t>1ю
1ю
2ю</t>
  </si>
  <si>
    <t>Касимова А.Х.
Конради О.А.
Касимова А.Х.</t>
  </si>
  <si>
    <t>Мукосеева Олеся
Коровина Кристина
Расторгуева Анастасия</t>
  </si>
  <si>
    <t>Галкина Эльвира
Каранова Анастасия
Чешуина Дарья</t>
  </si>
  <si>
    <t>2001
2002
2004</t>
  </si>
  <si>
    <t>2
2ю
2ю</t>
  </si>
  <si>
    <t>Смирнова Е.В.
Смирнова Е.В.
Дмитриева Н.Ю.</t>
  </si>
  <si>
    <t>Бритвина Софья
Осинцева Надежда
Логачева Таисия</t>
  </si>
  <si>
    <t>2001
2003
2005</t>
  </si>
  <si>
    <t>СДЮСШОР №6, г. Ярославль
СДЮСШОР №6, г. Ярославль
СДЮСШОР №6 г. Ярославль</t>
  </si>
  <si>
    <t>Шахова В.М.
Шахова В.М.
Соколов Ю.С.</t>
  </si>
  <si>
    <t>Мугафаров Ильмир
Качан Дамир
Соколов Арсений</t>
  </si>
  <si>
    <t>2001
2001
2002</t>
  </si>
  <si>
    <t>3
2
2</t>
  </si>
  <si>
    <t>Ванин Владислав
Рашев Всеволод
Лихачев Богдан</t>
  </si>
  <si>
    <t>Харламцев Александр
Дуб Роман</t>
  </si>
  <si>
    <t>Мартынов Никита
Казаков Константин
Козлов Иван</t>
  </si>
  <si>
    <t>Шувалов Данил
Кандауров Евгений
Лисняк Владислав</t>
  </si>
  <si>
    <t>2003
2002
2001</t>
  </si>
  <si>
    <t>Щербань Игорь
Шакиров Данил
Румянцев Иван</t>
  </si>
  <si>
    <t>СДЮСШОР "Здоровый мир", Ермак
СДЮСШОР "Спутник"
СДЮСШОР "Здоровый мир", Ермак</t>
  </si>
  <si>
    <t>Грызлова Н.Б., Андреев А.Н.
Мухгалеева А.Ю.
Грызлова Н.Б., Андреев А.Н.</t>
  </si>
  <si>
    <t>Бицадзе Лука
Шестаков Дмитрий
Кротов Павел</t>
  </si>
  <si>
    <t>МБОУ ДОД ДЮСШ №3
МБОУ ДОД ДЮСШ №3,  «Водник»
МБОУ ДОД ДЮСШ №3</t>
  </si>
  <si>
    <t>Вохтомина Е.П.
Амосова Я.П.
Амосова Я.П.</t>
  </si>
  <si>
    <t>Камынин Глеб
Ушкарев Савва</t>
  </si>
  <si>
    <t>Смирнов Егор
Барыкин Михаил
Николаев Геннадий</t>
  </si>
  <si>
    <t>Сондор Александр
Ершов Матвей
Ерофеев Никита</t>
  </si>
  <si>
    <t>2
2
2ю</t>
  </si>
  <si>
    <t>Широков А.А., Козич В.В.
Широков А.А., Козич В.В.
Широков А.А., Кречетов В.Ф.</t>
  </si>
  <si>
    <t>Орехов Иван
Куспаков Михаил</t>
  </si>
  <si>
    <t>2003
2005</t>
  </si>
  <si>
    <t xml:space="preserve">Амосова А.И., Меновщиков Л.В., Милехин С.Ф.
Амосова А.И., Меновщиков Л.В.
</t>
  </si>
  <si>
    <t>Борисов Константин
Федоров Егор
Салаватуллин Артур</t>
  </si>
  <si>
    <t>2002
2003
2001</t>
  </si>
  <si>
    <t>Юдина Анна
Новыш Марина
Тёмкина Ульяна</t>
  </si>
  <si>
    <t>МБОУ ДОД ДЮСШ №3, "Водник"
МБОУ ДОД ДЮСШ №3,  «Водник»
ДДТ п. Североонежск</t>
  </si>
  <si>
    <t>Командные гонки(п)</t>
  </si>
  <si>
    <t>Шф</t>
  </si>
  <si>
    <t>DSQ-R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</si>
  <si>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</si>
  <si>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</si>
  <si>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</si>
  <si>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</si>
  <si>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</si>
  <si>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</si>
  <si>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С-1ж_x000D_
К-1ж</t>
  </si>
  <si>
    <t>С-2м_x000D_
К-1м</t>
  </si>
  <si>
    <t>3 x К-1м</t>
  </si>
  <si>
    <t>5</t>
  </si>
  <si>
    <t>3 x К-1м_x000D_
К-1м_x000D_
С-2м</t>
  </si>
  <si>
    <t>1_x000D_
1_x000D_
3</t>
  </si>
  <si>
    <t>3 x С-1м_x000D_
С-2м</t>
  </si>
  <si>
    <t>3_x000D_
6</t>
  </si>
  <si>
    <t>6</t>
  </si>
  <si>
    <t>3 x С-1м</t>
  </si>
  <si>
    <t>К-1ж_x000D_
С-1ж</t>
  </si>
  <si>
    <t>3 x С-1м_x000D_
С-1м_x000D_
С-2м</t>
  </si>
  <si>
    <t>3_x000D_
4_x000D_
6</t>
  </si>
  <si>
    <t>8</t>
  </si>
  <si>
    <t>4_x000D_
4</t>
  </si>
  <si>
    <t>С-1м_x000D_
С-2м</t>
  </si>
  <si>
    <t>7</t>
  </si>
  <si>
    <t>3 x К-1м_x000D_
С-2м</t>
  </si>
  <si>
    <t>4</t>
  </si>
  <si>
    <t>3 x С-1м_x000D_
3 x К-1м</t>
  </si>
  <si>
    <t>3 x К-1м_x000D_
К-1м</t>
  </si>
  <si>
    <t>4_x000D_
7</t>
  </si>
  <si>
    <t>5_x000D_
5</t>
  </si>
  <si>
    <t>Комплексный зачёт</t>
  </si>
  <si>
    <t>M</t>
  </si>
  <si>
    <t>Индивидуальные гонки</t>
  </si>
  <si>
    <t>Итого</t>
  </si>
  <si>
    <t>Сумма</t>
  </si>
  <si>
    <t>Л.</t>
  </si>
  <si>
    <t>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</si>
</sst>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2" fontId="0" fillId="0" borderId="13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right" vertical="top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right" vertical="top"/>
    </xf>
    <xf numFmtId="2" fontId="0" fillId="0" borderId="18" xfId="0" applyNumberFormat="1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0" fontId="0" fillId="0" borderId="20" xfId="0" applyBorder="1" applyAlignment="1">
      <alignment horizontal="left" vertical="top" wrapText="1"/>
    </xf>
    <xf numFmtId="2" fontId="0" fillId="0" borderId="20" xfId="0" applyNumberFormat="1" applyBorder="1" applyAlignment="1">
      <alignment horizontal="right"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2" fontId="0" fillId="0" borderId="0" xfId="0" applyNumberFormat="1" applyAlignment="1">
      <alignment vertical="top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48" totalsRowShown="0" headerRowDxfId="0" dataDxfId="1" headerRowBorderDxfId="12" tableBorderDxfId="13" totalsRowBorderDxfId="11">
  <autoFilter ref="A6:I48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63" totalsRowShown="0" headerRowDxfId="14" dataDxfId="15" tableBorderDxfId="24">
  <autoFilter ref="A1:H163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V27" sqref="V27"/>
    </sheetView>
  </sheetViews>
  <sheetFormatPr defaultRowHeight="15" x14ac:dyDescent="0.25"/>
  <cols>
    <col min="1" max="1" width="4.28515625" style="1" customWidth="1"/>
    <col min="2" max="2" width="21.85546875" style="1" customWidth="1"/>
    <col min="3" max="3" width="2.7109375" style="1" customWidth="1"/>
    <col min="4" max="4" width="5.7109375" style="1" customWidth="1"/>
    <col min="5" max="5" width="2.7109375" style="1" customWidth="1"/>
    <col min="6" max="6" width="5.7109375" style="1" customWidth="1"/>
    <col min="7" max="7" width="2.7109375" style="1" customWidth="1"/>
    <col min="8" max="8" width="5.7109375" style="1" customWidth="1"/>
    <col min="9" max="9" width="2.7109375" style="1" customWidth="1"/>
    <col min="10" max="10" width="5.7109375" style="1" customWidth="1"/>
    <col min="11" max="11" width="2.7109375" style="1" customWidth="1"/>
    <col min="12" max="12" width="5.7109375" style="1" customWidth="1"/>
    <col min="13" max="13" width="2.7109375" style="1" customWidth="1"/>
    <col min="14" max="14" width="5.7109375" style="1" customWidth="1"/>
    <col min="15" max="15" width="2.7109375" style="1" customWidth="1"/>
    <col min="16" max="16" width="5.7109375" style="1" customWidth="1"/>
    <col min="17" max="17" width="2.7109375" style="1" customWidth="1"/>
    <col min="18" max="18" width="5.7109375" style="1" customWidth="1"/>
    <col min="19" max="19" width="2.7109375" style="1" customWidth="1"/>
    <col min="20" max="20" width="5.7109375" style="1" customWidth="1"/>
    <col min="21" max="21" width="2.7109375" style="1" customWidth="1"/>
    <col min="22" max="22" width="5.7109375" style="1" customWidth="1"/>
    <col min="23" max="23" width="2.7109375" style="1" customWidth="1"/>
    <col min="24" max="24" width="5.7109375" style="1" customWidth="1"/>
    <col min="25" max="25" width="2.7109375" style="1" customWidth="1"/>
    <col min="26" max="26" width="5.7109375" style="1" customWidth="1"/>
    <col min="27" max="27" width="2.7109375" style="1" customWidth="1"/>
    <col min="28" max="28" width="6.85546875" style="1" customWidth="1"/>
    <col min="29" max="16384" width="9.140625" style="1"/>
  </cols>
  <sheetData>
    <row r="1" spans="1:28" ht="15.75" x14ac:dyDescent="0.25">
      <c r="A1" s="9" t="s">
        <v>368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ht="18.75" x14ac:dyDescent="0.25">
      <c r="A2" s="11" t="s">
        <v>369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28" x14ac:dyDescent="0.25">
      <c r="A3" s="12" t="s">
        <v>370</v>
      </c>
      <c r="B3" s="12"/>
      <c r="C3" s="13" t="s">
        <v>371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21" x14ac:dyDescent="0.25">
      <c r="A4" s="14" t="s">
        <v>634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23.25" x14ac:dyDescent="0.25">
      <c r="A5" s="15" t="s">
        <v>373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25">
      <c r="A6" s="16" t="s">
        <v>635</v>
      </c>
      <c r="B6" s="16" t="s">
        <v>4</v>
      </c>
      <c r="C6" s="24" t="s">
        <v>636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4" t="s">
        <v>450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  <c r="AA6" s="66" t="s">
        <v>637</v>
      </c>
      <c r="AB6" s="67"/>
    </row>
    <row r="7" spans="1:28" x14ac:dyDescent="0.25">
      <c r="A7" s="68"/>
      <c r="B7" s="68"/>
      <c r="C7" s="24" t="s">
        <v>287</v>
      </c>
      <c r="D7" s="26"/>
      <c r="E7" s="24" t="s">
        <v>300</v>
      </c>
      <c r="F7" s="26"/>
      <c r="G7" s="24" t="s">
        <v>365</v>
      </c>
      <c r="H7" s="26"/>
      <c r="I7" s="24" t="s">
        <v>366</v>
      </c>
      <c r="J7" s="26"/>
      <c r="K7" s="24" t="s">
        <v>367</v>
      </c>
      <c r="L7" s="26"/>
      <c r="M7" s="24" t="s">
        <v>638</v>
      </c>
      <c r="N7" s="26"/>
      <c r="O7" s="24" t="s">
        <v>287</v>
      </c>
      <c r="P7" s="26"/>
      <c r="Q7" s="24" t="s">
        <v>300</v>
      </c>
      <c r="R7" s="26"/>
      <c r="S7" s="24" t="s">
        <v>365</v>
      </c>
      <c r="T7" s="26"/>
      <c r="U7" s="24" t="s">
        <v>366</v>
      </c>
      <c r="V7" s="26"/>
      <c r="W7" s="24" t="s">
        <v>367</v>
      </c>
      <c r="X7" s="26"/>
      <c r="Y7" s="24" t="s">
        <v>638</v>
      </c>
      <c r="Z7" s="26"/>
      <c r="AA7" s="69"/>
      <c r="AB7" s="70"/>
    </row>
    <row r="8" spans="1:28" x14ac:dyDescent="0.25">
      <c r="A8" s="17"/>
      <c r="B8" s="17"/>
      <c r="C8" s="27" t="s">
        <v>639</v>
      </c>
      <c r="D8" s="27" t="s">
        <v>640</v>
      </c>
      <c r="E8" s="27" t="s">
        <v>639</v>
      </c>
      <c r="F8" s="27" t="s">
        <v>640</v>
      </c>
      <c r="G8" s="27" t="s">
        <v>639</v>
      </c>
      <c r="H8" s="27" t="s">
        <v>640</v>
      </c>
      <c r="I8" s="27" t="s">
        <v>639</v>
      </c>
      <c r="J8" s="27" t="s">
        <v>640</v>
      </c>
      <c r="K8" s="27" t="s">
        <v>639</v>
      </c>
      <c r="L8" s="27" t="s">
        <v>640</v>
      </c>
      <c r="M8" s="27" t="s">
        <v>639</v>
      </c>
      <c r="N8" s="27" t="s">
        <v>640</v>
      </c>
      <c r="O8" s="27" t="s">
        <v>639</v>
      </c>
      <c r="P8" s="27" t="s">
        <v>640</v>
      </c>
      <c r="Q8" s="27" t="s">
        <v>639</v>
      </c>
      <c r="R8" s="27" t="s">
        <v>640</v>
      </c>
      <c r="S8" s="27" t="s">
        <v>639</v>
      </c>
      <c r="T8" s="27" t="s">
        <v>640</v>
      </c>
      <c r="U8" s="27" t="s">
        <v>639</v>
      </c>
      <c r="V8" s="27" t="s">
        <v>640</v>
      </c>
      <c r="W8" s="27" t="s">
        <v>639</v>
      </c>
      <c r="X8" s="27" t="s">
        <v>640</v>
      </c>
      <c r="Y8" s="27" t="s">
        <v>639</v>
      </c>
      <c r="Z8" s="27" t="s">
        <v>640</v>
      </c>
      <c r="AA8" s="27" t="s">
        <v>639</v>
      </c>
      <c r="AB8" s="27" t="s">
        <v>640</v>
      </c>
    </row>
    <row r="9" spans="1:28" x14ac:dyDescent="0.25">
      <c r="A9" s="1">
        <v>1</v>
      </c>
      <c r="B9" s="1" t="s">
        <v>139</v>
      </c>
      <c r="C9" s="1">
        <v>3</v>
      </c>
      <c r="D9" s="71">
        <v>15</v>
      </c>
      <c r="E9" s="1">
        <v>3</v>
      </c>
      <c r="F9" s="71">
        <v>15</v>
      </c>
      <c r="G9" s="1">
        <v>3</v>
      </c>
      <c r="H9" s="71">
        <v>21</v>
      </c>
      <c r="I9" s="1">
        <v>3</v>
      </c>
      <c r="J9" s="71">
        <v>15</v>
      </c>
      <c r="K9" s="1">
        <v>2</v>
      </c>
      <c r="L9" s="71">
        <v>21</v>
      </c>
      <c r="M9" s="1">
        <f t="shared" ref="M9:N25" si="0">K9+I9+G9+E9+C9</f>
        <v>14</v>
      </c>
      <c r="N9" s="71">
        <f t="shared" si="0"/>
        <v>87</v>
      </c>
      <c r="O9" s="1">
        <v>3</v>
      </c>
      <c r="P9" s="71">
        <v>9</v>
      </c>
      <c r="Q9" s="1">
        <v>3</v>
      </c>
      <c r="R9" s="71">
        <v>15</v>
      </c>
      <c r="S9" s="1">
        <v>3</v>
      </c>
      <c r="T9" s="71">
        <v>6</v>
      </c>
      <c r="U9" s="1">
        <v>3</v>
      </c>
      <c r="V9" s="71">
        <v>15</v>
      </c>
      <c r="W9" s="1">
        <v>3</v>
      </c>
      <c r="X9" s="71">
        <v>12</v>
      </c>
      <c r="Y9" s="1">
        <f t="shared" ref="Y9:Z25" si="1">W9+U9+S9+Q9+O9</f>
        <v>15</v>
      </c>
      <c r="Z9" s="71">
        <f t="shared" si="1"/>
        <v>57</v>
      </c>
      <c r="AA9" s="1">
        <f t="shared" ref="AA9:AB25" si="2">Y9+M9</f>
        <v>29</v>
      </c>
      <c r="AB9" s="71">
        <f t="shared" si="2"/>
        <v>144</v>
      </c>
    </row>
    <row r="10" spans="1:28" x14ac:dyDescent="0.25">
      <c r="A10" s="1">
        <v>2</v>
      </c>
      <c r="B10" s="1" t="s">
        <v>73</v>
      </c>
      <c r="C10" s="1">
        <v>3</v>
      </c>
      <c r="D10" s="71">
        <v>21</v>
      </c>
      <c r="E10" s="1">
        <v>1</v>
      </c>
      <c r="F10" s="71">
        <v>15</v>
      </c>
      <c r="G10" s="1">
        <v>2</v>
      </c>
      <c r="H10" s="71">
        <v>22</v>
      </c>
      <c r="I10" s="1">
        <v>3</v>
      </c>
      <c r="J10" s="71">
        <v>19</v>
      </c>
      <c r="K10" s="1">
        <v>2</v>
      </c>
      <c r="L10" s="71">
        <v>21</v>
      </c>
      <c r="M10" s="1">
        <f t="shared" si="0"/>
        <v>11</v>
      </c>
      <c r="N10" s="71">
        <f t="shared" si="0"/>
        <v>98</v>
      </c>
      <c r="O10" s="1">
        <v>3</v>
      </c>
      <c r="P10" s="71">
        <v>12</v>
      </c>
      <c r="Q10" s="1">
        <v>0</v>
      </c>
      <c r="R10" s="71">
        <v>0</v>
      </c>
      <c r="S10" s="1">
        <v>0</v>
      </c>
      <c r="T10" s="71">
        <v>0</v>
      </c>
      <c r="U10" s="1">
        <v>3</v>
      </c>
      <c r="V10" s="71">
        <v>12</v>
      </c>
      <c r="W10" s="1">
        <v>0</v>
      </c>
      <c r="X10" s="71">
        <v>0</v>
      </c>
      <c r="Y10" s="1">
        <f t="shared" si="1"/>
        <v>6</v>
      </c>
      <c r="Z10" s="71">
        <f t="shared" si="1"/>
        <v>24</v>
      </c>
      <c r="AA10" s="1">
        <f t="shared" si="2"/>
        <v>17</v>
      </c>
      <c r="AB10" s="71">
        <f t="shared" si="2"/>
        <v>122</v>
      </c>
    </row>
    <row r="11" spans="1:28" x14ac:dyDescent="0.25">
      <c r="A11" s="1">
        <v>3</v>
      </c>
      <c r="B11" s="1" t="s">
        <v>50</v>
      </c>
      <c r="C11" s="1">
        <v>3</v>
      </c>
      <c r="D11" s="71">
        <v>3</v>
      </c>
      <c r="E11" s="1">
        <v>2</v>
      </c>
      <c r="F11" s="71">
        <v>8</v>
      </c>
      <c r="G11" s="1">
        <v>3</v>
      </c>
      <c r="H11" s="71">
        <v>26</v>
      </c>
      <c r="I11" s="1">
        <v>3</v>
      </c>
      <c r="J11" s="71">
        <v>9</v>
      </c>
      <c r="K11" s="1">
        <v>3</v>
      </c>
      <c r="L11" s="71">
        <v>30</v>
      </c>
      <c r="M11" s="1">
        <f t="shared" si="0"/>
        <v>14</v>
      </c>
      <c r="N11" s="71">
        <f t="shared" si="0"/>
        <v>76</v>
      </c>
      <c r="O11" s="1">
        <v>3</v>
      </c>
      <c r="P11" s="71">
        <v>1</v>
      </c>
      <c r="Q11" s="1">
        <v>3</v>
      </c>
      <c r="R11" s="71">
        <v>6</v>
      </c>
      <c r="S11" s="1">
        <v>3</v>
      </c>
      <c r="T11" s="71">
        <v>15</v>
      </c>
      <c r="U11" s="1">
        <v>3</v>
      </c>
      <c r="V11" s="71">
        <v>1</v>
      </c>
      <c r="W11" s="1">
        <v>3</v>
      </c>
      <c r="X11" s="71">
        <v>15</v>
      </c>
      <c r="Y11" s="1">
        <f t="shared" si="1"/>
        <v>15</v>
      </c>
      <c r="Z11" s="71">
        <f t="shared" si="1"/>
        <v>38</v>
      </c>
      <c r="AA11" s="1">
        <f t="shared" si="2"/>
        <v>29</v>
      </c>
      <c r="AB11" s="71">
        <f t="shared" si="2"/>
        <v>114</v>
      </c>
    </row>
    <row r="12" spans="1:28" x14ac:dyDescent="0.25">
      <c r="A12" s="1">
        <v>4</v>
      </c>
      <c r="B12" s="1" t="s">
        <v>26</v>
      </c>
      <c r="C12" s="1">
        <v>3</v>
      </c>
      <c r="D12" s="71">
        <v>23</v>
      </c>
      <c r="E12" s="1">
        <v>2</v>
      </c>
      <c r="F12" s="71">
        <v>23</v>
      </c>
      <c r="G12" s="1">
        <v>0</v>
      </c>
      <c r="H12" s="71">
        <v>0</v>
      </c>
      <c r="I12" s="1">
        <v>2</v>
      </c>
      <c r="J12" s="71">
        <v>13</v>
      </c>
      <c r="K12" s="1">
        <v>0</v>
      </c>
      <c r="L12" s="71">
        <v>0</v>
      </c>
      <c r="M12" s="1">
        <f t="shared" si="0"/>
        <v>7</v>
      </c>
      <c r="N12" s="71">
        <f t="shared" si="0"/>
        <v>59</v>
      </c>
      <c r="O12" s="1">
        <v>3</v>
      </c>
      <c r="P12" s="71">
        <v>15</v>
      </c>
      <c r="Q12" s="1">
        <v>3</v>
      </c>
      <c r="R12" s="71">
        <v>12</v>
      </c>
      <c r="S12" s="1">
        <v>0</v>
      </c>
      <c r="T12" s="71">
        <v>0</v>
      </c>
      <c r="U12" s="1">
        <v>3</v>
      </c>
      <c r="V12" s="71">
        <v>9</v>
      </c>
      <c r="W12" s="1">
        <v>0</v>
      </c>
      <c r="X12" s="71">
        <v>0</v>
      </c>
      <c r="Y12" s="1">
        <f t="shared" si="1"/>
        <v>9</v>
      </c>
      <c r="Z12" s="71">
        <f t="shared" si="1"/>
        <v>36</v>
      </c>
      <c r="AA12" s="1">
        <f t="shared" si="2"/>
        <v>16</v>
      </c>
      <c r="AB12" s="71">
        <f t="shared" si="2"/>
        <v>95</v>
      </c>
    </row>
    <row r="13" spans="1:28" x14ac:dyDescent="0.25">
      <c r="A13" s="1">
        <v>5</v>
      </c>
      <c r="B13" s="1" t="s">
        <v>82</v>
      </c>
      <c r="C13" s="1">
        <v>3</v>
      </c>
      <c r="D13" s="71">
        <v>3</v>
      </c>
      <c r="E13" s="1">
        <v>3</v>
      </c>
      <c r="F13" s="71">
        <v>4</v>
      </c>
      <c r="G13" s="1">
        <v>3</v>
      </c>
      <c r="H13" s="71">
        <v>8</v>
      </c>
      <c r="I13" s="1">
        <v>3</v>
      </c>
      <c r="J13" s="71">
        <v>8</v>
      </c>
      <c r="K13" s="1">
        <v>2</v>
      </c>
      <c r="L13" s="71">
        <v>15</v>
      </c>
      <c r="M13" s="1">
        <f t="shared" si="0"/>
        <v>14</v>
      </c>
      <c r="N13" s="71">
        <f t="shared" si="0"/>
        <v>38</v>
      </c>
      <c r="O13" s="1">
        <v>3</v>
      </c>
      <c r="P13" s="71">
        <v>1</v>
      </c>
      <c r="Q13" s="1">
        <v>3</v>
      </c>
      <c r="R13" s="71">
        <v>9</v>
      </c>
      <c r="S13" s="1">
        <v>3</v>
      </c>
      <c r="T13" s="71">
        <v>3</v>
      </c>
      <c r="U13" s="1">
        <v>3</v>
      </c>
      <c r="V13" s="71">
        <v>3</v>
      </c>
      <c r="W13" s="1">
        <v>3</v>
      </c>
      <c r="X13" s="71">
        <v>9</v>
      </c>
      <c r="Y13" s="1">
        <f t="shared" si="1"/>
        <v>15</v>
      </c>
      <c r="Z13" s="71">
        <f t="shared" si="1"/>
        <v>25</v>
      </c>
      <c r="AA13" s="1">
        <f t="shared" si="2"/>
        <v>29</v>
      </c>
      <c r="AB13" s="71">
        <f t="shared" si="2"/>
        <v>63</v>
      </c>
    </row>
    <row r="14" spans="1:28" x14ac:dyDescent="0.25">
      <c r="A14" s="1">
        <v>6</v>
      </c>
      <c r="B14" s="1" t="s">
        <v>31</v>
      </c>
      <c r="C14" s="1">
        <v>3</v>
      </c>
      <c r="D14" s="71">
        <v>22</v>
      </c>
      <c r="E14" s="1">
        <v>3</v>
      </c>
      <c r="F14" s="71">
        <v>10</v>
      </c>
      <c r="G14" s="1">
        <v>1</v>
      </c>
      <c r="H14" s="71">
        <v>1</v>
      </c>
      <c r="I14" s="1">
        <v>3</v>
      </c>
      <c r="J14" s="71">
        <v>21</v>
      </c>
      <c r="K14" s="1">
        <v>0</v>
      </c>
      <c r="L14" s="71">
        <v>0</v>
      </c>
      <c r="M14" s="1">
        <f t="shared" si="0"/>
        <v>10</v>
      </c>
      <c r="N14" s="71">
        <f t="shared" si="0"/>
        <v>54</v>
      </c>
      <c r="O14" s="1">
        <v>3</v>
      </c>
      <c r="P14" s="71">
        <v>6</v>
      </c>
      <c r="Q14" s="1">
        <v>3</v>
      </c>
      <c r="R14" s="71">
        <v>1</v>
      </c>
      <c r="S14" s="1">
        <v>0</v>
      </c>
      <c r="T14" s="71">
        <v>0</v>
      </c>
      <c r="U14" s="1">
        <v>3</v>
      </c>
      <c r="V14" s="71">
        <v>1</v>
      </c>
      <c r="W14" s="1">
        <v>0</v>
      </c>
      <c r="X14" s="71">
        <v>0</v>
      </c>
      <c r="Y14" s="1">
        <f t="shared" si="1"/>
        <v>9</v>
      </c>
      <c r="Z14" s="71">
        <f t="shared" si="1"/>
        <v>8</v>
      </c>
      <c r="AA14" s="1">
        <f t="shared" si="2"/>
        <v>19</v>
      </c>
      <c r="AB14" s="71">
        <f t="shared" si="2"/>
        <v>62</v>
      </c>
    </row>
    <row r="15" spans="1:28" x14ac:dyDescent="0.25">
      <c r="A15" s="1">
        <v>7</v>
      </c>
      <c r="B15" s="1" t="s">
        <v>69</v>
      </c>
      <c r="C15" s="1">
        <v>3</v>
      </c>
      <c r="D15" s="71">
        <v>3</v>
      </c>
      <c r="E15" s="1">
        <v>1</v>
      </c>
      <c r="F15" s="71">
        <v>14</v>
      </c>
      <c r="G15" s="1">
        <v>1</v>
      </c>
      <c r="H15" s="71">
        <v>7</v>
      </c>
      <c r="I15" s="1">
        <v>3</v>
      </c>
      <c r="J15" s="71">
        <v>27</v>
      </c>
      <c r="K15" s="1">
        <v>1</v>
      </c>
      <c r="L15" s="71">
        <v>4</v>
      </c>
      <c r="M15" s="1">
        <f t="shared" si="0"/>
        <v>9</v>
      </c>
      <c r="N15" s="71">
        <f t="shared" si="0"/>
        <v>55</v>
      </c>
      <c r="O15" s="1">
        <v>3</v>
      </c>
      <c r="P15" s="71">
        <v>1</v>
      </c>
      <c r="Q15" s="1">
        <v>0</v>
      </c>
      <c r="R15" s="71">
        <v>0</v>
      </c>
      <c r="S15" s="1">
        <v>0</v>
      </c>
      <c r="T15" s="71">
        <v>0</v>
      </c>
      <c r="U15" s="1">
        <v>3</v>
      </c>
      <c r="V15" s="71">
        <v>1</v>
      </c>
      <c r="W15" s="1">
        <v>0</v>
      </c>
      <c r="X15" s="71">
        <v>0</v>
      </c>
      <c r="Y15" s="1">
        <f t="shared" si="1"/>
        <v>6</v>
      </c>
      <c r="Z15" s="71">
        <f t="shared" si="1"/>
        <v>2</v>
      </c>
      <c r="AA15" s="1">
        <f t="shared" si="2"/>
        <v>15</v>
      </c>
      <c r="AB15" s="71">
        <f t="shared" si="2"/>
        <v>57</v>
      </c>
    </row>
    <row r="16" spans="1:28" x14ac:dyDescent="0.25">
      <c r="A16" s="1">
        <v>8</v>
      </c>
      <c r="B16" s="1" t="s">
        <v>21</v>
      </c>
      <c r="C16" s="1">
        <v>3</v>
      </c>
      <c r="D16" s="71">
        <v>13</v>
      </c>
      <c r="E16" s="1">
        <v>0</v>
      </c>
      <c r="F16" s="71">
        <v>0</v>
      </c>
      <c r="G16" s="1">
        <v>3</v>
      </c>
      <c r="H16" s="71">
        <v>17</v>
      </c>
      <c r="I16" s="1">
        <v>0</v>
      </c>
      <c r="J16" s="71">
        <v>0</v>
      </c>
      <c r="K16" s="1">
        <v>1</v>
      </c>
      <c r="L16" s="71">
        <v>9</v>
      </c>
      <c r="M16" s="1">
        <f t="shared" si="0"/>
        <v>7</v>
      </c>
      <c r="N16" s="71">
        <f t="shared" si="0"/>
        <v>39</v>
      </c>
      <c r="O16" s="1">
        <v>3</v>
      </c>
      <c r="P16" s="71">
        <v>1</v>
      </c>
      <c r="Q16" s="1">
        <v>0</v>
      </c>
      <c r="R16" s="71">
        <v>0</v>
      </c>
      <c r="S16" s="1">
        <v>3</v>
      </c>
      <c r="T16" s="71">
        <v>9</v>
      </c>
      <c r="U16" s="1">
        <v>0</v>
      </c>
      <c r="V16" s="71">
        <v>0</v>
      </c>
      <c r="W16" s="1">
        <v>0</v>
      </c>
      <c r="X16" s="71">
        <v>0</v>
      </c>
      <c r="Y16" s="1">
        <f t="shared" si="1"/>
        <v>6</v>
      </c>
      <c r="Z16" s="71">
        <f t="shared" si="1"/>
        <v>10</v>
      </c>
      <c r="AA16" s="1">
        <f t="shared" si="2"/>
        <v>13</v>
      </c>
      <c r="AB16" s="71">
        <f t="shared" si="2"/>
        <v>49</v>
      </c>
    </row>
    <row r="17" spans="1:28" x14ac:dyDescent="0.25">
      <c r="A17" s="1">
        <v>9</v>
      </c>
      <c r="B17" s="1" t="s">
        <v>38</v>
      </c>
      <c r="C17" s="1">
        <v>3</v>
      </c>
      <c r="D17" s="71">
        <v>16</v>
      </c>
      <c r="E17" s="1">
        <v>1</v>
      </c>
      <c r="F17" s="71">
        <v>5</v>
      </c>
      <c r="G17" s="1">
        <v>3</v>
      </c>
      <c r="H17" s="71">
        <v>7</v>
      </c>
      <c r="I17" s="1">
        <v>3</v>
      </c>
      <c r="J17" s="71">
        <v>3</v>
      </c>
      <c r="K17" s="1">
        <v>0</v>
      </c>
      <c r="L17" s="71">
        <v>0</v>
      </c>
      <c r="M17" s="1">
        <f t="shared" si="0"/>
        <v>10</v>
      </c>
      <c r="N17" s="71">
        <f t="shared" si="0"/>
        <v>31</v>
      </c>
      <c r="O17" s="1">
        <v>3</v>
      </c>
      <c r="P17" s="71">
        <v>1</v>
      </c>
      <c r="Q17" s="1">
        <v>0</v>
      </c>
      <c r="R17" s="71">
        <v>0</v>
      </c>
      <c r="S17" s="1">
        <v>3</v>
      </c>
      <c r="T17" s="71">
        <v>12</v>
      </c>
      <c r="U17" s="1">
        <v>3</v>
      </c>
      <c r="V17" s="71">
        <v>1</v>
      </c>
      <c r="W17" s="1">
        <v>0</v>
      </c>
      <c r="X17" s="71">
        <v>0</v>
      </c>
      <c r="Y17" s="1">
        <f t="shared" si="1"/>
        <v>9</v>
      </c>
      <c r="Z17" s="71">
        <f t="shared" si="1"/>
        <v>14</v>
      </c>
      <c r="AA17" s="1">
        <f t="shared" si="2"/>
        <v>19</v>
      </c>
      <c r="AB17" s="71">
        <f t="shared" si="2"/>
        <v>45</v>
      </c>
    </row>
    <row r="18" spans="1:28" x14ac:dyDescent="0.25">
      <c r="A18" s="1">
        <v>10</v>
      </c>
      <c r="B18" s="1" t="s">
        <v>108</v>
      </c>
      <c r="C18" s="1">
        <v>0</v>
      </c>
      <c r="D18" s="71">
        <v>0</v>
      </c>
      <c r="E18" s="1">
        <v>0</v>
      </c>
      <c r="F18" s="71">
        <v>0</v>
      </c>
      <c r="G18" s="1">
        <v>2</v>
      </c>
      <c r="H18" s="71">
        <v>17</v>
      </c>
      <c r="I18" s="1">
        <v>0</v>
      </c>
      <c r="J18" s="71">
        <v>0</v>
      </c>
      <c r="K18" s="1">
        <v>1</v>
      </c>
      <c r="L18" s="71">
        <v>14</v>
      </c>
      <c r="M18" s="1">
        <f t="shared" si="0"/>
        <v>3</v>
      </c>
      <c r="N18" s="71">
        <f t="shared" si="0"/>
        <v>31</v>
      </c>
      <c r="O18" s="1">
        <v>0</v>
      </c>
      <c r="P18" s="71">
        <v>0</v>
      </c>
      <c r="Q18" s="1">
        <v>0</v>
      </c>
      <c r="R18" s="71">
        <v>0</v>
      </c>
      <c r="S18" s="1">
        <v>0</v>
      </c>
      <c r="T18" s="71">
        <v>0</v>
      </c>
      <c r="U18" s="1">
        <v>0</v>
      </c>
      <c r="V18" s="71">
        <v>0</v>
      </c>
      <c r="W18" s="1">
        <v>0</v>
      </c>
      <c r="X18" s="71">
        <v>0</v>
      </c>
      <c r="Y18" s="1">
        <f t="shared" si="1"/>
        <v>0</v>
      </c>
      <c r="Z18" s="71">
        <f t="shared" si="1"/>
        <v>0</v>
      </c>
      <c r="AA18" s="1">
        <f t="shared" si="2"/>
        <v>3</v>
      </c>
      <c r="AB18" s="71">
        <f t="shared" si="2"/>
        <v>31</v>
      </c>
    </row>
    <row r="19" spans="1:28" x14ac:dyDescent="0.25">
      <c r="A19" s="1">
        <v>11</v>
      </c>
      <c r="B19" s="1" t="s">
        <v>261</v>
      </c>
      <c r="C19" s="1">
        <v>1</v>
      </c>
      <c r="D19" s="71">
        <v>1</v>
      </c>
      <c r="E19" s="1">
        <v>1</v>
      </c>
      <c r="F19" s="71">
        <v>12</v>
      </c>
      <c r="G19" s="1">
        <v>0</v>
      </c>
      <c r="H19" s="71">
        <v>0</v>
      </c>
      <c r="I19" s="1">
        <v>1</v>
      </c>
      <c r="J19" s="71">
        <v>13</v>
      </c>
      <c r="K19" s="1">
        <v>0</v>
      </c>
      <c r="L19" s="71">
        <v>0</v>
      </c>
      <c r="M19" s="1">
        <f t="shared" si="0"/>
        <v>3</v>
      </c>
      <c r="N19" s="71">
        <f t="shared" si="0"/>
        <v>26</v>
      </c>
      <c r="O19" s="1">
        <v>0</v>
      </c>
      <c r="P19" s="71">
        <v>0</v>
      </c>
      <c r="Q19" s="1">
        <v>0</v>
      </c>
      <c r="R19" s="71">
        <v>0</v>
      </c>
      <c r="S19" s="1">
        <v>0</v>
      </c>
      <c r="T19" s="71">
        <v>0</v>
      </c>
      <c r="U19" s="1">
        <v>0</v>
      </c>
      <c r="V19" s="71">
        <v>0</v>
      </c>
      <c r="W19" s="1">
        <v>0</v>
      </c>
      <c r="X19" s="71">
        <v>0</v>
      </c>
      <c r="Y19" s="1">
        <f t="shared" si="1"/>
        <v>0</v>
      </c>
      <c r="Z19" s="71">
        <f t="shared" si="1"/>
        <v>0</v>
      </c>
      <c r="AA19" s="1">
        <f t="shared" si="2"/>
        <v>3</v>
      </c>
      <c r="AB19" s="71">
        <f t="shared" si="2"/>
        <v>26</v>
      </c>
    </row>
    <row r="20" spans="1:28" x14ac:dyDescent="0.25">
      <c r="A20" s="1">
        <v>12</v>
      </c>
      <c r="B20" s="1" t="s">
        <v>10</v>
      </c>
      <c r="C20" s="1">
        <v>3</v>
      </c>
      <c r="D20" s="71">
        <v>4</v>
      </c>
      <c r="E20" s="1">
        <v>3</v>
      </c>
      <c r="F20" s="71">
        <v>6</v>
      </c>
      <c r="G20" s="1">
        <v>0</v>
      </c>
      <c r="H20" s="71">
        <v>0</v>
      </c>
      <c r="I20" s="1">
        <v>3</v>
      </c>
      <c r="J20" s="71">
        <v>4</v>
      </c>
      <c r="K20" s="1">
        <v>0</v>
      </c>
      <c r="L20" s="71">
        <v>0</v>
      </c>
      <c r="M20" s="1">
        <f t="shared" si="0"/>
        <v>9</v>
      </c>
      <c r="N20" s="71">
        <f t="shared" si="0"/>
        <v>14</v>
      </c>
      <c r="O20" s="1">
        <v>3</v>
      </c>
      <c r="P20" s="71">
        <v>1</v>
      </c>
      <c r="Q20" s="1">
        <v>3</v>
      </c>
      <c r="R20" s="71">
        <v>3</v>
      </c>
      <c r="S20" s="1">
        <v>0</v>
      </c>
      <c r="T20" s="71">
        <v>0</v>
      </c>
      <c r="U20" s="1">
        <v>3</v>
      </c>
      <c r="V20" s="71">
        <v>6</v>
      </c>
      <c r="W20" s="1">
        <v>0</v>
      </c>
      <c r="X20" s="71">
        <v>0</v>
      </c>
      <c r="Y20" s="1">
        <f t="shared" si="1"/>
        <v>9</v>
      </c>
      <c r="Z20" s="71">
        <f t="shared" si="1"/>
        <v>10</v>
      </c>
      <c r="AA20" s="1">
        <f t="shared" si="2"/>
        <v>18</v>
      </c>
      <c r="AB20" s="71">
        <f t="shared" si="2"/>
        <v>24</v>
      </c>
    </row>
    <row r="21" spans="1:28" x14ac:dyDescent="0.25">
      <c r="A21" s="1">
        <v>13</v>
      </c>
      <c r="B21" s="1" t="s">
        <v>104</v>
      </c>
      <c r="C21" s="1">
        <v>2</v>
      </c>
      <c r="D21" s="71">
        <v>14</v>
      </c>
      <c r="E21" s="1">
        <v>1</v>
      </c>
      <c r="F21" s="71">
        <v>9</v>
      </c>
      <c r="G21" s="1">
        <v>0</v>
      </c>
      <c r="H21" s="71">
        <v>0</v>
      </c>
      <c r="I21" s="1">
        <v>0</v>
      </c>
      <c r="J21" s="71">
        <v>0</v>
      </c>
      <c r="K21" s="1">
        <v>0</v>
      </c>
      <c r="L21" s="71">
        <v>0</v>
      </c>
      <c r="M21" s="1">
        <f t="shared" si="0"/>
        <v>3</v>
      </c>
      <c r="N21" s="71">
        <f t="shared" si="0"/>
        <v>23</v>
      </c>
      <c r="O21" s="1">
        <v>0</v>
      </c>
      <c r="P21" s="71">
        <v>0</v>
      </c>
      <c r="Q21" s="1">
        <v>0</v>
      </c>
      <c r="R21" s="71">
        <v>0</v>
      </c>
      <c r="S21" s="1">
        <v>0</v>
      </c>
      <c r="T21" s="71">
        <v>0</v>
      </c>
      <c r="U21" s="1">
        <v>0</v>
      </c>
      <c r="V21" s="71">
        <v>0</v>
      </c>
      <c r="W21" s="1">
        <v>0</v>
      </c>
      <c r="X21" s="71">
        <v>0</v>
      </c>
      <c r="Y21" s="1">
        <f t="shared" si="1"/>
        <v>0</v>
      </c>
      <c r="Z21" s="71">
        <f t="shared" si="1"/>
        <v>0</v>
      </c>
      <c r="AA21" s="1">
        <f t="shared" si="2"/>
        <v>3</v>
      </c>
      <c r="AB21" s="71">
        <f t="shared" si="2"/>
        <v>23</v>
      </c>
    </row>
    <row r="22" spans="1:28" x14ac:dyDescent="0.25">
      <c r="A22" s="1">
        <v>14</v>
      </c>
      <c r="B22" s="1" t="s">
        <v>60</v>
      </c>
      <c r="C22" s="1">
        <v>3</v>
      </c>
      <c r="D22" s="71">
        <v>3</v>
      </c>
      <c r="E22" s="1">
        <v>1</v>
      </c>
      <c r="F22" s="71">
        <v>6</v>
      </c>
      <c r="G22" s="1">
        <v>0</v>
      </c>
      <c r="H22" s="71">
        <v>0</v>
      </c>
      <c r="I22" s="1">
        <v>3</v>
      </c>
      <c r="J22" s="71">
        <v>3</v>
      </c>
      <c r="K22" s="1">
        <v>0</v>
      </c>
      <c r="L22" s="71">
        <v>0</v>
      </c>
      <c r="M22" s="1">
        <f t="shared" si="0"/>
        <v>7</v>
      </c>
      <c r="N22" s="71">
        <f t="shared" si="0"/>
        <v>12</v>
      </c>
      <c r="O22" s="1">
        <v>3</v>
      </c>
      <c r="P22" s="71">
        <v>1</v>
      </c>
      <c r="Q22" s="1">
        <v>0</v>
      </c>
      <c r="R22" s="71">
        <v>0</v>
      </c>
      <c r="S22" s="1">
        <v>0</v>
      </c>
      <c r="T22" s="71">
        <v>0</v>
      </c>
      <c r="U22" s="1">
        <v>3</v>
      </c>
      <c r="V22" s="71">
        <v>1</v>
      </c>
      <c r="W22" s="1">
        <v>0</v>
      </c>
      <c r="X22" s="71">
        <v>0</v>
      </c>
      <c r="Y22" s="1">
        <f t="shared" si="1"/>
        <v>6</v>
      </c>
      <c r="Z22" s="71">
        <f t="shared" si="1"/>
        <v>2</v>
      </c>
      <c r="AA22" s="1">
        <f t="shared" si="2"/>
        <v>13</v>
      </c>
      <c r="AB22" s="71">
        <f t="shared" si="2"/>
        <v>14</v>
      </c>
    </row>
    <row r="23" spans="1:28" x14ac:dyDescent="0.25">
      <c r="A23" s="1">
        <v>15</v>
      </c>
      <c r="B23" s="1" t="s">
        <v>64</v>
      </c>
      <c r="C23" s="1">
        <v>3</v>
      </c>
      <c r="D23" s="71">
        <v>3</v>
      </c>
      <c r="E23" s="1">
        <v>1</v>
      </c>
      <c r="F23" s="71">
        <v>1</v>
      </c>
      <c r="G23" s="1">
        <v>3</v>
      </c>
      <c r="H23" s="71">
        <v>3</v>
      </c>
      <c r="I23" s="1">
        <v>1</v>
      </c>
      <c r="J23" s="71">
        <v>1</v>
      </c>
      <c r="K23" s="1">
        <v>0</v>
      </c>
      <c r="L23" s="71">
        <v>0</v>
      </c>
      <c r="M23" s="1">
        <f t="shared" si="0"/>
        <v>8</v>
      </c>
      <c r="N23" s="71">
        <f t="shared" si="0"/>
        <v>8</v>
      </c>
      <c r="O23" s="1">
        <v>3</v>
      </c>
      <c r="P23" s="71">
        <v>3</v>
      </c>
      <c r="Q23" s="1">
        <v>0</v>
      </c>
      <c r="R23" s="71">
        <v>0</v>
      </c>
      <c r="S23" s="1">
        <v>3</v>
      </c>
      <c r="T23" s="71">
        <v>1</v>
      </c>
      <c r="U23" s="1">
        <v>0</v>
      </c>
      <c r="V23" s="71">
        <v>0</v>
      </c>
      <c r="W23" s="1">
        <v>0</v>
      </c>
      <c r="X23" s="71">
        <v>0</v>
      </c>
      <c r="Y23" s="1">
        <f t="shared" si="1"/>
        <v>6</v>
      </c>
      <c r="Z23" s="71">
        <f t="shared" si="1"/>
        <v>4</v>
      </c>
      <c r="AA23" s="1">
        <f t="shared" si="2"/>
        <v>14</v>
      </c>
      <c r="AB23" s="71">
        <f t="shared" si="2"/>
        <v>12</v>
      </c>
    </row>
    <row r="24" spans="1:28" x14ac:dyDescent="0.25">
      <c r="A24" s="1">
        <v>16</v>
      </c>
      <c r="B24" s="1" t="s">
        <v>54</v>
      </c>
      <c r="C24" s="1">
        <v>3</v>
      </c>
      <c r="D24" s="71">
        <v>3</v>
      </c>
      <c r="E24" s="1">
        <v>2</v>
      </c>
      <c r="F24" s="71">
        <v>2</v>
      </c>
      <c r="G24" s="1">
        <v>3</v>
      </c>
      <c r="H24" s="71">
        <v>3</v>
      </c>
      <c r="I24" s="1">
        <v>1</v>
      </c>
      <c r="J24" s="71">
        <v>1</v>
      </c>
      <c r="K24" s="1">
        <v>0</v>
      </c>
      <c r="L24" s="71">
        <v>0</v>
      </c>
      <c r="M24" s="1">
        <f t="shared" si="0"/>
        <v>9</v>
      </c>
      <c r="N24" s="71">
        <f t="shared" si="0"/>
        <v>9</v>
      </c>
      <c r="O24" s="1">
        <v>3</v>
      </c>
      <c r="P24" s="71">
        <v>1</v>
      </c>
      <c r="Q24" s="1">
        <v>0</v>
      </c>
      <c r="R24" s="71">
        <v>0</v>
      </c>
      <c r="S24" s="1">
        <v>3</v>
      </c>
      <c r="T24" s="71">
        <v>1</v>
      </c>
      <c r="U24" s="1">
        <v>0</v>
      </c>
      <c r="V24" s="71">
        <v>0</v>
      </c>
      <c r="W24" s="1">
        <v>0</v>
      </c>
      <c r="X24" s="71">
        <v>0</v>
      </c>
      <c r="Y24" s="1">
        <f t="shared" si="1"/>
        <v>6</v>
      </c>
      <c r="Z24" s="71">
        <f t="shared" si="1"/>
        <v>2</v>
      </c>
      <c r="AA24" s="1">
        <f t="shared" si="2"/>
        <v>15</v>
      </c>
      <c r="AB24" s="71">
        <f t="shared" si="2"/>
        <v>11</v>
      </c>
    </row>
    <row r="25" spans="1:28" x14ac:dyDescent="0.25">
      <c r="A25" s="1">
        <v>17</v>
      </c>
      <c r="B25" s="1" t="s">
        <v>200</v>
      </c>
      <c r="C25" s="1">
        <v>2</v>
      </c>
      <c r="D25" s="71">
        <v>2</v>
      </c>
      <c r="E25" s="1">
        <v>1</v>
      </c>
      <c r="F25" s="71">
        <v>1</v>
      </c>
      <c r="G25" s="1">
        <v>1</v>
      </c>
      <c r="H25" s="71">
        <v>1</v>
      </c>
      <c r="I25" s="1">
        <v>0</v>
      </c>
      <c r="J25" s="71">
        <v>0</v>
      </c>
      <c r="K25" s="1">
        <v>0</v>
      </c>
      <c r="L25" s="71">
        <v>0</v>
      </c>
      <c r="M25" s="1">
        <f t="shared" si="0"/>
        <v>4</v>
      </c>
      <c r="N25" s="71">
        <f t="shared" si="0"/>
        <v>4</v>
      </c>
      <c r="O25" s="1">
        <v>0</v>
      </c>
      <c r="P25" s="71">
        <v>0</v>
      </c>
      <c r="Q25" s="1">
        <v>0</v>
      </c>
      <c r="R25" s="71">
        <v>0</v>
      </c>
      <c r="S25" s="1">
        <v>0</v>
      </c>
      <c r="T25" s="71">
        <v>0</v>
      </c>
      <c r="U25" s="1">
        <v>0</v>
      </c>
      <c r="V25" s="71">
        <v>0</v>
      </c>
      <c r="W25" s="1">
        <v>0</v>
      </c>
      <c r="X25" s="71">
        <v>0</v>
      </c>
      <c r="Y25" s="1">
        <f t="shared" si="1"/>
        <v>0</v>
      </c>
      <c r="Z25" s="71">
        <f t="shared" si="1"/>
        <v>0</v>
      </c>
      <c r="AA25" s="1">
        <f t="shared" si="2"/>
        <v>4</v>
      </c>
      <c r="AB25" s="71">
        <f t="shared" si="2"/>
        <v>4</v>
      </c>
    </row>
  </sheetData>
  <mergeCells count="23">
    <mergeCell ref="Y7:Z7"/>
    <mergeCell ref="M7:N7"/>
    <mergeCell ref="O7:P7"/>
    <mergeCell ref="Q7:R7"/>
    <mergeCell ref="S7:T7"/>
    <mergeCell ref="U7:V7"/>
    <mergeCell ref="W7:X7"/>
    <mergeCell ref="A6:A8"/>
    <mergeCell ref="B6:B8"/>
    <mergeCell ref="C6:N6"/>
    <mergeCell ref="O6:Z6"/>
    <mergeCell ref="AA6:AB7"/>
    <mergeCell ref="C7:D7"/>
    <mergeCell ref="E7:F7"/>
    <mergeCell ref="G7:H7"/>
    <mergeCell ref="I7:J7"/>
    <mergeCell ref="K7:L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9" t="s">
        <v>368</v>
      </c>
      <c r="B1" s="10"/>
      <c r="C1" s="10"/>
      <c r="D1" s="10"/>
      <c r="E1" s="10"/>
      <c r="F1" s="10"/>
      <c r="G1" s="10"/>
      <c r="H1" s="10"/>
      <c r="I1" s="10"/>
    </row>
    <row r="2" spans="1:9" ht="18.75" x14ac:dyDescent="0.25">
      <c r="A2" s="11" t="s">
        <v>369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2" t="s">
        <v>370</v>
      </c>
      <c r="B3" s="12"/>
      <c r="C3" s="13" t="s">
        <v>371</v>
      </c>
      <c r="D3" s="13"/>
      <c r="E3" s="13"/>
      <c r="F3" s="13"/>
      <c r="G3" s="13"/>
      <c r="H3" s="13"/>
      <c r="I3" s="13"/>
    </row>
    <row r="4" spans="1:9" ht="21" x14ac:dyDescent="0.25">
      <c r="A4" s="14" t="s">
        <v>605</v>
      </c>
      <c r="B4" s="14"/>
      <c r="C4" s="14"/>
      <c r="D4" s="14"/>
      <c r="E4" s="14"/>
      <c r="F4" s="14"/>
      <c r="G4" s="14"/>
      <c r="H4" s="14"/>
      <c r="I4" s="14"/>
    </row>
    <row r="6" spans="1:9" ht="30" customHeight="1" x14ac:dyDescent="0.25">
      <c r="A6" s="63" t="s">
        <v>606</v>
      </c>
      <c r="B6" s="63" t="s">
        <v>607</v>
      </c>
      <c r="C6" s="63" t="s">
        <v>608</v>
      </c>
      <c r="D6" s="63" t="s">
        <v>4</v>
      </c>
      <c r="E6" s="63" t="s">
        <v>5</v>
      </c>
      <c r="F6" s="63" t="s">
        <v>6</v>
      </c>
      <c r="G6" s="63" t="s">
        <v>609</v>
      </c>
      <c r="H6" s="63" t="s">
        <v>610</v>
      </c>
      <c r="I6" s="63" t="s">
        <v>374</v>
      </c>
    </row>
    <row r="7" spans="1:9" ht="30" x14ac:dyDescent="0.25">
      <c r="A7" s="61" t="s">
        <v>72</v>
      </c>
      <c r="B7" s="61">
        <v>2002</v>
      </c>
      <c r="C7" s="61" t="s">
        <v>25</v>
      </c>
      <c r="D7" s="61" t="s">
        <v>73</v>
      </c>
      <c r="E7" s="61" t="s">
        <v>74</v>
      </c>
      <c r="F7" s="61" t="s">
        <v>75</v>
      </c>
      <c r="G7" s="61" t="s">
        <v>25</v>
      </c>
      <c r="H7" s="61" t="s">
        <v>300</v>
      </c>
      <c r="I7" s="62" t="s">
        <v>94</v>
      </c>
    </row>
    <row r="8" spans="1:9" ht="60" x14ac:dyDescent="0.25">
      <c r="A8" s="61" t="s">
        <v>210</v>
      </c>
      <c r="B8" s="61">
        <v>2001</v>
      </c>
      <c r="C8" s="61" t="s">
        <v>146</v>
      </c>
      <c r="D8" s="61" t="s">
        <v>73</v>
      </c>
      <c r="E8" s="61" t="s">
        <v>211</v>
      </c>
      <c r="F8" s="61" t="s">
        <v>212</v>
      </c>
      <c r="G8" s="61" t="s">
        <v>25</v>
      </c>
      <c r="H8" s="61" t="s">
        <v>611</v>
      </c>
      <c r="I8" s="62" t="s">
        <v>337</v>
      </c>
    </row>
    <row r="9" spans="1:9" ht="30" x14ac:dyDescent="0.25">
      <c r="A9" s="61" t="s">
        <v>222</v>
      </c>
      <c r="B9" s="61">
        <v>2002</v>
      </c>
      <c r="C9" s="61" t="s">
        <v>25</v>
      </c>
      <c r="D9" s="61" t="s">
        <v>73</v>
      </c>
      <c r="E9" s="61" t="s">
        <v>74</v>
      </c>
      <c r="F9" s="61" t="s">
        <v>75</v>
      </c>
      <c r="G9" s="61" t="s">
        <v>25</v>
      </c>
      <c r="H9" s="61" t="s">
        <v>612</v>
      </c>
      <c r="I9" s="62" t="s">
        <v>352</v>
      </c>
    </row>
    <row r="10" spans="1:9" ht="30" x14ac:dyDescent="0.25">
      <c r="A10" s="61" t="s">
        <v>85</v>
      </c>
      <c r="B10" s="61">
        <v>2003</v>
      </c>
      <c r="C10" s="61" t="s">
        <v>9</v>
      </c>
      <c r="D10" s="61" t="s">
        <v>64</v>
      </c>
      <c r="E10" s="61" t="s">
        <v>65</v>
      </c>
      <c r="F10" s="61" t="s">
        <v>66</v>
      </c>
      <c r="G10" s="61" t="s">
        <v>9</v>
      </c>
      <c r="H10" s="61" t="s">
        <v>613</v>
      </c>
      <c r="I10" s="62" t="s">
        <v>614</v>
      </c>
    </row>
    <row r="11" spans="1:9" ht="45" x14ac:dyDescent="0.25">
      <c r="A11" s="61" t="s">
        <v>172</v>
      </c>
      <c r="B11" s="61">
        <v>2001</v>
      </c>
      <c r="C11" s="61" t="s">
        <v>94</v>
      </c>
      <c r="D11" s="61" t="s">
        <v>26</v>
      </c>
      <c r="E11" s="61" t="s">
        <v>27</v>
      </c>
      <c r="F11" s="61" t="s">
        <v>28</v>
      </c>
      <c r="G11" s="61" t="s">
        <v>25</v>
      </c>
      <c r="H11" s="61" t="s">
        <v>615</v>
      </c>
      <c r="I11" s="62" t="s">
        <v>616</v>
      </c>
    </row>
    <row r="12" spans="1:9" ht="45" x14ac:dyDescent="0.25">
      <c r="A12" s="61" t="s">
        <v>282</v>
      </c>
      <c r="B12" s="61">
        <v>2001</v>
      </c>
      <c r="C12" s="61" t="s">
        <v>25</v>
      </c>
      <c r="D12" s="61" t="s">
        <v>26</v>
      </c>
      <c r="E12" s="61" t="s">
        <v>27</v>
      </c>
      <c r="F12" s="61" t="s">
        <v>28</v>
      </c>
      <c r="G12" s="61" t="s">
        <v>30</v>
      </c>
      <c r="H12" s="61" t="s">
        <v>617</v>
      </c>
      <c r="I12" s="62" t="s">
        <v>618</v>
      </c>
    </row>
    <row r="13" spans="1:9" ht="30" x14ac:dyDescent="0.25">
      <c r="A13" s="61" t="s">
        <v>193</v>
      </c>
      <c r="B13" s="61">
        <v>2002</v>
      </c>
      <c r="C13" s="61" t="s">
        <v>25</v>
      </c>
      <c r="D13" s="61" t="s">
        <v>139</v>
      </c>
      <c r="E13" s="61" t="s">
        <v>120</v>
      </c>
      <c r="F13" s="61" t="s">
        <v>121</v>
      </c>
      <c r="G13" s="61" t="s">
        <v>30</v>
      </c>
      <c r="H13" s="61" t="s">
        <v>367</v>
      </c>
      <c r="I13" s="62" t="s">
        <v>619</v>
      </c>
    </row>
    <row r="14" spans="1:9" ht="30" x14ac:dyDescent="0.25">
      <c r="A14" s="61" t="s">
        <v>138</v>
      </c>
      <c r="B14" s="61">
        <v>2001</v>
      </c>
      <c r="C14" s="61" t="s">
        <v>25</v>
      </c>
      <c r="D14" s="61" t="s">
        <v>139</v>
      </c>
      <c r="E14" s="61" t="s">
        <v>120</v>
      </c>
      <c r="F14" s="61" t="s">
        <v>121</v>
      </c>
      <c r="G14" s="61" t="s">
        <v>25</v>
      </c>
      <c r="H14" s="61" t="s">
        <v>620</v>
      </c>
      <c r="I14" s="62" t="s">
        <v>94</v>
      </c>
    </row>
    <row r="15" spans="1:9" ht="30" x14ac:dyDescent="0.25">
      <c r="A15" s="61" t="s">
        <v>234</v>
      </c>
      <c r="B15" s="61">
        <v>2002</v>
      </c>
      <c r="C15" s="61" t="s">
        <v>25</v>
      </c>
      <c r="D15" s="61" t="s">
        <v>139</v>
      </c>
      <c r="E15" s="61" t="s">
        <v>120</v>
      </c>
      <c r="F15" s="61" t="s">
        <v>121</v>
      </c>
      <c r="G15" s="61" t="s">
        <v>25</v>
      </c>
      <c r="H15" s="61" t="s">
        <v>620</v>
      </c>
      <c r="I15" s="62" t="s">
        <v>94</v>
      </c>
    </row>
    <row r="16" spans="1:9" ht="45" x14ac:dyDescent="0.25">
      <c r="A16" s="61" t="s">
        <v>251</v>
      </c>
      <c r="B16" s="61">
        <v>2001</v>
      </c>
      <c r="C16" s="61" t="s">
        <v>146</v>
      </c>
      <c r="D16" s="61" t="s">
        <v>108</v>
      </c>
      <c r="E16" s="61" t="s">
        <v>252</v>
      </c>
      <c r="F16" s="61" t="s">
        <v>253</v>
      </c>
      <c r="G16" s="61" t="s">
        <v>25</v>
      </c>
      <c r="H16" s="61" t="s">
        <v>621</v>
      </c>
      <c r="I16" s="62" t="s">
        <v>337</v>
      </c>
    </row>
    <row r="17" spans="1:9" ht="30" x14ac:dyDescent="0.25">
      <c r="A17" s="61" t="s">
        <v>283</v>
      </c>
      <c r="B17" s="61">
        <v>2001</v>
      </c>
      <c r="C17" s="61" t="s">
        <v>94</v>
      </c>
      <c r="D17" s="61" t="s">
        <v>50</v>
      </c>
      <c r="E17" s="61" t="s">
        <v>51</v>
      </c>
      <c r="F17" s="61" t="s">
        <v>52</v>
      </c>
      <c r="G17" s="61" t="s">
        <v>25</v>
      </c>
      <c r="H17" s="61" t="s">
        <v>367</v>
      </c>
      <c r="I17" s="62" t="s">
        <v>30</v>
      </c>
    </row>
    <row r="18" spans="1:9" x14ac:dyDescent="0.25">
      <c r="A18" s="61" t="s">
        <v>260</v>
      </c>
      <c r="B18" s="61">
        <v>2001</v>
      </c>
      <c r="C18" s="61" t="s">
        <v>30</v>
      </c>
      <c r="D18" s="61" t="s">
        <v>261</v>
      </c>
      <c r="E18" s="61" t="s">
        <v>262</v>
      </c>
      <c r="F18" s="61" t="s">
        <v>263</v>
      </c>
      <c r="G18" s="61" t="s">
        <v>25</v>
      </c>
      <c r="H18" s="61" t="s">
        <v>366</v>
      </c>
      <c r="I18" s="62" t="s">
        <v>30</v>
      </c>
    </row>
    <row r="19" spans="1:9" ht="30" x14ac:dyDescent="0.25">
      <c r="A19" s="61" t="s">
        <v>151</v>
      </c>
      <c r="B19" s="61">
        <v>2001</v>
      </c>
      <c r="C19" s="61" t="s">
        <v>30</v>
      </c>
      <c r="D19" s="61" t="s">
        <v>21</v>
      </c>
      <c r="E19" s="61" t="s">
        <v>152</v>
      </c>
      <c r="F19" s="61" t="s">
        <v>23</v>
      </c>
      <c r="G19" s="61" t="s">
        <v>30</v>
      </c>
      <c r="H19" s="61" t="s">
        <v>287</v>
      </c>
      <c r="I19" s="62" t="s">
        <v>614</v>
      </c>
    </row>
    <row r="20" spans="1:9" ht="30" x14ac:dyDescent="0.25">
      <c r="A20" s="61" t="s">
        <v>145</v>
      </c>
      <c r="B20" s="61">
        <v>2001</v>
      </c>
      <c r="C20" s="61" t="s">
        <v>146</v>
      </c>
      <c r="D20" s="61" t="s">
        <v>21</v>
      </c>
      <c r="E20" s="61" t="s">
        <v>35</v>
      </c>
      <c r="F20" s="61" t="s">
        <v>147</v>
      </c>
      <c r="G20" s="61" t="s">
        <v>25</v>
      </c>
      <c r="H20" s="61" t="s">
        <v>365</v>
      </c>
      <c r="I20" s="62" t="s">
        <v>30</v>
      </c>
    </row>
    <row r="21" spans="1:9" ht="30" x14ac:dyDescent="0.25">
      <c r="A21" s="61" t="s">
        <v>46</v>
      </c>
      <c r="B21" s="61">
        <v>2002</v>
      </c>
      <c r="C21" s="61" t="s">
        <v>25</v>
      </c>
      <c r="D21" s="61" t="s">
        <v>38</v>
      </c>
      <c r="E21" s="61" t="s">
        <v>47</v>
      </c>
      <c r="F21" s="61" t="s">
        <v>48</v>
      </c>
      <c r="G21" s="61" t="s">
        <v>25</v>
      </c>
      <c r="H21" s="61" t="s">
        <v>287</v>
      </c>
      <c r="I21" s="62" t="s">
        <v>25</v>
      </c>
    </row>
    <row r="22" spans="1:9" ht="45" x14ac:dyDescent="0.25">
      <c r="A22" s="61" t="s">
        <v>167</v>
      </c>
      <c r="B22" s="61">
        <v>2001</v>
      </c>
      <c r="C22" s="61" t="s">
        <v>25</v>
      </c>
      <c r="D22" s="61" t="s">
        <v>82</v>
      </c>
      <c r="E22" s="61" t="s">
        <v>83</v>
      </c>
      <c r="F22" s="61" t="s">
        <v>84</v>
      </c>
      <c r="G22" s="61" t="s">
        <v>9</v>
      </c>
      <c r="H22" s="61" t="s">
        <v>620</v>
      </c>
      <c r="I22" s="62" t="s">
        <v>614</v>
      </c>
    </row>
    <row r="23" spans="1:9" ht="45" x14ac:dyDescent="0.25">
      <c r="A23" s="61" t="s">
        <v>132</v>
      </c>
      <c r="B23" s="61">
        <v>2002</v>
      </c>
      <c r="C23" s="61" t="s">
        <v>25</v>
      </c>
      <c r="D23" s="61" t="s">
        <v>82</v>
      </c>
      <c r="E23" s="61" t="s">
        <v>83</v>
      </c>
      <c r="F23" s="61" t="s">
        <v>84</v>
      </c>
      <c r="G23" s="61" t="s">
        <v>9</v>
      </c>
      <c r="H23" s="61" t="s">
        <v>620</v>
      </c>
      <c r="I23" s="62" t="s">
        <v>614</v>
      </c>
    </row>
    <row r="24" spans="1:9" ht="45" x14ac:dyDescent="0.25">
      <c r="A24" s="61" t="s">
        <v>265</v>
      </c>
      <c r="B24" s="61">
        <v>2002</v>
      </c>
      <c r="C24" s="61" t="s">
        <v>94</v>
      </c>
      <c r="D24" s="61" t="s">
        <v>26</v>
      </c>
      <c r="E24" s="61" t="s">
        <v>27</v>
      </c>
      <c r="F24" s="61" t="s">
        <v>28</v>
      </c>
      <c r="G24" s="61" t="s">
        <v>30</v>
      </c>
      <c r="H24" s="61" t="s">
        <v>622</v>
      </c>
      <c r="I24" s="62" t="s">
        <v>623</v>
      </c>
    </row>
    <row r="25" spans="1:9" x14ac:dyDescent="0.25">
      <c r="A25" s="61" t="s">
        <v>207</v>
      </c>
      <c r="B25" s="61">
        <v>2002</v>
      </c>
      <c r="C25" s="61" t="s">
        <v>9</v>
      </c>
      <c r="D25" s="61" t="s">
        <v>64</v>
      </c>
      <c r="E25" s="61" t="s">
        <v>208</v>
      </c>
      <c r="F25" s="61" t="s">
        <v>209</v>
      </c>
      <c r="G25" s="61" t="s">
        <v>9</v>
      </c>
      <c r="H25" s="61" t="s">
        <v>613</v>
      </c>
      <c r="I25" s="62" t="s">
        <v>614</v>
      </c>
    </row>
    <row r="26" spans="1:9" ht="30" x14ac:dyDescent="0.25">
      <c r="A26" s="61" t="s">
        <v>278</v>
      </c>
      <c r="B26" s="61">
        <v>2001</v>
      </c>
      <c r="C26" s="61" t="s">
        <v>30</v>
      </c>
      <c r="D26" s="61" t="s">
        <v>73</v>
      </c>
      <c r="E26" s="61" t="s">
        <v>74</v>
      </c>
      <c r="F26" s="61" t="s">
        <v>75</v>
      </c>
      <c r="G26" s="61" t="s">
        <v>9</v>
      </c>
      <c r="H26" s="61" t="s">
        <v>365</v>
      </c>
      <c r="I26" s="62" t="s">
        <v>624</v>
      </c>
    </row>
    <row r="27" spans="1:9" ht="30" x14ac:dyDescent="0.25">
      <c r="A27" s="61" t="s">
        <v>196</v>
      </c>
      <c r="B27" s="61">
        <v>2003</v>
      </c>
      <c r="C27" s="61" t="s">
        <v>94</v>
      </c>
      <c r="D27" s="61" t="s">
        <v>50</v>
      </c>
      <c r="E27" s="61" t="s">
        <v>197</v>
      </c>
      <c r="F27" s="61" t="s">
        <v>52</v>
      </c>
      <c r="G27" s="61" t="s">
        <v>30</v>
      </c>
      <c r="H27" s="61" t="s">
        <v>611</v>
      </c>
      <c r="I27" s="62" t="s">
        <v>625</v>
      </c>
    </row>
    <row r="28" spans="1:9" ht="30" x14ac:dyDescent="0.25">
      <c r="A28" s="61" t="s">
        <v>96</v>
      </c>
      <c r="B28" s="61">
        <v>2002</v>
      </c>
      <c r="C28" s="61" t="s">
        <v>9</v>
      </c>
      <c r="D28" s="61" t="s">
        <v>64</v>
      </c>
      <c r="E28" s="61" t="s">
        <v>97</v>
      </c>
      <c r="F28" s="61" t="s">
        <v>66</v>
      </c>
      <c r="G28" s="61" t="s">
        <v>9</v>
      </c>
      <c r="H28" s="61" t="s">
        <v>613</v>
      </c>
      <c r="I28" s="62" t="s">
        <v>614</v>
      </c>
    </row>
    <row r="29" spans="1:9" ht="45" x14ac:dyDescent="0.25">
      <c r="A29" s="61" t="s">
        <v>235</v>
      </c>
      <c r="B29" s="61">
        <v>2001</v>
      </c>
      <c r="C29" s="61" t="s">
        <v>94</v>
      </c>
      <c r="D29" s="61" t="s">
        <v>69</v>
      </c>
      <c r="E29" s="61" t="s">
        <v>70</v>
      </c>
      <c r="F29" s="61" t="s">
        <v>129</v>
      </c>
      <c r="G29" s="61" t="s">
        <v>25</v>
      </c>
      <c r="H29" s="61" t="s">
        <v>626</v>
      </c>
      <c r="I29" s="62" t="s">
        <v>337</v>
      </c>
    </row>
    <row r="30" spans="1:9" x14ac:dyDescent="0.25">
      <c r="A30" s="61" t="s">
        <v>103</v>
      </c>
      <c r="B30" s="61">
        <v>2001</v>
      </c>
      <c r="C30" s="61" t="s">
        <v>30</v>
      </c>
      <c r="D30" s="61" t="s">
        <v>104</v>
      </c>
      <c r="E30" s="61" t="s">
        <v>105</v>
      </c>
      <c r="F30" s="61" t="s">
        <v>106</v>
      </c>
      <c r="G30" s="61" t="s">
        <v>9</v>
      </c>
      <c r="H30" s="61" t="s">
        <v>300</v>
      </c>
      <c r="I30" s="62" t="s">
        <v>627</v>
      </c>
    </row>
    <row r="31" spans="1:9" x14ac:dyDescent="0.25">
      <c r="A31" s="61" t="s">
        <v>189</v>
      </c>
      <c r="B31" s="61">
        <v>2001</v>
      </c>
      <c r="C31" s="61" t="s">
        <v>30</v>
      </c>
      <c r="D31" s="61" t="s">
        <v>104</v>
      </c>
      <c r="E31" s="61" t="s">
        <v>105</v>
      </c>
      <c r="F31" s="61" t="s">
        <v>106</v>
      </c>
      <c r="G31" s="61" t="s">
        <v>30</v>
      </c>
      <c r="H31" s="61" t="s">
        <v>287</v>
      </c>
      <c r="I31" s="62" t="s">
        <v>619</v>
      </c>
    </row>
    <row r="32" spans="1:9" ht="45" x14ac:dyDescent="0.25">
      <c r="A32" s="61" t="s">
        <v>24</v>
      </c>
      <c r="B32" s="61">
        <v>2002</v>
      </c>
      <c r="C32" s="61" t="s">
        <v>25</v>
      </c>
      <c r="D32" s="61" t="s">
        <v>26</v>
      </c>
      <c r="E32" s="61" t="s">
        <v>27</v>
      </c>
      <c r="F32" s="61" t="s">
        <v>28</v>
      </c>
      <c r="G32" s="61" t="s">
        <v>25</v>
      </c>
      <c r="H32" s="61" t="s">
        <v>628</v>
      </c>
      <c r="I32" s="62" t="s">
        <v>352</v>
      </c>
    </row>
    <row r="33" spans="1:9" ht="45" x14ac:dyDescent="0.25">
      <c r="A33" s="61" t="s">
        <v>93</v>
      </c>
      <c r="B33" s="61">
        <v>2001</v>
      </c>
      <c r="C33" s="61" t="s">
        <v>94</v>
      </c>
      <c r="D33" s="61" t="s">
        <v>82</v>
      </c>
      <c r="E33" s="61" t="s">
        <v>83</v>
      </c>
      <c r="F33" s="61" t="s">
        <v>84</v>
      </c>
      <c r="G33" s="61" t="s">
        <v>9</v>
      </c>
      <c r="H33" s="61" t="s">
        <v>367</v>
      </c>
      <c r="I33" s="62" t="s">
        <v>624</v>
      </c>
    </row>
    <row r="34" spans="1:9" ht="60" x14ac:dyDescent="0.25">
      <c r="A34" s="61" t="s">
        <v>125</v>
      </c>
      <c r="B34" s="61">
        <v>2003</v>
      </c>
      <c r="C34" s="61" t="s">
        <v>9</v>
      </c>
      <c r="D34" s="61" t="s">
        <v>10</v>
      </c>
      <c r="E34" s="61" t="s">
        <v>11</v>
      </c>
      <c r="F34" s="61" t="s">
        <v>12</v>
      </c>
      <c r="G34" s="61" t="s">
        <v>9</v>
      </c>
      <c r="H34" s="61" t="s">
        <v>620</v>
      </c>
      <c r="I34" s="62" t="s">
        <v>629</v>
      </c>
    </row>
    <row r="35" spans="1:9" ht="60" x14ac:dyDescent="0.25">
      <c r="A35" s="61" t="s">
        <v>176</v>
      </c>
      <c r="B35" s="61">
        <v>2002</v>
      </c>
      <c r="C35" s="61" t="s">
        <v>9</v>
      </c>
      <c r="D35" s="61" t="s">
        <v>10</v>
      </c>
      <c r="E35" s="61" t="s">
        <v>11</v>
      </c>
      <c r="F35" s="61" t="s">
        <v>12</v>
      </c>
      <c r="G35" s="61" t="s">
        <v>9</v>
      </c>
      <c r="H35" s="61" t="s">
        <v>620</v>
      </c>
      <c r="I35" s="62" t="s">
        <v>629</v>
      </c>
    </row>
    <row r="36" spans="1:9" ht="45" x14ac:dyDescent="0.25">
      <c r="A36" s="61" t="s">
        <v>277</v>
      </c>
      <c r="B36" s="61">
        <v>2003</v>
      </c>
      <c r="C36" s="61" t="s">
        <v>94</v>
      </c>
      <c r="D36" s="61" t="s">
        <v>82</v>
      </c>
      <c r="E36" s="61" t="s">
        <v>83</v>
      </c>
      <c r="F36" s="61" t="s">
        <v>84</v>
      </c>
      <c r="G36" s="61" t="s">
        <v>9</v>
      </c>
      <c r="H36" s="61" t="s">
        <v>620</v>
      </c>
      <c r="I36" s="62" t="s">
        <v>614</v>
      </c>
    </row>
    <row r="37" spans="1:9" ht="60" x14ac:dyDescent="0.25">
      <c r="A37" s="61" t="s">
        <v>239</v>
      </c>
      <c r="B37" s="61">
        <v>2003</v>
      </c>
      <c r="C37" s="61" t="s">
        <v>25</v>
      </c>
      <c r="D37" s="61" t="s">
        <v>31</v>
      </c>
      <c r="E37" s="61" t="s">
        <v>78</v>
      </c>
      <c r="F37" s="61" t="s">
        <v>79</v>
      </c>
      <c r="G37" s="61" t="s">
        <v>9</v>
      </c>
      <c r="H37" s="61" t="s">
        <v>613</v>
      </c>
      <c r="I37" s="62" t="s">
        <v>629</v>
      </c>
    </row>
    <row r="38" spans="1:9" ht="45" x14ac:dyDescent="0.25">
      <c r="A38" s="61" t="s">
        <v>233</v>
      </c>
      <c r="B38" s="61">
        <v>2003</v>
      </c>
      <c r="C38" s="61" t="s">
        <v>25</v>
      </c>
      <c r="D38" s="61" t="s">
        <v>31</v>
      </c>
      <c r="E38" s="61" t="s">
        <v>32</v>
      </c>
      <c r="F38" s="61" t="s">
        <v>33</v>
      </c>
      <c r="G38" s="61" t="s">
        <v>25</v>
      </c>
      <c r="H38" s="61" t="s">
        <v>366</v>
      </c>
      <c r="I38" s="62" t="s">
        <v>25</v>
      </c>
    </row>
    <row r="39" spans="1:9" ht="45" x14ac:dyDescent="0.25">
      <c r="A39" s="61" t="s">
        <v>194</v>
      </c>
      <c r="B39" s="61">
        <v>2001</v>
      </c>
      <c r="C39" s="61" t="s">
        <v>30</v>
      </c>
      <c r="D39" s="61" t="s">
        <v>31</v>
      </c>
      <c r="E39" s="61" t="s">
        <v>32</v>
      </c>
      <c r="F39" s="61" t="s">
        <v>33</v>
      </c>
      <c r="G39" s="61" t="s">
        <v>9</v>
      </c>
      <c r="H39" s="61" t="s">
        <v>300</v>
      </c>
      <c r="I39" s="62" t="s">
        <v>624</v>
      </c>
    </row>
    <row r="40" spans="1:9" ht="30" x14ac:dyDescent="0.25">
      <c r="A40" s="61" t="s">
        <v>168</v>
      </c>
      <c r="B40" s="61">
        <v>2002</v>
      </c>
      <c r="C40" s="61" t="s">
        <v>30</v>
      </c>
      <c r="D40" s="61" t="s">
        <v>73</v>
      </c>
      <c r="E40" s="61" t="s">
        <v>74</v>
      </c>
      <c r="F40" s="61" t="s">
        <v>75</v>
      </c>
      <c r="G40" s="61" t="s">
        <v>30</v>
      </c>
      <c r="H40" s="61" t="s">
        <v>630</v>
      </c>
      <c r="I40" s="62" t="s">
        <v>308</v>
      </c>
    </row>
    <row r="41" spans="1:9" ht="60" x14ac:dyDescent="0.25">
      <c r="A41" s="61" t="s">
        <v>144</v>
      </c>
      <c r="B41" s="61">
        <v>2003</v>
      </c>
      <c r="C41" s="61" t="s">
        <v>9</v>
      </c>
      <c r="D41" s="61" t="s">
        <v>10</v>
      </c>
      <c r="E41" s="61" t="s">
        <v>11</v>
      </c>
      <c r="F41" s="61" t="s">
        <v>12</v>
      </c>
      <c r="G41" s="61" t="s">
        <v>9</v>
      </c>
      <c r="H41" s="61" t="s">
        <v>620</v>
      </c>
      <c r="I41" s="62" t="s">
        <v>629</v>
      </c>
    </row>
    <row r="42" spans="1:9" ht="45" x14ac:dyDescent="0.25">
      <c r="A42" s="61" t="s">
        <v>223</v>
      </c>
      <c r="B42" s="61">
        <v>2002</v>
      </c>
      <c r="C42" s="61" t="s">
        <v>25</v>
      </c>
      <c r="D42" s="61" t="s">
        <v>26</v>
      </c>
      <c r="E42" s="61" t="s">
        <v>27</v>
      </c>
      <c r="F42" s="61" t="s">
        <v>28</v>
      </c>
      <c r="G42" s="61" t="s">
        <v>25</v>
      </c>
      <c r="H42" s="61" t="s">
        <v>613</v>
      </c>
      <c r="I42" s="62" t="s">
        <v>94</v>
      </c>
    </row>
    <row r="43" spans="1:9" ht="45" x14ac:dyDescent="0.25">
      <c r="A43" s="61" t="s">
        <v>98</v>
      </c>
      <c r="B43" s="61">
        <v>2003</v>
      </c>
      <c r="C43" s="61" t="s">
        <v>25</v>
      </c>
      <c r="D43" s="61" t="s">
        <v>26</v>
      </c>
      <c r="E43" s="61" t="s">
        <v>27</v>
      </c>
      <c r="F43" s="61" t="s">
        <v>28</v>
      </c>
      <c r="G43" s="61" t="s">
        <v>30</v>
      </c>
      <c r="H43" s="61" t="s">
        <v>620</v>
      </c>
      <c r="I43" s="62" t="s">
        <v>30</v>
      </c>
    </row>
    <row r="44" spans="1:9" ht="45" x14ac:dyDescent="0.25">
      <c r="A44" s="61" t="s">
        <v>41</v>
      </c>
      <c r="B44" s="61">
        <v>2002</v>
      </c>
      <c r="C44" s="61" t="s">
        <v>30</v>
      </c>
      <c r="D44" s="61" t="s">
        <v>31</v>
      </c>
      <c r="E44" s="61" t="s">
        <v>32</v>
      </c>
      <c r="F44" s="61" t="s">
        <v>33</v>
      </c>
      <c r="G44" s="61" t="s">
        <v>9</v>
      </c>
      <c r="H44" s="61" t="s">
        <v>631</v>
      </c>
      <c r="I44" s="62" t="s">
        <v>632</v>
      </c>
    </row>
    <row r="45" spans="1:9" ht="45" x14ac:dyDescent="0.25">
      <c r="A45" s="61" t="s">
        <v>113</v>
      </c>
      <c r="B45" s="61">
        <v>2002</v>
      </c>
      <c r="C45" s="61" t="s">
        <v>25</v>
      </c>
      <c r="D45" s="61" t="s">
        <v>69</v>
      </c>
      <c r="E45" s="61" t="s">
        <v>70</v>
      </c>
      <c r="F45" s="61" t="s">
        <v>114</v>
      </c>
      <c r="G45" s="61" t="s">
        <v>25</v>
      </c>
      <c r="H45" s="61" t="s">
        <v>300</v>
      </c>
      <c r="I45" s="62" t="s">
        <v>25</v>
      </c>
    </row>
    <row r="46" spans="1:9" x14ac:dyDescent="0.25">
      <c r="A46" s="61" t="s">
        <v>264</v>
      </c>
      <c r="B46" s="61">
        <v>2002</v>
      </c>
      <c r="C46" s="61" t="s">
        <v>30</v>
      </c>
      <c r="D46" s="61" t="s">
        <v>261</v>
      </c>
      <c r="E46" s="61" t="s">
        <v>262</v>
      </c>
      <c r="F46" s="61" t="s">
        <v>263</v>
      </c>
      <c r="G46" s="61" t="s">
        <v>30</v>
      </c>
      <c r="H46" s="61" t="s">
        <v>300</v>
      </c>
      <c r="I46" s="62" t="s">
        <v>629</v>
      </c>
    </row>
    <row r="47" spans="1:9" ht="30" x14ac:dyDescent="0.25">
      <c r="A47" s="61" t="s">
        <v>119</v>
      </c>
      <c r="B47" s="61">
        <v>2001</v>
      </c>
      <c r="C47" s="61" t="s">
        <v>94</v>
      </c>
      <c r="D47" s="61" t="s">
        <v>43</v>
      </c>
      <c r="E47" s="61" t="s">
        <v>120</v>
      </c>
      <c r="F47" s="61" t="s">
        <v>121</v>
      </c>
      <c r="G47" s="61" t="s">
        <v>30</v>
      </c>
      <c r="H47" s="61" t="s">
        <v>611</v>
      </c>
      <c r="I47" s="62" t="s">
        <v>633</v>
      </c>
    </row>
    <row r="48" spans="1:9" ht="30" x14ac:dyDescent="0.25">
      <c r="A48" s="64" t="s">
        <v>190</v>
      </c>
      <c r="B48" s="64">
        <v>2001</v>
      </c>
      <c r="C48" s="64" t="s">
        <v>30</v>
      </c>
      <c r="D48" s="64" t="s">
        <v>43</v>
      </c>
      <c r="E48" s="64" t="s">
        <v>120</v>
      </c>
      <c r="F48" s="64" t="s">
        <v>121</v>
      </c>
      <c r="G48" s="64" t="s">
        <v>25</v>
      </c>
      <c r="H48" s="64" t="s">
        <v>620</v>
      </c>
      <c r="I48" s="65" t="s">
        <v>94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 x14ac:dyDescent="0.25">
      <c r="A1" s="9" t="s">
        <v>368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1:55" ht="18.75" x14ac:dyDescent="0.25">
      <c r="A2" s="11" t="s">
        <v>369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x14ac:dyDescent="0.25">
      <c r="A3" s="12" t="s">
        <v>370</v>
      </c>
      <c r="B3" s="12"/>
      <c r="C3" s="13" t="s">
        <v>371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</row>
    <row r="4" spans="1:55" ht="21" x14ac:dyDescent="0.25">
      <c r="A4" s="14" t="s">
        <v>602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55" ht="23.25" x14ac:dyDescent="0.25">
      <c r="A5" s="15" t="s">
        <v>449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7" spans="1:55" ht="18.75" x14ac:dyDescent="0.25">
      <c r="A7" s="11" t="s">
        <v>375</v>
      </c>
      <c r="B7" s="11"/>
      <c r="C7" s="11"/>
      <c r="D7" s="11"/>
      <c r="E7" s="11"/>
      <c r="F7" s="11"/>
      <c r="G7" s="11"/>
      <c r="H7" s="11"/>
      <c r="I7" s="11"/>
      <c r="J7" s="11"/>
    </row>
    <row r="8" spans="1:55" x14ac:dyDescent="0.25">
      <c r="A8" s="18" t="s">
        <v>374</v>
      </c>
      <c r="B8" s="18" t="s">
        <v>1</v>
      </c>
      <c r="C8" s="18" t="s">
        <v>2</v>
      </c>
      <c r="D8" s="18" t="s">
        <v>285</v>
      </c>
      <c r="E8" s="18" t="s">
        <v>286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376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2"/>
      <c r="AF8" s="20" t="s">
        <v>380</v>
      </c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2"/>
      <c r="BB8" s="18" t="s">
        <v>381</v>
      </c>
      <c r="BC8" s="18" t="s">
        <v>382</v>
      </c>
    </row>
    <row r="9" spans="1:55" ht="30" x14ac:dyDescent="0.25">
      <c r="A9" s="19"/>
      <c r="B9" s="19"/>
      <c r="C9" s="19"/>
      <c r="D9" s="19"/>
      <c r="E9" s="19"/>
      <c r="F9" s="19"/>
      <c r="G9" s="19"/>
      <c r="H9" s="19"/>
      <c r="I9" s="19"/>
      <c r="J9" s="23">
        <v>1</v>
      </c>
      <c r="K9" s="23">
        <v>2</v>
      </c>
      <c r="L9" s="23">
        <v>3</v>
      </c>
      <c r="M9" s="23">
        <v>4</v>
      </c>
      <c r="N9" s="23">
        <v>5</v>
      </c>
      <c r="O9" s="23">
        <v>6</v>
      </c>
      <c r="P9" s="23">
        <v>7</v>
      </c>
      <c r="Q9" s="23">
        <v>8</v>
      </c>
      <c r="R9" s="23">
        <v>9</v>
      </c>
      <c r="S9" s="23">
        <v>10</v>
      </c>
      <c r="T9" s="23">
        <v>11</v>
      </c>
      <c r="U9" s="23">
        <v>12</v>
      </c>
      <c r="V9" s="23">
        <v>13</v>
      </c>
      <c r="W9" s="23">
        <v>14</v>
      </c>
      <c r="X9" s="23">
        <v>15</v>
      </c>
      <c r="Y9" s="23">
        <v>16</v>
      </c>
      <c r="Z9" s="23">
        <v>17</v>
      </c>
      <c r="AA9" s="23">
        <v>18</v>
      </c>
      <c r="AB9" s="23" t="s">
        <v>603</v>
      </c>
      <c r="AC9" s="23" t="s">
        <v>377</v>
      </c>
      <c r="AD9" s="23" t="s">
        <v>378</v>
      </c>
      <c r="AE9" s="23" t="s">
        <v>379</v>
      </c>
      <c r="AF9" s="23">
        <v>1</v>
      </c>
      <c r="AG9" s="23">
        <v>2</v>
      </c>
      <c r="AH9" s="23">
        <v>3</v>
      </c>
      <c r="AI9" s="23">
        <v>4</v>
      </c>
      <c r="AJ9" s="23">
        <v>5</v>
      </c>
      <c r="AK9" s="23">
        <v>6</v>
      </c>
      <c r="AL9" s="23">
        <v>7</v>
      </c>
      <c r="AM9" s="23">
        <v>8</v>
      </c>
      <c r="AN9" s="23">
        <v>9</v>
      </c>
      <c r="AO9" s="23">
        <v>10</v>
      </c>
      <c r="AP9" s="23">
        <v>11</v>
      </c>
      <c r="AQ9" s="23">
        <v>12</v>
      </c>
      <c r="AR9" s="23">
        <v>13</v>
      </c>
      <c r="AS9" s="23">
        <v>14</v>
      </c>
      <c r="AT9" s="23">
        <v>15</v>
      </c>
      <c r="AU9" s="23">
        <v>16</v>
      </c>
      <c r="AV9" s="23">
        <v>17</v>
      </c>
      <c r="AW9" s="23">
        <v>18</v>
      </c>
      <c r="AX9" s="23" t="s">
        <v>603</v>
      </c>
      <c r="AY9" s="23" t="s">
        <v>377</v>
      </c>
      <c r="AZ9" s="23" t="s">
        <v>378</v>
      </c>
      <c r="BA9" s="23" t="s">
        <v>379</v>
      </c>
      <c r="BB9" s="19"/>
      <c r="BC9" s="19"/>
    </row>
    <row r="10" spans="1:55" ht="75" x14ac:dyDescent="0.25">
      <c r="A10" s="32">
        <v>1</v>
      </c>
      <c r="B10" s="29" t="s">
        <v>172</v>
      </c>
      <c r="C10" s="29">
        <v>2001</v>
      </c>
      <c r="D10" s="34">
        <v>2002</v>
      </c>
      <c r="E10" s="34">
        <v>2001</v>
      </c>
      <c r="F10" s="29">
        <v>1</v>
      </c>
      <c r="G10" s="29" t="s">
        <v>26</v>
      </c>
      <c r="H10" s="29" t="s">
        <v>27</v>
      </c>
      <c r="I10" s="29" t="s">
        <v>28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2</v>
      </c>
      <c r="AB10" s="32"/>
      <c r="AC10" s="36">
        <v>115.94999694824219</v>
      </c>
      <c r="AD10" s="32">
        <f t="shared" ref="AD10:AD12" si="0">SUM(J10:AB12)</f>
        <v>12</v>
      </c>
      <c r="AE10" s="36">
        <f t="shared" ref="AE10:AE12" si="1">AC10+AD10</f>
        <v>127.94999694824219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2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28">
        <v>0</v>
      </c>
      <c r="AX10" s="32"/>
      <c r="AY10" s="36">
        <v>115.26999664306641</v>
      </c>
      <c r="AZ10" s="32">
        <f t="shared" ref="AZ10:AZ12" si="2">SUM(AF10:AX12)</f>
        <v>4</v>
      </c>
      <c r="BA10" s="36">
        <f t="shared" ref="BA10:BA12" si="3">AY10+AZ10</f>
        <v>119.26999664306641</v>
      </c>
      <c r="BB10" s="36">
        <f t="shared" ref="BB10:BB12" si="4">MIN(BA10,AE10)</f>
        <v>119.26999664306641</v>
      </c>
      <c r="BC10" s="36">
        <f t="shared" ref="BC10:BC12" si="5">IF( AND(ISNUMBER(BB$10),ISNUMBER(BB10)),(BB10-BB$10)/BB$10*100,"")</f>
        <v>0</v>
      </c>
    </row>
    <row r="11" spans="1:55" ht="75" x14ac:dyDescent="0.25">
      <c r="A11" s="33"/>
      <c r="B11" s="8" t="s">
        <v>24</v>
      </c>
      <c r="C11" s="8">
        <v>2002</v>
      </c>
      <c r="D11" s="35"/>
      <c r="E11" s="35"/>
      <c r="F11" s="8">
        <v>2</v>
      </c>
      <c r="G11" s="8" t="s">
        <v>26</v>
      </c>
      <c r="H11" s="8" t="s">
        <v>27</v>
      </c>
      <c r="I11" s="8" t="s">
        <v>28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</v>
      </c>
      <c r="Z11" s="4">
        <v>0</v>
      </c>
      <c r="AA11" s="4">
        <v>2</v>
      </c>
      <c r="AB11" s="33"/>
      <c r="AC11" s="37"/>
      <c r="AD11" s="33"/>
      <c r="AE11" s="37"/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2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33"/>
      <c r="AY11" s="37"/>
      <c r="AZ11" s="33"/>
      <c r="BA11" s="37"/>
      <c r="BB11" s="37"/>
      <c r="BC11" s="37"/>
    </row>
    <row r="12" spans="1:55" ht="75" x14ac:dyDescent="0.25">
      <c r="A12" s="39"/>
      <c r="B12" s="40" t="s">
        <v>223</v>
      </c>
      <c r="C12" s="40">
        <v>2002</v>
      </c>
      <c r="D12" s="41"/>
      <c r="E12" s="41"/>
      <c r="F12" s="40">
        <v>2</v>
      </c>
      <c r="G12" s="40" t="s">
        <v>26</v>
      </c>
      <c r="H12" s="40" t="s">
        <v>27</v>
      </c>
      <c r="I12" s="40" t="s">
        <v>28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2</v>
      </c>
      <c r="U12" s="42">
        <v>0</v>
      </c>
      <c r="V12" s="42">
        <v>0</v>
      </c>
      <c r="W12" s="42">
        <v>2</v>
      </c>
      <c r="X12" s="42">
        <v>0</v>
      </c>
      <c r="Y12" s="42">
        <v>2</v>
      </c>
      <c r="Z12" s="42">
        <v>0</v>
      </c>
      <c r="AA12" s="42">
        <v>0</v>
      </c>
      <c r="AB12" s="39"/>
      <c r="AC12" s="43"/>
      <c r="AD12" s="39"/>
      <c r="AE12" s="43"/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39"/>
      <c r="AY12" s="43"/>
      <c r="AZ12" s="39"/>
      <c r="BA12" s="43"/>
      <c r="BB12" s="43"/>
      <c r="BC12" s="43"/>
    </row>
    <row r="13" spans="1:55" ht="45" x14ac:dyDescent="0.25">
      <c r="A13" s="32">
        <v>2</v>
      </c>
      <c r="B13" s="38" t="s">
        <v>222</v>
      </c>
      <c r="C13" s="38">
        <v>2002</v>
      </c>
      <c r="D13" s="34">
        <v>2002</v>
      </c>
      <c r="E13" s="34">
        <v>2002</v>
      </c>
      <c r="F13" s="38">
        <v>2</v>
      </c>
      <c r="G13" s="38" t="s">
        <v>73</v>
      </c>
      <c r="H13" s="38" t="s">
        <v>74</v>
      </c>
      <c r="I13" s="38" t="s">
        <v>75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32"/>
      <c r="AC13" s="36">
        <v>122.65000152587891</v>
      </c>
      <c r="AD13" s="32">
        <f t="shared" ref="AD13:AD15" si="6">SUM(J13:AB15)</f>
        <v>4</v>
      </c>
      <c r="AE13" s="36">
        <f t="shared" ref="AE13:AE15" si="7">AC13+AD13</f>
        <v>126.65000152587891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2</v>
      </c>
      <c r="AV13" s="2">
        <v>0</v>
      </c>
      <c r="AW13" s="2">
        <v>0</v>
      </c>
      <c r="AX13" s="32"/>
      <c r="AY13" s="36">
        <v>127.06999969482422</v>
      </c>
      <c r="AZ13" s="32">
        <f t="shared" ref="AZ13:AZ15" si="8">SUM(AF13:AX15)</f>
        <v>4</v>
      </c>
      <c r="BA13" s="36">
        <f t="shared" ref="BA13:BA15" si="9">AY13+AZ13</f>
        <v>131.06999969482422</v>
      </c>
      <c r="BB13" s="36">
        <f t="shared" ref="BB13:BB15" si="10">MIN(BA13,AE13)</f>
        <v>126.65000152587891</v>
      </c>
      <c r="BC13" s="36">
        <f t="shared" ref="BC13:BC15" si="11">IF( AND(ISNUMBER(BB$13),ISNUMBER(BB13)),(BB13-BB$13)/BB$13*100,"")</f>
        <v>0</v>
      </c>
    </row>
    <row r="14" spans="1:55" ht="45" x14ac:dyDescent="0.25">
      <c r="A14" s="33"/>
      <c r="B14" s="8" t="s">
        <v>72</v>
      </c>
      <c r="C14" s="8">
        <v>2002</v>
      </c>
      <c r="D14" s="35"/>
      <c r="E14" s="35"/>
      <c r="F14" s="8">
        <v>2</v>
      </c>
      <c r="G14" s="8" t="s">
        <v>73</v>
      </c>
      <c r="H14" s="8" t="s">
        <v>74</v>
      </c>
      <c r="I14" s="8" t="s">
        <v>75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33"/>
      <c r="AC14" s="37"/>
      <c r="AD14" s="33"/>
      <c r="AE14" s="37"/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33"/>
      <c r="AY14" s="37"/>
      <c r="AZ14" s="33"/>
      <c r="BA14" s="37"/>
      <c r="BB14" s="37"/>
      <c r="BC14" s="37"/>
    </row>
    <row r="15" spans="1:55" ht="45" x14ac:dyDescent="0.25">
      <c r="A15" s="39"/>
      <c r="B15" s="40" t="s">
        <v>168</v>
      </c>
      <c r="C15" s="40">
        <v>2002</v>
      </c>
      <c r="D15" s="41"/>
      <c r="E15" s="41"/>
      <c r="F15" s="40">
        <v>3</v>
      </c>
      <c r="G15" s="40" t="s">
        <v>73</v>
      </c>
      <c r="H15" s="40" t="s">
        <v>74</v>
      </c>
      <c r="I15" s="40" t="s">
        <v>75</v>
      </c>
      <c r="J15" s="42">
        <v>0</v>
      </c>
      <c r="K15" s="42">
        <v>2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39"/>
      <c r="AC15" s="43"/>
      <c r="AD15" s="39"/>
      <c r="AE15" s="43"/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2</v>
      </c>
      <c r="AV15" s="42">
        <v>0</v>
      </c>
      <c r="AW15" s="42">
        <v>0</v>
      </c>
      <c r="AX15" s="39"/>
      <c r="AY15" s="43"/>
      <c r="AZ15" s="39"/>
      <c r="BA15" s="43"/>
      <c r="BB15" s="43"/>
      <c r="BC15" s="43"/>
    </row>
    <row r="16" spans="1:55" ht="30" x14ac:dyDescent="0.25">
      <c r="A16" s="32">
        <v>3</v>
      </c>
      <c r="B16" s="38" t="s">
        <v>234</v>
      </c>
      <c r="C16" s="38">
        <v>2002</v>
      </c>
      <c r="D16" s="34">
        <v>2002</v>
      </c>
      <c r="E16" s="34">
        <v>2001</v>
      </c>
      <c r="F16" s="38">
        <v>2</v>
      </c>
      <c r="G16" s="38" t="s">
        <v>139</v>
      </c>
      <c r="H16" s="38" t="s">
        <v>120</v>
      </c>
      <c r="I16" s="38" t="s">
        <v>121</v>
      </c>
      <c r="J16" s="2">
        <v>0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0</v>
      </c>
      <c r="AA16" s="2">
        <v>0</v>
      </c>
      <c r="AB16" s="32"/>
      <c r="AC16" s="36">
        <v>125.23000335693359</v>
      </c>
      <c r="AD16" s="32">
        <f t="shared" ref="AD16:AD18" si="12">SUM(J16:AB18)</f>
        <v>16</v>
      </c>
      <c r="AE16" s="36">
        <f t="shared" ref="AE16:AE18" si="13">AC16+AD16</f>
        <v>141.23000335693359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2</v>
      </c>
      <c r="AT16" s="2">
        <v>0</v>
      </c>
      <c r="AU16" s="2">
        <v>0</v>
      </c>
      <c r="AV16" s="2">
        <v>0</v>
      </c>
      <c r="AW16" s="2">
        <v>0</v>
      </c>
      <c r="AX16" s="32"/>
      <c r="AY16" s="36">
        <v>122.33999633789062</v>
      </c>
      <c r="AZ16" s="32">
        <f t="shared" ref="AZ16:AZ18" si="14">SUM(AF16:AX18)</f>
        <v>8</v>
      </c>
      <c r="BA16" s="36">
        <f t="shared" ref="BA16:BA18" si="15">AY16+AZ16</f>
        <v>130.33999633789062</v>
      </c>
      <c r="BB16" s="36">
        <f t="shared" ref="BB16:BB18" si="16">MIN(BA16,AE16)</f>
        <v>130.33999633789062</v>
      </c>
      <c r="BC16" s="36">
        <f t="shared" ref="BC16:BC18" si="17">IF( AND(ISNUMBER(BB$16),ISNUMBER(BB16)),(BB16-BB$16)/BB$16*100,"")</f>
        <v>0</v>
      </c>
    </row>
    <row r="17" spans="1:55" ht="30" x14ac:dyDescent="0.25">
      <c r="A17" s="33"/>
      <c r="B17" s="8" t="s">
        <v>190</v>
      </c>
      <c r="C17" s="8">
        <v>2001</v>
      </c>
      <c r="D17" s="35"/>
      <c r="E17" s="35"/>
      <c r="F17" s="8">
        <v>3</v>
      </c>
      <c r="G17" s="8" t="s">
        <v>43</v>
      </c>
      <c r="H17" s="8" t="s">
        <v>120</v>
      </c>
      <c r="I17" s="8" t="s">
        <v>121</v>
      </c>
      <c r="J17" s="4">
        <v>0</v>
      </c>
      <c r="K17" s="4">
        <v>0</v>
      </c>
      <c r="L17" s="4">
        <v>2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2</v>
      </c>
      <c r="AA17" s="4">
        <v>0</v>
      </c>
      <c r="AB17" s="33"/>
      <c r="AC17" s="37"/>
      <c r="AD17" s="33"/>
      <c r="AE17" s="37"/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33"/>
      <c r="AY17" s="37"/>
      <c r="AZ17" s="33"/>
      <c r="BA17" s="37"/>
      <c r="BB17" s="37"/>
      <c r="BC17" s="37"/>
    </row>
    <row r="18" spans="1:55" ht="30" x14ac:dyDescent="0.25">
      <c r="A18" s="39"/>
      <c r="B18" s="40" t="s">
        <v>138</v>
      </c>
      <c r="C18" s="40">
        <v>2001</v>
      </c>
      <c r="D18" s="41"/>
      <c r="E18" s="41"/>
      <c r="F18" s="40">
        <v>2</v>
      </c>
      <c r="G18" s="40" t="s">
        <v>139</v>
      </c>
      <c r="H18" s="40" t="s">
        <v>120</v>
      </c>
      <c r="I18" s="40" t="s">
        <v>121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2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2</v>
      </c>
      <c r="Z18" s="42">
        <v>0</v>
      </c>
      <c r="AA18" s="42">
        <v>2</v>
      </c>
      <c r="AB18" s="39"/>
      <c r="AC18" s="43"/>
      <c r="AD18" s="39"/>
      <c r="AE18" s="43"/>
      <c r="AF18" s="42">
        <v>0</v>
      </c>
      <c r="AG18" s="42">
        <v>0</v>
      </c>
      <c r="AH18" s="42">
        <v>2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2</v>
      </c>
      <c r="AV18" s="42">
        <v>0</v>
      </c>
      <c r="AW18" s="42">
        <v>0</v>
      </c>
      <c r="AX18" s="39"/>
      <c r="AY18" s="43"/>
      <c r="AZ18" s="39"/>
      <c r="BA18" s="43"/>
      <c r="BB18" s="43"/>
      <c r="BC18" s="43"/>
    </row>
    <row r="19" spans="1:55" ht="75" x14ac:dyDescent="0.25">
      <c r="A19" s="32">
        <v>4</v>
      </c>
      <c r="B19" s="38" t="s">
        <v>233</v>
      </c>
      <c r="C19" s="38">
        <v>2003</v>
      </c>
      <c r="D19" s="34">
        <v>2003</v>
      </c>
      <c r="E19" s="34">
        <v>2002</v>
      </c>
      <c r="F19" s="38">
        <v>2</v>
      </c>
      <c r="G19" s="38" t="s">
        <v>31</v>
      </c>
      <c r="H19" s="38" t="s">
        <v>32</v>
      </c>
      <c r="I19" s="38" t="s">
        <v>33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32"/>
      <c r="AC19" s="36">
        <v>125.40000152587891</v>
      </c>
      <c r="AD19" s="32">
        <f t="shared" ref="AD19:AD21" si="18">SUM(J19:AB21)</f>
        <v>10</v>
      </c>
      <c r="AE19" s="36">
        <f t="shared" ref="AE19:AE21" si="19">AC19+AD19</f>
        <v>135.40000152587891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2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32"/>
      <c r="AY19" s="36">
        <v>127.48999786376953</v>
      </c>
      <c r="AZ19" s="32">
        <f t="shared" ref="AZ19:AZ21" si="20">SUM(AF19:AX21)</f>
        <v>8</v>
      </c>
      <c r="BA19" s="36">
        <f t="shared" ref="BA19:BA21" si="21">AY19+AZ19</f>
        <v>135.48999786376953</v>
      </c>
      <c r="BB19" s="36">
        <f t="shared" ref="BB19:BB21" si="22">MIN(BA19,AE19)</f>
        <v>135.40000152587891</v>
      </c>
      <c r="BC19" s="36">
        <f t="shared" ref="BC19:BC21" si="23">IF( AND(ISNUMBER(BB$19),ISNUMBER(BB19)),(BB19-BB$19)/BB$19*100,"")</f>
        <v>0</v>
      </c>
    </row>
    <row r="20" spans="1:55" ht="75" x14ac:dyDescent="0.25">
      <c r="A20" s="33"/>
      <c r="B20" s="8" t="s">
        <v>41</v>
      </c>
      <c r="C20" s="8">
        <v>2002</v>
      </c>
      <c r="D20" s="35"/>
      <c r="E20" s="35"/>
      <c r="F20" s="8">
        <v>3</v>
      </c>
      <c r="G20" s="8" t="s">
        <v>31</v>
      </c>
      <c r="H20" s="8" t="s">
        <v>32</v>
      </c>
      <c r="I20" s="8" t="s">
        <v>33</v>
      </c>
      <c r="J20" s="4">
        <v>0</v>
      </c>
      <c r="K20" s="4">
        <v>2</v>
      </c>
      <c r="L20" s="4">
        <v>2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2</v>
      </c>
      <c r="Y20" s="4">
        <v>0</v>
      </c>
      <c r="Z20" s="4">
        <v>0</v>
      </c>
      <c r="AA20" s="4">
        <v>0</v>
      </c>
      <c r="AB20" s="33"/>
      <c r="AC20" s="37"/>
      <c r="AD20" s="33"/>
      <c r="AE20" s="37"/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2</v>
      </c>
      <c r="AP20" s="4">
        <v>2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33"/>
      <c r="AY20" s="37"/>
      <c r="AZ20" s="33"/>
      <c r="BA20" s="37"/>
      <c r="BB20" s="37"/>
      <c r="BC20" s="37"/>
    </row>
    <row r="21" spans="1:55" ht="90" x14ac:dyDescent="0.25">
      <c r="A21" s="39"/>
      <c r="B21" s="40" t="s">
        <v>239</v>
      </c>
      <c r="C21" s="40">
        <v>2003</v>
      </c>
      <c r="D21" s="41"/>
      <c r="E21" s="41"/>
      <c r="F21" s="40">
        <v>2</v>
      </c>
      <c r="G21" s="40" t="s">
        <v>31</v>
      </c>
      <c r="H21" s="40" t="s">
        <v>78</v>
      </c>
      <c r="I21" s="40" t="s">
        <v>79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2</v>
      </c>
      <c r="X21" s="42">
        <v>0</v>
      </c>
      <c r="Y21" s="42">
        <v>0</v>
      </c>
      <c r="Z21" s="42">
        <v>0</v>
      </c>
      <c r="AA21" s="42">
        <v>2</v>
      </c>
      <c r="AB21" s="39"/>
      <c r="AC21" s="43"/>
      <c r="AD21" s="39"/>
      <c r="AE21" s="43"/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  <c r="AO21" s="42">
        <v>0</v>
      </c>
      <c r="AP21" s="42">
        <v>0</v>
      </c>
      <c r="AQ21" s="42">
        <v>0</v>
      </c>
      <c r="AR21" s="42">
        <v>0</v>
      </c>
      <c r="AS21" s="42">
        <v>2</v>
      </c>
      <c r="AT21" s="42">
        <v>0</v>
      </c>
      <c r="AU21" s="42">
        <v>0</v>
      </c>
      <c r="AV21" s="42">
        <v>0</v>
      </c>
      <c r="AW21" s="42">
        <v>0</v>
      </c>
      <c r="AX21" s="39"/>
      <c r="AY21" s="43"/>
      <c r="AZ21" s="39"/>
      <c r="BA21" s="43"/>
      <c r="BB21" s="43"/>
      <c r="BC21" s="43"/>
    </row>
    <row r="22" spans="1:55" x14ac:dyDescent="0.25">
      <c r="A22" s="32">
        <v>5</v>
      </c>
      <c r="B22" s="38" t="s">
        <v>207</v>
      </c>
      <c r="C22" s="38">
        <v>2002</v>
      </c>
      <c r="D22" s="34">
        <v>2003</v>
      </c>
      <c r="E22" s="34">
        <v>2002</v>
      </c>
      <c r="F22" s="38" t="s">
        <v>9</v>
      </c>
      <c r="G22" s="38" t="s">
        <v>64</v>
      </c>
      <c r="H22" s="38" t="s">
        <v>208</v>
      </c>
      <c r="I22" s="38" t="s">
        <v>209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0</v>
      </c>
      <c r="Y22" s="2">
        <v>2</v>
      </c>
      <c r="Z22" s="2">
        <v>0</v>
      </c>
      <c r="AA22" s="2">
        <v>2</v>
      </c>
      <c r="AB22" s="32"/>
      <c r="AC22" s="36">
        <v>135.80999755859375</v>
      </c>
      <c r="AD22" s="32">
        <f t="shared" ref="AD22:AD24" si="24">SUM(J22:AB24)</f>
        <v>12</v>
      </c>
      <c r="AE22" s="36">
        <f t="shared" ref="AE22:AE24" si="25">AC22+AD22</f>
        <v>147.80999755859375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2</v>
      </c>
      <c r="AV22" s="2">
        <v>0</v>
      </c>
      <c r="AW22" s="2">
        <v>0</v>
      </c>
      <c r="AX22" s="32"/>
      <c r="AY22" s="36">
        <v>128.44000244140625</v>
      </c>
      <c r="AZ22" s="32">
        <f t="shared" ref="AZ22:AZ24" si="26">SUM(AF22:AX24)</f>
        <v>8</v>
      </c>
      <c r="BA22" s="36">
        <f t="shared" ref="BA22:BA24" si="27">AY22+AZ22</f>
        <v>136.44000244140625</v>
      </c>
      <c r="BB22" s="36">
        <f t="shared" ref="BB22:BB24" si="28">MIN(BA22,AE22)</f>
        <v>136.44000244140625</v>
      </c>
      <c r="BC22" s="36">
        <f t="shared" ref="BC22:BC24" si="29">IF( AND(ISNUMBER(BB$22),ISNUMBER(BB22)),(BB22-BB$22)/BB$22*100,"")</f>
        <v>0</v>
      </c>
    </row>
    <row r="23" spans="1:55" ht="45" x14ac:dyDescent="0.25">
      <c r="A23" s="33"/>
      <c r="B23" s="8" t="s">
        <v>96</v>
      </c>
      <c r="C23" s="8">
        <v>2002</v>
      </c>
      <c r="D23" s="35"/>
      <c r="E23" s="35"/>
      <c r="F23" s="8" t="s">
        <v>9</v>
      </c>
      <c r="G23" s="8" t="s">
        <v>64</v>
      </c>
      <c r="H23" s="8" t="s">
        <v>97</v>
      </c>
      <c r="I23" s="8" t="s">
        <v>295</v>
      </c>
      <c r="J23" s="4">
        <v>0</v>
      </c>
      <c r="K23" s="4">
        <v>0</v>
      </c>
      <c r="L23" s="4">
        <v>2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2</v>
      </c>
      <c r="AB23" s="33"/>
      <c r="AC23" s="37"/>
      <c r="AD23" s="33"/>
      <c r="AE23" s="37"/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2</v>
      </c>
      <c r="AS23" s="4">
        <v>0</v>
      </c>
      <c r="AT23" s="4">
        <v>0</v>
      </c>
      <c r="AU23" s="4">
        <v>2</v>
      </c>
      <c r="AV23" s="4">
        <v>0</v>
      </c>
      <c r="AW23" s="4">
        <v>0</v>
      </c>
      <c r="AX23" s="33"/>
      <c r="AY23" s="37"/>
      <c r="AZ23" s="33"/>
      <c r="BA23" s="37"/>
      <c r="BB23" s="37"/>
      <c r="BC23" s="37"/>
    </row>
    <row r="24" spans="1:55" ht="45" x14ac:dyDescent="0.25">
      <c r="A24" s="39"/>
      <c r="B24" s="40" t="s">
        <v>85</v>
      </c>
      <c r="C24" s="40">
        <v>2003</v>
      </c>
      <c r="D24" s="41"/>
      <c r="E24" s="41"/>
      <c r="F24" s="40" t="s">
        <v>9</v>
      </c>
      <c r="G24" s="40" t="s">
        <v>64</v>
      </c>
      <c r="H24" s="40" t="s">
        <v>65</v>
      </c>
      <c r="I24" s="40" t="s">
        <v>294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2</v>
      </c>
      <c r="AB24" s="39"/>
      <c r="AC24" s="43"/>
      <c r="AD24" s="39"/>
      <c r="AE24" s="43"/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2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39"/>
      <c r="AY24" s="43"/>
      <c r="AZ24" s="39"/>
      <c r="BA24" s="43"/>
      <c r="BB24" s="43"/>
      <c r="BC24" s="43"/>
    </row>
    <row r="25" spans="1:55" ht="45" x14ac:dyDescent="0.25">
      <c r="A25" s="32">
        <v>6</v>
      </c>
      <c r="B25" s="38" t="s">
        <v>46</v>
      </c>
      <c r="C25" s="38">
        <v>2002</v>
      </c>
      <c r="D25" s="34">
        <v>2002</v>
      </c>
      <c r="E25" s="34">
        <v>2001</v>
      </c>
      <c r="F25" s="38">
        <v>2</v>
      </c>
      <c r="G25" s="38" t="s">
        <v>38</v>
      </c>
      <c r="H25" s="38" t="s">
        <v>47</v>
      </c>
      <c r="I25" s="38" t="s">
        <v>48</v>
      </c>
      <c r="J25" s="2">
        <v>0</v>
      </c>
      <c r="K25" s="2">
        <v>0</v>
      </c>
      <c r="L25" s="2">
        <v>2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32"/>
      <c r="AC25" s="36">
        <v>135.55000305175781</v>
      </c>
      <c r="AD25" s="32">
        <f t="shared" ref="AD25:AD27" si="30">SUM(J25:AB27)</f>
        <v>8</v>
      </c>
      <c r="AE25" s="36">
        <f t="shared" ref="AE25:AE27" si="31">AC25+AD25</f>
        <v>143.55000305175781</v>
      </c>
      <c r="AF25" s="2">
        <v>0</v>
      </c>
      <c r="AG25" s="2">
        <v>0</v>
      </c>
      <c r="AH25" s="2">
        <v>2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2</v>
      </c>
      <c r="AT25" s="2">
        <v>0</v>
      </c>
      <c r="AU25" s="2">
        <v>0</v>
      </c>
      <c r="AV25" s="2">
        <v>2</v>
      </c>
      <c r="AW25" s="2">
        <v>0</v>
      </c>
      <c r="AX25" s="32"/>
      <c r="AY25" s="36">
        <v>128.3800048828125</v>
      </c>
      <c r="AZ25" s="32">
        <f t="shared" ref="AZ25:AZ27" si="32">SUM(AF25:AX27)</f>
        <v>10</v>
      </c>
      <c r="BA25" s="36">
        <f t="shared" ref="BA25:BA27" si="33">AY25+AZ25</f>
        <v>138.3800048828125</v>
      </c>
      <c r="BB25" s="36">
        <f t="shared" ref="BB25:BB27" si="34">MIN(BA25,AE25)</f>
        <v>138.3800048828125</v>
      </c>
      <c r="BC25" s="36">
        <f t="shared" ref="BC25:BC27" si="35">IF( AND(ISNUMBER(BB$25),ISNUMBER(BB25)),(BB25-BB$25)/BB$25*100,"")</f>
        <v>0</v>
      </c>
    </row>
    <row r="26" spans="1:55" ht="30" x14ac:dyDescent="0.25">
      <c r="A26" s="33"/>
      <c r="B26" s="8" t="s">
        <v>270</v>
      </c>
      <c r="C26" s="8">
        <v>2001</v>
      </c>
      <c r="D26" s="35"/>
      <c r="E26" s="35"/>
      <c r="F26" s="8" t="s">
        <v>9</v>
      </c>
      <c r="G26" s="8" t="s">
        <v>38</v>
      </c>
      <c r="H26" s="8" t="s">
        <v>271</v>
      </c>
      <c r="I26" s="8" t="s">
        <v>272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2</v>
      </c>
      <c r="AA26" s="4">
        <v>0</v>
      </c>
      <c r="AB26" s="33"/>
      <c r="AC26" s="37"/>
      <c r="AD26" s="33"/>
      <c r="AE26" s="37"/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33"/>
      <c r="AY26" s="37"/>
      <c r="AZ26" s="33"/>
      <c r="BA26" s="37"/>
      <c r="BB26" s="37"/>
      <c r="BC26" s="37"/>
    </row>
    <row r="27" spans="1:55" ht="45" x14ac:dyDescent="0.25">
      <c r="A27" s="39"/>
      <c r="B27" s="40" t="s">
        <v>280</v>
      </c>
      <c r="C27" s="40">
        <v>2001</v>
      </c>
      <c r="D27" s="41"/>
      <c r="E27" s="41"/>
      <c r="F27" s="40" t="s">
        <v>9</v>
      </c>
      <c r="G27" s="40" t="s">
        <v>38</v>
      </c>
      <c r="H27" s="40" t="s">
        <v>39</v>
      </c>
      <c r="I27" s="40" t="s">
        <v>40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2</v>
      </c>
      <c r="V27" s="42">
        <v>0</v>
      </c>
      <c r="W27" s="42">
        <v>0</v>
      </c>
      <c r="X27" s="42">
        <v>0</v>
      </c>
      <c r="Y27" s="42">
        <v>0</v>
      </c>
      <c r="Z27" s="42">
        <v>2</v>
      </c>
      <c r="AA27" s="42">
        <v>0</v>
      </c>
      <c r="AB27" s="39"/>
      <c r="AC27" s="43"/>
      <c r="AD27" s="39"/>
      <c r="AE27" s="43"/>
      <c r="AF27" s="42">
        <v>0</v>
      </c>
      <c r="AG27" s="42">
        <v>0</v>
      </c>
      <c r="AH27" s="42">
        <v>0</v>
      </c>
      <c r="AI27" s="42">
        <v>0</v>
      </c>
      <c r="AJ27" s="42">
        <v>2</v>
      </c>
      <c r="AK27" s="42">
        <v>0</v>
      </c>
      <c r="AL27" s="42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2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39"/>
      <c r="AY27" s="43"/>
      <c r="AZ27" s="39"/>
      <c r="BA27" s="43"/>
      <c r="BB27" s="43"/>
      <c r="BC27" s="43"/>
    </row>
    <row r="28" spans="1:55" ht="60" x14ac:dyDescent="0.25">
      <c r="A28" s="32">
        <v>7</v>
      </c>
      <c r="B28" s="38" t="s">
        <v>167</v>
      </c>
      <c r="C28" s="38">
        <v>2001</v>
      </c>
      <c r="D28" s="34">
        <v>2003</v>
      </c>
      <c r="E28" s="34">
        <v>2001</v>
      </c>
      <c r="F28" s="38">
        <v>2</v>
      </c>
      <c r="G28" s="38" t="s">
        <v>82</v>
      </c>
      <c r="H28" s="38" t="s">
        <v>83</v>
      </c>
      <c r="I28" s="38" t="s">
        <v>84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32"/>
      <c r="AC28" s="36">
        <v>139.58999633789063</v>
      </c>
      <c r="AD28" s="32">
        <f t="shared" ref="AD28:AD30" si="36">SUM(J28:AB30)</f>
        <v>6</v>
      </c>
      <c r="AE28" s="36">
        <f t="shared" ref="AE28:AE30" si="37">AC28+AD28</f>
        <v>145.58999633789062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2</v>
      </c>
      <c r="AN28" s="2">
        <v>0</v>
      </c>
      <c r="AO28" s="2">
        <v>0</v>
      </c>
      <c r="AP28" s="2">
        <v>2</v>
      </c>
      <c r="AQ28" s="2">
        <v>0</v>
      </c>
      <c r="AR28" s="2">
        <v>0</v>
      </c>
      <c r="AS28" s="2">
        <v>2</v>
      </c>
      <c r="AT28" s="2">
        <v>0</v>
      </c>
      <c r="AU28" s="2">
        <v>0</v>
      </c>
      <c r="AV28" s="2">
        <v>0</v>
      </c>
      <c r="AW28" s="2">
        <v>0</v>
      </c>
      <c r="AX28" s="32"/>
      <c r="AY28" s="36">
        <v>137.22999572753906</v>
      </c>
      <c r="AZ28" s="32">
        <f t="shared" ref="AZ28:AZ30" si="38">SUM(AF28:AX30)</f>
        <v>18</v>
      </c>
      <c r="BA28" s="36">
        <f t="shared" ref="BA28:BA30" si="39">AY28+AZ28</f>
        <v>155.22999572753906</v>
      </c>
      <c r="BB28" s="36">
        <f t="shared" ref="BB28:BB30" si="40">MIN(BA28,AE28)</f>
        <v>145.58999633789062</v>
      </c>
      <c r="BC28" s="36">
        <f t="shared" ref="BC28:BC30" si="41">IF( AND(ISNUMBER(BB$28),ISNUMBER(BB28)),(BB28-BB$28)/BB$28*100,"")</f>
        <v>0</v>
      </c>
    </row>
    <row r="29" spans="1:55" ht="60" x14ac:dyDescent="0.25">
      <c r="A29" s="33"/>
      <c r="B29" s="8" t="s">
        <v>277</v>
      </c>
      <c r="C29" s="8">
        <v>2003</v>
      </c>
      <c r="D29" s="35"/>
      <c r="E29" s="35"/>
      <c r="F29" s="8">
        <v>2</v>
      </c>
      <c r="G29" s="8" t="s">
        <v>82</v>
      </c>
      <c r="H29" s="8" t="s">
        <v>83</v>
      </c>
      <c r="I29" s="8" t="s">
        <v>84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2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33"/>
      <c r="AC29" s="37"/>
      <c r="AD29" s="33"/>
      <c r="AE29" s="37"/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2</v>
      </c>
      <c r="AR29" s="4">
        <v>0</v>
      </c>
      <c r="AS29" s="4">
        <v>0</v>
      </c>
      <c r="AT29" s="4">
        <v>0</v>
      </c>
      <c r="AU29" s="4">
        <v>2</v>
      </c>
      <c r="AV29" s="4">
        <v>0</v>
      </c>
      <c r="AW29" s="4">
        <v>0</v>
      </c>
      <c r="AX29" s="33"/>
      <c r="AY29" s="37"/>
      <c r="AZ29" s="33"/>
      <c r="BA29" s="37"/>
      <c r="BB29" s="37"/>
      <c r="BC29" s="37"/>
    </row>
    <row r="30" spans="1:55" ht="60" x14ac:dyDescent="0.25">
      <c r="A30" s="39"/>
      <c r="B30" s="40" t="s">
        <v>245</v>
      </c>
      <c r="C30" s="40">
        <v>2001</v>
      </c>
      <c r="D30" s="41"/>
      <c r="E30" s="41"/>
      <c r="F30" s="40">
        <v>2</v>
      </c>
      <c r="G30" s="40" t="s">
        <v>82</v>
      </c>
      <c r="H30" s="40" t="s">
        <v>83</v>
      </c>
      <c r="I30" s="40" t="s">
        <v>84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2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2</v>
      </c>
      <c r="AA30" s="42">
        <v>0</v>
      </c>
      <c r="AB30" s="39"/>
      <c r="AC30" s="43"/>
      <c r="AD30" s="39"/>
      <c r="AE30" s="43"/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2</v>
      </c>
      <c r="AN30" s="42">
        <v>0</v>
      </c>
      <c r="AO30" s="42">
        <v>0</v>
      </c>
      <c r="AP30" s="42">
        <v>2</v>
      </c>
      <c r="AQ30" s="42">
        <v>2</v>
      </c>
      <c r="AR30" s="42">
        <v>0</v>
      </c>
      <c r="AS30" s="42">
        <v>2</v>
      </c>
      <c r="AT30" s="42">
        <v>0</v>
      </c>
      <c r="AU30" s="42">
        <v>0</v>
      </c>
      <c r="AV30" s="42">
        <v>0</v>
      </c>
      <c r="AW30" s="42">
        <v>0</v>
      </c>
      <c r="AX30" s="39"/>
      <c r="AY30" s="43"/>
      <c r="AZ30" s="39"/>
      <c r="BA30" s="43"/>
      <c r="BB30" s="43"/>
      <c r="BC30" s="43"/>
    </row>
    <row r="31" spans="1:55" ht="60" x14ac:dyDescent="0.25">
      <c r="A31" s="32">
        <v>8</v>
      </c>
      <c r="B31" s="38" t="s">
        <v>125</v>
      </c>
      <c r="C31" s="38">
        <v>2003</v>
      </c>
      <c r="D31" s="34">
        <v>2003</v>
      </c>
      <c r="E31" s="34">
        <v>2002</v>
      </c>
      <c r="F31" s="38" t="s">
        <v>9</v>
      </c>
      <c r="G31" s="38" t="s">
        <v>10</v>
      </c>
      <c r="H31" s="38" t="s">
        <v>11</v>
      </c>
      <c r="I31" s="38" t="s">
        <v>12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2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32"/>
      <c r="AC31" s="36">
        <v>144.47000122070312</v>
      </c>
      <c r="AD31" s="32">
        <f t="shared" ref="AD31:AD33" si="42">SUM(J31:AB33)</f>
        <v>8</v>
      </c>
      <c r="AE31" s="36">
        <f t="shared" ref="AE31:AE33" si="43">AC31+AD31</f>
        <v>152.47000122070312</v>
      </c>
      <c r="AF31" s="2">
        <v>0</v>
      </c>
      <c r="AG31" s="2">
        <v>0</v>
      </c>
      <c r="AH31" s="2">
        <v>2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2</v>
      </c>
      <c r="AV31" s="2">
        <v>0</v>
      </c>
      <c r="AW31" s="2">
        <v>0</v>
      </c>
      <c r="AX31" s="32"/>
      <c r="AY31" s="36">
        <v>136.97000122070312</v>
      </c>
      <c r="AZ31" s="32">
        <f t="shared" ref="AZ31:AZ33" si="44">SUM(AF31:AX33)</f>
        <v>10</v>
      </c>
      <c r="BA31" s="36">
        <f t="shared" ref="BA31:BA33" si="45">AY31+AZ31</f>
        <v>146.97000122070312</v>
      </c>
      <c r="BB31" s="36">
        <f t="shared" ref="BB31:BB33" si="46">MIN(BA31,AE31)</f>
        <v>146.97000122070312</v>
      </c>
      <c r="BC31" s="36">
        <f t="shared" ref="BC31:BC33" si="47">IF( AND(ISNUMBER(BB$31),ISNUMBER(BB31)),(BB31-BB$31)/BB$31*100,"")</f>
        <v>0</v>
      </c>
    </row>
    <row r="32" spans="1:55" ht="60" x14ac:dyDescent="0.25">
      <c r="A32" s="33"/>
      <c r="B32" s="8" t="s">
        <v>176</v>
      </c>
      <c r="C32" s="8">
        <v>2002</v>
      </c>
      <c r="D32" s="35"/>
      <c r="E32" s="35"/>
      <c r="F32" s="8" t="s">
        <v>9</v>
      </c>
      <c r="G32" s="8" t="s">
        <v>10</v>
      </c>
      <c r="H32" s="8" t="s">
        <v>11</v>
      </c>
      <c r="I32" s="8" t="s">
        <v>12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33"/>
      <c r="AC32" s="37"/>
      <c r="AD32" s="33"/>
      <c r="AE32" s="37"/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2</v>
      </c>
      <c r="AV32" s="4">
        <v>0</v>
      </c>
      <c r="AW32" s="4">
        <v>0</v>
      </c>
      <c r="AX32" s="33"/>
      <c r="AY32" s="37"/>
      <c r="AZ32" s="33"/>
      <c r="BA32" s="37"/>
      <c r="BB32" s="37"/>
      <c r="BC32" s="37"/>
    </row>
    <row r="33" spans="1:55" ht="45" x14ac:dyDescent="0.25">
      <c r="A33" s="39"/>
      <c r="B33" s="40" t="s">
        <v>144</v>
      </c>
      <c r="C33" s="40">
        <v>2003</v>
      </c>
      <c r="D33" s="41"/>
      <c r="E33" s="41"/>
      <c r="F33" s="40" t="s">
        <v>9</v>
      </c>
      <c r="G33" s="40" t="s">
        <v>10</v>
      </c>
      <c r="H33" s="40" t="s">
        <v>11</v>
      </c>
      <c r="I33" s="40" t="s">
        <v>118</v>
      </c>
      <c r="J33" s="42">
        <v>0</v>
      </c>
      <c r="K33" s="42">
        <v>2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2</v>
      </c>
      <c r="U33" s="42">
        <v>0</v>
      </c>
      <c r="V33" s="42">
        <v>0</v>
      </c>
      <c r="W33" s="42">
        <v>2</v>
      </c>
      <c r="X33" s="42">
        <v>0</v>
      </c>
      <c r="Y33" s="42">
        <v>0</v>
      </c>
      <c r="Z33" s="42">
        <v>0</v>
      </c>
      <c r="AA33" s="42">
        <v>0</v>
      </c>
      <c r="AB33" s="39"/>
      <c r="AC33" s="43"/>
      <c r="AD33" s="39"/>
      <c r="AE33" s="43"/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2</v>
      </c>
      <c r="AT33" s="42">
        <v>0</v>
      </c>
      <c r="AU33" s="42">
        <v>2</v>
      </c>
      <c r="AV33" s="42">
        <v>0</v>
      </c>
      <c r="AW33" s="42">
        <v>0</v>
      </c>
      <c r="AX33" s="39"/>
      <c r="AY33" s="43"/>
      <c r="AZ33" s="39"/>
      <c r="BA33" s="43"/>
      <c r="BB33" s="43"/>
      <c r="BC33" s="43"/>
    </row>
    <row r="34" spans="1:55" ht="45" x14ac:dyDescent="0.25">
      <c r="A34" s="32">
        <v>9</v>
      </c>
      <c r="B34" s="38" t="s">
        <v>274</v>
      </c>
      <c r="C34" s="38">
        <v>2003</v>
      </c>
      <c r="D34" s="34">
        <v>2003</v>
      </c>
      <c r="E34" s="34">
        <v>2001</v>
      </c>
      <c r="F34" s="38" t="s">
        <v>9</v>
      </c>
      <c r="G34" s="38" t="s">
        <v>50</v>
      </c>
      <c r="H34" s="38" t="s">
        <v>197</v>
      </c>
      <c r="I34" s="38" t="s">
        <v>155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2</v>
      </c>
      <c r="AB34" s="32"/>
      <c r="AC34" s="36">
        <v>142.64999389648437</v>
      </c>
      <c r="AD34" s="32">
        <f t="shared" ref="AD34:AD36" si="48">SUM(J34:AB36)</f>
        <v>16</v>
      </c>
      <c r="AE34" s="36">
        <f t="shared" ref="AE34:AE36" si="49">AC34+AD34</f>
        <v>158.64999389648437</v>
      </c>
      <c r="AF34" s="2">
        <v>0</v>
      </c>
      <c r="AG34" s="2">
        <v>0</v>
      </c>
      <c r="AH34" s="2">
        <v>2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32"/>
      <c r="AY34" s="36">
        <v>143.22000122070312</v>
      </c>
      <c r="AZ34" s="32">
        <f t="shared" ref="AZ34:AZ36" si="50">SUM(AF34:AX36)</f>
        <v>4</v>
      </c>
      <c r="BA34" s="36">
        <f t="shared" ref="BA34:BA36" si="51">AY34+AZ34</f>
        <v>147.22000122070312</v>
      </c>
      <c r="BB34" s="36">
        <f t="shared" ref="BB34:BB36" si="52">MIN(BA34,AE34)</f>
        <v>147.22000122070312</v>
      </c>
      <c r="BC34" s="36">
        <f t="shared" ref="BC34:BC36" si="53">IF( AND(ISNUMBER(BB$34),ISNUMBER(BB34)),(BB34-BB$34)/BB$34*100,"")</f>
        <v>0</v>
      </c>
    </row>
    <row r="35" spans="1:55" ht="45" x14ac:dyDescent="0.25">
      <c r="A35" s="33"/>
      <c r="B35" s="8" t="s">
        <v>49</v>
      </c>
      <c r="C35" s="8">
        <v>2001</v>
      </c>
      <c r="D35" s="35"/>
      <c r="E35" s="35"/>
      <c r="F35" s="8" t="s">
        <v>9</v>
      </c>
      <c r="G35" s="8" t="s">
        <v>50</v>
      </c>
      <c r="H35" s="8" t="s">
        <v>291</v>
      </c>
      <c r="I35" s="8" t="s">
        <v>52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</v>
      </c>
      <c r="Z35" s="4">
        <v>0</v>
      </c>
      <c r="AA35" s="4">
        <v>2</v>
      </c>
      <c r="AB35" s="33"/>
      <c r="AC35" s="37"/>
      <c r="AD35" s="33"/>
      <c r="AE35" s="37"/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2</v>
      </c>
      <c r="AT35" s="4">
        <v>0</v>
      </c>
      <c r="AU35" s="4">
        <v>0</v>
      </c>
      <c r="AV35" s="4">
        <v>0</v>
      </c>
      <c r="AW35" s="4">
        <v>0</v>
      </c>
      <c r="AX35" s="33"/>
      <c r="AY35" s="37"/>
      <c r="AZ35" s="33"/>
      <c r="BA35" s="37"/>
      <c r="BB35" s="37"/>
      <c r="BC35" s="37"/>
    </row>
    <row r="36" spans="1:55" ht="45" x14ac:dyDescent="0.25">
      <c r="A36" s="39"/>
      <c r="B36" s="40" t="s">
        <v>219</v>
      </c>
      <c r="C36" s="40">
        <v>2002</v>
      </c>
      <c r="D36" s="41"/>
      <c r="E36" s="41"/>
      <c r="F36" s="40" t="s">
        <v>9</v>
      </c>
      <c r="G36" s="40" t="s">
        <v>50</v>
      </c>
      <c r="H36" s="40" t="s">
        <v>197</v>
      </c>
      <c r="I36" s="40" t="s">
        <v>155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2</v>
      </c>
      <c r="Z36" s="42">
        <v>2</v>
      </c>
      <c r="AA36" s="42">
        <v>0</v>
      </c>
      <c r="AB36" s="39"/>
      <c r="AC36" s="43"/>
      <c r="AD36" s="39"/>
      <c r="AE36" s="43"/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0</v>
      </c>
      <c r="AP36" s="42">
        <v>0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0</v>
      </c>
      <c r="AW36" s="42">
        <v>0</v>
      </c>
      <c r="AX36" s="39"/>
      <c r="AY36" s="43"/>
      <c r="AZ36" s="39"/>
      <c r="BA36" s="43"/>
      <c r="BB36" s="43"/>
      <c r="BC36" s="43"/>
    </row>
    <row r="37" spans="1:55" ht="30" x14ac:dyDescent="0.25">
      <c r="A37" s="32">
        <v>10</v>
      </c>
      <c r="B37" s="38" t="s">
        <v>92</v>
      </c>
      <c r="C37" s="38">
        <v>2002</v>
      </c>
      <c r="D37" s="34">
        <v>2003</v>
      </c>
      <c r="E37" s="34">
        <v>2002</v>
      </c>
      <c r="F37" s="38">
        <v>3</v>
      </c>
      <c r="G37" s="38" t="s">
        <v>43</v>
      </c>
      <c r="H37" s="38" t="s">
        <v>44</v>
      </c>
      <c r="I37" s="38" t="s">
        <v>45</v>
      </c>
      <c r="J37" s="2">
        <v>0</v>
      </c>
      <c r="K37" s="2">
        <v>0</v>
      </c>
      <c r="L37" s="2">
        <v>0</v>
      </c>
      <c r="M37" s="2">
        <v>0</v>
      </c>
      <c r="N37" s="2">
        <v>2</v>
      </c>
      <c r="O37" s="2">
        <v>0</v>
      </c>
      <c r="P37" s="2">
        <v>0</v>
      </c>
      <c r="Q37" s="2">
        <v>2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2</v>
      </c>
      <c r="AB37" s="32"/>
      <c r="AC37" s="36">
        <v>138.38999938964844</v>
      </c>
      <c r="AD37" s="32">
        <f t="shared" ref="AD37:AD39" si="54">SUM(J37:AB39)</f>
        <v>16</v>
      </c>
      <c r="AE37" s="36">
        <f t="shared" ref="AE37:AE39" si="55">AC37+AD37</f>
        <v>154.38999938964844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2</v>
      </c>
      <c r="AV37" s="2">
        <v>0</v>
      </c>
      <c r="AW37" s="2">
        <v>0</v>
      </c>
      <c r="AX37" s="32"/>
      <c r="AY37" s="36">
        <v>136.27999877929687</v>
      </c>
      <c r="AZ37" s="32">
        <f t="shared" ref="AZ37:AZ39" si="56">SUM(AF37:AX39)</f>
        <v>12</v>
      </c>
      <c r="BA37" s="36">
        <f t="shared" ref="BA37:BA39" si="57">AY37+AZ37</f>
        <v>148.27999877929687</v>
      </c>
      <c r="BB37" s="36">
        <f t="shared" ref="BB37:BB39" si="58">MIN(BA37,AE37)</f>
        <v>148.27999877929687</v>
      </c>
      <c r="BC37" s="36">
        <f t="shared" ref="BC37:BC39" si="59">IF( AND(ISNUMBER(BB$37),ISNUMBER(BB37)),(BB37-BB$37)/BB$37*100,"")</f>
        <v>0</v>
      </c>
    </row>
    <row r="38" spans="1:55" ht="30" x14ac:dyDescent="0.25">
      <c r="A38" s="33"/>
      <c r="B38" s="8" t="s">
        <v>42</v>
      </c>
      <c r="C38" s="8">
        <v>2002</v>
      </c>
      <c r="D38" s="35"/>
      <c r="E38" s="35"/>
      <c r="F38" s="8" t="s">
        <v>9</v>
      </c>
      <c r="G38" s="8" t="s">
        <v>43</v>
      </c>
      <c r="H38" s="8" t="s">
        <v>44</v>
      </c>
      <c r="I38" s="8" t="s">
        <v>45</v>
      </c>
      <c r="J38" s="4">
        <v>0</v>
      </c>
      <c r="K38" s="4">
        <v>0</v>
      </c>
      <c r="L38" s="4">
        <v>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2</v>
      </c>
      <c r="Z38" s="4">
        <v>0</v>
      </c>
      <c r="AA38" s="4">
        <v>0</v>
      </c>
      <c r="AB38" s="33"/>
      <c r="AC38" s="37"/>
      <c r="AD38" s="33"/>
      <c r="AE38" s="37"/>
      <c r="AF38" s="4">
        <v>0</v>
      </c>
      <c r="AG38" s="4">
        <v>0</v>
      </c>
      <c r="AH38" s="4">
        <v>2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2</v>
      </c>
      <c r="AV38" s="4">
        <v>0</v>
      </c>
      <c r="AW38" s="4">
        <v>0</v>
      </c>
      <c r="AX38" s="33"/>
      <c r="AY38" s="37"/>
      <c r="AZ38" s="33"/>
      <c r="BA38" s="37"/>
      <c r="BB38" s="37"/>
      <c r="BC38" s="37"/>
    </row>
    <row r="39" spans="1:55" ht="30" x14ac:dyDescent="0.25">
      <c r="A39" s="39"/>
      <c r="B39" s="40" t="s">
        <v>228</v>
      </c>
      <c r="C39" s="40">
        <v>2003</v>
      </c>
      <c r="D39" s="41"/>
      <c r="E39" s="41"/>
      <c r="F39" s="40" t="s">
        <v>9</v>
      </c>
      <c r="G39" s="40" t="s">
        <v>43</v>
      </c>
      <c r="H39" s="40" t="s">
        <v>44</v>
      </c>
      <c r="I39" s="40" t="s">
        <v>45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2</v>
      </c>
      <c r="U39" s="42">
        <v>0</v>
      </c>
      <c r="V39" s="42">
        <v>0</v>
      </c>
      <c r="W39" s="42">
        <v>0</v>
      </c>
      <c r="X39" s="42">
        <v>0</v>
      </c>
      <c r="Y39" s="42">
        <v>2</v>
      </c>
      <c r="Z39" s="42">
        <v>0</v>
      </c>
      <c r="AA39" s="42">
        <v>0</v>
      </c>
      <c r="AB39" s="39"/>
      <c r="AC39" s="43"/>
      <c r="AD39" s="39"/>
      <c r="AE39" s="43"/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2</v>
      </c>
      <c r="AM39" s="42">
        <v>0</v>
      </c>
      <c r="AN39" s="42">
        <v>0</v>
      </c>
      <c r="AO39" s="42">
        <v>0</v>
      </c>
      <c r="AP39" s="42">
        <v>2</v>
      </c>
      <c r="AQ39" s="42">
        <v>2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0</v>
      </c>
      <c r="AX39" s="39"/>
      <c r="AY39" s="43"/>
      <c r="AZ39" s="39"/>
      <c r="BA39" s="43"/>
      <c r="BB39" s="43"/>
      <c r="BC39" s="43"/>
    </row>
    <row r="40" spans="1:55" ht="45" x14ac:dyDescent="0.25">
      <c r="A40" s="32">
        <v>11</v>
      </c>
      <c r="B40" s="38" t="s">
        <v>151</v>
      </c>
      <c r="C40" s="38">
        <v>2001</v>
      </c>
      <c r="D40" s="34">
        <v>2005</v>
      </c>
      <c r="E40" s="34">
        <v>2001</v>
      </c>
      <c r="F40" s="38">
        <v>1</v>
      </c>
      <c r="G40" s="38" t="s">
        <v>21</v>
      </c>
      <c r="H40" s="38" t="s">
        <v>152</v>
      </c>
      <c r="I40" s="38" t="s">
        <v>23</v>
      </c>
      <c r="J40" s="2">
        <v>0</v>
      </c>
      <c r="K40" s="2">
        <v>0</v>
      </c>
      <c r="L40" s="2">
        <v>2</v>
      </c>
      <c r="M40" s="2">
        <v>0</v>
      </c>
      <c r="N40" s="2">
        <v>0</v>
      </c>
      <c r="O40" s="2">
        <v>0</v>
      </c>
      <c r="P40" s="2">
        <v>0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32"/>
      <c r="AC40" s="36">
        <v>142.80999755859375</v>
      </c>
      <c r="AD40" s="32">
        <f t="shared" ref="AD40:AD42" si="60">SUM(J40:AB42)</f>
        <v>64</v>
      </c>
      <c r="AE40" s="36">
        <f t="shared" ref="AE40:AE42" si="61">AC40+AD40</f>
        <v>206.80999755859375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2</v>
      </c>
      <c r="AM40" s="2">
        <v>2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32"/>
      <c r="AY40" s="36">
        <v>140.58000183105469</v>
      </c>
      <c r="AZ40" s="32">
        <f t="shared" ref="AZ40:AZ42" si="62">SUM(AF40:AX42)</f>
        <v>8</v>
      </c>
      <c r="BA40" s="36">
        <f t="shared" ref="BA40:BA42" si="63">AY40+AZ40</f>
        <v>148.58000183105469</v>
      </c>
      <c r="BB40" s="36">
        <f t="shared" ref="BB40:BB42" si="64">MIN(BA40,AE40)</f>
        <v>148.58000183105469</v>
      </c>
      <c r="BC40" s="36">
        <f t="shared" ref="BC40:BC42" si="65">IF( AND(ISNUMBER(BB$40),ISNUMBER(BB40)),(BB40-BB$40)/BB$40*100,"")</f>
        <v>0</v>
      </c>
    </row>
    <row r="41" spans="1:55" ht="30" x14ac:dyDescent="0.25">
      <c r="A41" s="33"/>
      <c r="B41" s="8" t="s">
        <v>165</v>
      </c>
      <c r="C41" s="8">
        <v>2005</v>
      </c>
      <c r="D41" s="35"/>
      <c r="E41" s="35"/>
      <c r="F41" s="8" t="s">
        <v>15</v>
      </c>
      <c r="G41" s="8" t="s">
        <v>21</v>
      </c>
      <c r="H41" s="8" t="s">
        <v>22</v>
      </c>
      <c r="I41" s="8" t="s">
        <v>166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2</v>
      </c>
      <c r="V41" s="4">
        <v>0</v>
      </c>
      <c r="W41" s="4">
        <v>50</v>
      </c>
      <c r="X41" s="4">
        <v>0</v>
      </c>
      <c r="Y41" s="4">
        <v>0</v>
      </c>
      <c r="Z41" s="4">
        <v>0</v>
      </c>
      <c r="AA41" s="4">
        <v>0</v>
      </c>
      <c r="AB41" s="33"/>
      <c r="AC41" s="37"/>
      <c r="AD41" s="33"/>
      <c r="AE41" s="37"/>
      <c r="AF41" s="4">
        <v>0</v>
      </c>
      <c r="AG41" s="4">
        <v>0</v>
      </c>
      <c r="AH41" s="4">
        <v>0</v>
      </c>
      <c r="AI41" s="4">
        <v>2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2</v>
      </c>
      <c r="AU41" s="4">
        <v>0</v>
      </c>
      <c r="AV41" s="4">
        <v>0</v>
      </c>
      <c r="AW41" s="4">
        <v>0</v>
      </c>
      <c r="AX41" s="33"/>
      <c r="AY41" s="37"/>
      <c r="AZ41" s="33"/>
      <c r="BA41" s="37"/>
      <c r="BB41" s="37"/>
      <c r="BC41" s="37"/>
    </row>
    <row r="42" spans="1:55" ht="45" x14ac:dyDescent="0.25">
      <c r="A42" s="39"/>
      <c r="B42" s="40" t="s">
        <v>34</v>
      </c>
      <c r="C42" s="40">
        <v>2002</v>
      </c>
      <c r="D42" s="41"/>
      <c r="E42" s="41"/>
      <c r="F42" s="40">
        <v>2</v>
      </c>
      <c r="G42" s="40" t="s">
        <v>21</v>
      </c>
      <c r="H42" s="40" t="s">
        <v>35</v>
      </c>
      <c r="I42" s="40" t="s">
        <v>36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2</v>
      </c>
      <c r="R42" s="42">
        <v>0</v>
      </c>
      <c r="S42" s="42">
        <v>0</v>
      </c>
      <c r="T42" s="42">
        <v>2</v>
      </c>
      <c r="U42" s="42">
        <v>0</v>
      </c>
      <c r="V42" s="42">
        <v>0</v>
      </c>
      <c r="W42" s="42">
        <v>2</v>
      </c>
      <c r="X42" s="42">
        <v>0</v>
      </c>
      <c r="Y42" s="42">
        <v>0</v>
      </c>
      <c r="Z42" s="42">
        <v>2</v>
      </c>
      <c r="AA42" s="42">
        <v>0</v>
      </c>
      <c r="AB42" s="39"/>
      <c r="AC42" s="43"/>
      <c r="AD42" s="39"/>
      <c r="AE42" s="43"/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>
        <v>0</v>
      </c>
      <c r="AU42" s="42">
        <v>0</v>
      </c>
      <c r="AV42" s="42">
        <v>0</v>
      </c>
      <c r="AW42" s="42">
        <v>0</v>
      </c>
      <c r="AX42" s="39"/>
      <c r="AY42" s="43"/>
      <c r="AZ42" s="39"/>
      <c r="BA42" s="43"/>
      <c r="BB42" s="43"/>
      <c r="BC42" s="43"/>
    </row>
    <row r="43" spans="1:55" ht="60" x14ac:dyDescent="0.25">
      <c r="A43" s="32">
        <v>12</v>
      </c>
      <c r="B43" s="38" t="s">
        <v>132</v>
      </c>
      <c r="C43" s="38">
        <v>2002</v>
      </c>
      <c r="D43" s="34">
        <v>2003</v>
      </c>
      <c r="E43" s="34">
        <v>2002</v>
      </c>
      <c r="F43" s="38">
        <v>2</v>
      </c>
      <c r="G43" s="38" t="s">
        <v>82</v>
      </c>
      <c r="H43" s="38" t="s">
        <v>83</v>
      </c>
      <c r="I43" s="38" t="s">
        <v>84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32"/>
      <c r="AC43" s="36">
        <v>149.44999694824219</v>
      </c>
      <c r="AD43" s="32">
        <f t="shared" ref="AD43:AD45" si="66">SUM(J43:AB45)</f>
        <v>6</v>
      </c>
      <c r="AE43" s="36">
        <f t="shared" ref="AE43:AE45" si="67">AC43+AD43</f>
        <v>155.44999694824219</v>
      </c>
      <c r="AF43" s="2">
        <v>0</v>
      </c>
      <c r="AG43" s="2">
        <v>0</v>
      </c>
      <c r="AH43" s="2">
        <v>2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32"/>
      <c r="AY43" s="36">
        <v>165.33999633789062</v>
      </c>
      <c r="AZ43" s="32">
        <f t="shared" ref="AZ43:AZ45" si="68">SUM(AF43:AX45)</f>
        <v>18</v>
      </c>
      <c r="BA43" s="36">
        <f t="shared" ref="BA43:BA45" si="69">AY43+AZ43</f>
        <v>183.33999633789062</v>
      </c>
      <c r="BB43" s="36">
        <f t="shared" ref="BB43:BB45" si="70">MIN(BA43,AE43)</f>
        <v>155.44999694824219</v>
      </c>
      <c r="BC43" s="36">
        <f t="shared" ref="BC43:BC45" si="71">IF( AND(ISNUMBER(BB$43),ISNUMBER(BB43)),(BB43-BB$43)/BB$43*100,"")</f>
        <v>0</v>
      </c>
    </row>
    <row r="44" spans="1:55" ht="60" x14ac:dyDescent="0.25">
      <c r="A44" s="33"/>
      <c r="B44" s="8" t="s">
        <v>116</v>
      </c>
      <c r="C44" s="8">
        <v>2002</v>
      </c>
      <c r="D44" s="35"/>
      <c r="E44" s="35"/>
      <c r="F44" s="8" t="s">
        <v>9</v>
      </c>
      <c r="G44" s="8" t="s">
        <v>82</v>
      </c>
      <c r="H44" s="8" t="s">
        <v>83</v>
      </c>
      <c r="I44" s="8" t="s">
        <v>84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33"/>
      <c r="AC44" s="37"/>
      <c r="AD44" s="33"/>
      <c r="AE44" s="37"/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2</v>
      </c>
      <c r="AO44" s="4">
        <v>2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2</v>
      </c>
      <c r="AX44" s="33"/>
      <c r="AY44" s="37"/>
      <c r="AZ44" s="33"/>
      <c r="BA44" s="37"/>
      <c r="BB44" s="37"/>
      <c r="BC44" s="37"/>
    </row>
    <row r="45" spans="1:55" ht="60" x14ac:dyDescent="0.25">
      <c r="A45" s="39"/>
      <c r="B45" s="40" t="s">
        <v>279</v>
      </c>
      <c r="C45" s="40">
        <v>2003</v>
      </c>
      <c r="D45" s="41"/>
      <c r="E45" s="41"/>
      <c r="F45" s="40">
        <v>3</v>
      </c>
      <c r="G45" s="40" t="s">
        <v>82</v>
      </c>
      <c r="H45" s="40" t="s">
        <v>83</v>
      </c>
      <c r="I45" s="40" t="s">
        <v>84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2</v>
      </c>
      <c r="V45" s="42">
        <v>0</v>
      </c>
      <c r="W45" s="42">
        <v>0</v>
      </c>
      <c r="X45" s="42">
        <v>0</v>
      </c>
      <c r="Y45" s="42">
        <v>2</v>
      </c>
      <c r="Z45" s="42">
        <v>0</v>
      </c>
      <c r="AA45" s="42">
        <v>0</v>
      </c>
      <c r="AB45" s="39"/>
      <c r="AC45" s="43"/>
      <c r="AD45" s="39"/>
      <c r="AE45" s="43"/>
      <c r="AF45" s="42">
        <v>0</v>
      </c>
      <c r="AG45" s="42">
        <v>0</v>
      </c>
      <c r="AH45" s="42">
        <v>0</v>
      </c>
      <c r="AI45" s="42">
        <v>0</v>
      </c>
      <c r="AJ45" s="42">
        <v>2</v>
      </c>
      <c r="AK45" s="42">
        <v>0</v>
      </c>
      <c r="AL45" s="42">
        <v>0</v>
      </c>
      <c r="AM45" s="42">
        <v>0</v>
      </c>
      <c r="AN45" s="42">
        <v>2</v>
      </c>
      <c r="AO45" s="42">
        <v>0</v>
      </c>
      <c r="AP45" s="42">
        <v>2</v>
      </c>
      <c r="AQ45" s="42">
        <v>0</v>
      </c>
      <c r="AR45" s="42">
        <v>2</v>
      </c>
      <c r="AS45" s="42">
        <v>0</v>
      </c>
      <c r="AT45" s="42">
        <v>2</v>
      </c>
      <c r="AU45" s="42">
        <v>0</v>
      </c>
      <c r="AV45" s="42">
        <v>0</v>
      </c>
      <c r="AW45" s="42">
        <v>0</v>
      </c>
      <c r="AX45" s="39"/>
      <c r="AY45" s="43"/>
      <c r="AZ45" s="39"/>
      <c r="BA45" s="43"/>
      <c r="BB45" s="43"/>
      <c r="BC45" s="43"/>
    </row>
    <row r="46" spans="1:55" ht="45" x14ac:dyDescent="0.25">
      <c r="A46" s="32">
        <v>13</v>
      </c>
      <c r="B46" s="38" t="s">
        <v>154</v>
      </c>
      <c r="C46" s="38">
        <v>2001</v>
      </c>
      <c r="D46" s="34">
        <v>2003</v>
      </c>
      <c r="E46" s="34">
        <v>2001</v>
      </c>
      <c r="F46" s="38" t="s">
        <v>9</v>
      </c>
      <c r="G46" s="38" t="s">
        <v>50</v>
      </c>
      <c r="H46" s="38" t="s">
        <v>291</v>
      </c>
      <c r="I46" s="38" t="s">
        <v>155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32"/>
      <c r="AC46" s="36">
        <v>157.46000671386719</v>
      </c>
      <c r="AD46" s="32">
        <f t="shared" ref="AD46:AD48" si="72">SUM(J46:AB48)</f>
        <v>6</v>
      </c>
      <c r="AE46" s="36">
        <f t="shared" ref="AE46:AE48" si="73">AC46+AD46</f>
        <v>163.46000671386719</v>
      </c>
      <c r="AF46" s="2">
        <v>0</v>
      </c>
      <c r="AG46" s="2">
        <v>0</v>
      </c>
      <c r="AH46" s="2">
        <v>2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2</v>
      </c>
      <c r="AV46" s="2">
        <v>2</v>
      </c>
      <c r="AW46" s="2">
        <v>0</v>
      </c>
      <c r="AX46" s="32"/>
      <c r="AY46" s="36">
        <v>145.19000244140625</v>
      </c>
      <c r="AZ46" s="32">
        <f t="shared" ref="AZ46:AZ48" si="74">SUM(AF46:AX48)</f>
        <v>14</v>
      </c>
      <c r="BA46" s="36">
        <f t="shared" ref="BA46:BA48" si="75">AY46+AZ46</f>
        <v>159.19000244140625</v>
      </c>
      <c r="BB46" s="36">
        <f t="shared" ref="BB46:BB48" si="76">MIN(BA46,AE46)</f>
        <v>159.19000244140625</v>
      </c>
      <c r="BC46" s="36">
        <f t="shared" ref="BC46:BC48" si="77">IF( AND(ISNUMBER(BB$46),ISNUMBER(BB46)),(BB46-BB$46)/BB$46*100,"")</f>
        <v>0</v>
      </c>
    </row>
    <row r="47" spans="1:55" ht="45" x14ac:dyDescent="0.25">
      <c r="A47" s="33"/>
      <c r="B47" s="8" t="s">
        <v>214</v>
      </c>
      <c r="C47" s="8">
        <v>2003</v>
      </c>
      <c r="D47" s="35"/>
      <c r="E47" s="35"/>
      <c r="F47" s="8" t="s">
        <v>9</v>
      </c>
      <c r="G47" s="8" t="s">
        <v>50</v>
      </c>
      <c r="H47" s="8" t="s">
        <v>197</v>
      </c>
      <c r="I47" s="8" t="s">
        <v>155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2</v>
      </c>
      <c r="AB47" s="33"/>
      <c r="AC47" s="37"/>
      <c r="AD47" s="33"/>
      <c r="AE47" s="37"/>
      <c r="AF47" s="4">
        <v>0</v>
      </c>
      <c r="AG47" s="4">
        <v>0</v>
      </c>
      <c r="AH47" s="4">
        <v>2</v>
      </c>
      <c r="AI47" s="4">
        <v>0</v>
      </c>
      <c r="AJ47" s="4">
        <v>0</v>
      </c>
      <c r="AK47" s="4">
        <v>0</v>
      </c>
      <c r="AL47" s="4">
        <v>2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2</v>
      </c>
      <c r="AV47" s="4">
        <v>0</v>
      </c>
      <c r="AW47" s="4">
        <v>0</v>
      </c>
      <c r="AX47" s="33"/>
      <c r="AY47" s="37"/>
      <c r="AZ47" s="33"/>
      <c r="BA47" s="37"/>
      <c r="BB47" s="37"/>
      <c r="BC47" s="37"/>
    </row>
    <row r="48" spans="1:55" ht="45" x14ac:dyDescent="0.25">
      <c r="A48" s="39"/>
      <c r="B48" s="40" t="s">
        <v>276</v>
      </c>
      <c r="C48" s="40">
        <v>2003</v>
      </c>
      <c r="D48" s="41"/>
      <c r="E48" s="41"/>
      <c r="F48" s="40" t="s">
        <v>9</v>
      </c>
      <c r="G48" s="40" t="s">
        <v>50</v>
      </c>
      <c r="H48" s="40" t="s">
        <v>197</v>
      </c>
      <c r="I48" s="40" t="s">
        <v>155</v>
      </c>
      <c r="J48" s="42">
        <v>0</v>
      </c>
      <c r="K48" s="42">
        <v>0</v>
      </c>
      <c r="L48" s="42">
        <v>2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2</v>
      </c>
      <c r="AB48" s="39"/>
      <c r="AC48" s="43"/>
      <c r="AD48" s="39"/>
      <c r="AE48" s="43"/>
      <c r="AF48" s="42">
        <v>0</v>
      </c>
      <c r="AG48" s="42">
        <v>2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39"/>
      <c r="AY48" s="43"/>
      <c r="AZ48" s="39"/>
      <c r="BA48" s="43"/>
      <c r="BB48" s="43"/>
      <c r="BC48" s="43"/>
    </row>
    <row r="49" spans="1:55" ht="75" x14ac:dyDescent="0.25">
      <c r="A49" s="32">
        <v>14</v>
      </c>
      <c r="B49" s="38" t="s">
        <v>282</v>
      </c>
      <c r="C49" s="38">
        <v>2001</v>
      </c>
      <c r="D49" s="34">
        <v>2004</v>
      </c>
      <c r="E49" s="34">
        <v>2001</v>
      </c>
      <c r="F49" s="38">
        <v>2</v>
      </c>
      <c r="G49" s="38" t="s">
        <v>26</v>
      </c>
      <c r="H49" s="38" t="s">
        <v>27</v>
      </c>
      <c r="I49" s="38" t="s">
        <v>28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2</v>
      </c>
      <c r="U49" s="2">
        <v>2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32"/>
      <c r="AC49" s="36">
        <v>147.19000244140625</v>
      </c>
      <c r="AD49" s="32">
        <f t="shared" ref="AD49:AD51" si="78">SUM(J49:AB51)</f>
        <v>12</v>
      </c>
      <c r="AE49" s="36">
        <f t="shared" ref="AE49:AE51" si="79">AC49+AD49</f>
        <v>159.19000244140625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2</v>
      </c>
      <c r="AT49" s="2">
        <v>0</v>
      </c>
      <c r="AU49" s="2">
        <v>0</v>
      </c>
      <c r="AV49" s="2">
        <v>0</v>
      </c>
      <c r="AW49" s="2">
        <v>0</v>
      </c>
      <c r="AX49" s="32"/>
      <c r="AY49" s="36" t="s">
        <v>604</v>
      </c>
      <c r="AZ49" s="32">
        <f t="shared" ref="AZ49:AZ51" si="80">SUM(AF49:AX51)</f>
        <v>18</v>
      </c>
      <c r="BA49" s="36">
        <v>10000</v>
      </c>
      <c r="BB49" s="36">
        <f t="shared" ref="BB49:BB51" si="81">MIN(BA49,AE49)</f>
        <v>159.19000244140625</v>
      </c>
      <c r="BC49" s="36">
        <f t="shared" ref="BC49:BC51" si="82">IF( AND(ISNUMBER(BB$49),ISNUMBER(BB49)),(BB49-BB$49)/BB$49*100,"")</f>
        <v>0</v>
      </c>
    </row>
    <row r="50" spans="1:55" ht="75" x14ac:dyDescent="0.25">
      <c r="A50" s="33"/>
      <c r="B50" s="8" t="s">
        <v>80</v>
      </c>
      <c r="C50" s="8">
        <v>2004</v>
      </c>
      <c r="D50" s="35"/>
      <c r="E50" s="35"/>
      <c r="F50" s="8" t="s">
        <v>9</v>
      </c>
      <c r="G50" s="8" t="s">
        <v>26</v>
      </c>
      <c r="H50" s="8" t="s">
        <v>27</v>
      </c>
      <c r="I50" s="8" t="s">
        <v>28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2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2</v>
      </c>
      <c r="Z50" s="4">
        <v>0</v>
      </c>
      <c r="AA50" s="4">
        <v>2</v>
      </c>
      <c r="AB50" s="33"/>
      <c r="AC50" s="37"/>
      <c r="AD50" s="33"/>
      <c r="AE50" s="37"/>
      <c r="AF50" s="4">
        <v>0</v>
      </c>
      <c r="AG50" s="4">
        <v>0</v>
      </c>
      <c r="AH50" s="4">
        <v>2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2</v>
      </c>
      <c r="AQ50" s="4">
        <v>0</v>
      </c>
      <c r="AR50" s="4">
        <v>0</v>
      </c>
      <c r="AS50" s="4">
        <v>0</v>
      </c>
      <c r="AT50" s="4">
        <v>0</v>
      </c>
      <c r="AU50" s="4">
        <v>2</v>
      </c>
      <c r="AV50" s="4">
        <v>0</v>
      </c>
      <c r="AW50" s="4">
        <v>0</v>
      </c>
      <c r="AX50" s="33"/>
      <c r="AY50" s="37"/>
      <c r="AZ50" s="33"/>
      <c r="BA50" s="37"/>
      <c r="BB50" s="37"/>
      <c r="BC50" s="37"/>
    </row>
    <row r="51" spans="1:55" ht="75" x14ac:dyDescent="0.25">
      <c r="A51" s="39"/>
      <c r="B51" s="40" t="s">
        <v>255</v>
      </c>
      <c r="C51" s="40">
        <v>2003</v>
      </c>
      <c r="D51" s="41"/>
      <c r="E51" s="41"/>
      <c r="F51" s="40" t="s">
        <v>9</v>
      </c>
      <c r="G51" s="40" t="s">
        <v>26</v>
      </c>
      <c r="H51" s="40" t="s">
        <v>27</v>
      </c>
      <c r="I51" s="40" t="s">
        <v>28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2">
        <v>0</v>
      </c>
      <c r="Y51" s="42">
        <v>0</v>
      </c>
      <c r="Z51" s="42">
        <v>0</v>
      </c>
      <c r="AA51" s="42">
        <v>0</v>
      </c>
      <c r="AB51" s="39"/>
      <c r="AC51" s="43"/>
      <c r="AD51" s="39"/>
      <c r="AE51" s="43"/>
      <c r="AF51" s="42">
        <v>0</v>
      </c>
      <c r="AG51" s="42">
        <v>2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  <c r="AO51" s="42">
        <v>2</v>
      </c>
      <c r="AP51" s="42">
        <v>2</v>
      </c>
      <c r="AQ51" s="42">
        <v>0</v>
      </c>
      <c r="AR51" s="42">
        <v>0</v>
      </c>
      <c r="AS51" s="42">
        <v>0</v>
      </c>
      <c r="AT51" s="42">
        <v>2</v>
      </c>
      <c r="AU51" s="42">
        <v>0</v>
      </c>
      <c r="AV51" s="42">
        <v>0</v>
      </c>
      <c r="AW51" s="42">
        <v>2</v>
      </c>
      <c r="AX51" s="39"/>
      <c r="AY51" s="43"/>
      <c r="AZ51" s="39"/>
      <c r="BA51" s="43"/>
      <c r="BB51" s="43"/>
      <c r="BC51" s="43"/>
    </row>
    <row r="52" spans="1:55" ht="90" x14ac:dyDescent="0.25">
      <c r="A52" s="32">
        <v>15</v>
      </c>
      <c r="B52" s="38" t="s">
        <v>195</v>
      </c>
      <c r="C52" s="38">
        <v>2001</v>
      </c>
      <c r="D52" s="34">
        <v>2003</v>
      </c>
      <c r="E52" s="34">
        <v>2001</v>
      </c>
      <c r="F52" s="38">
        <v>2</v>
      </c>
      <c r="G52" s="38" t="s">
        <v>31</v>
      </c>
      <c r="H52" s="38" t="s">
        <v>78</v>
      </c>
      <c r="I52" s="38" t="s">
        <v>79</v>
      </c>
      <c r="J52" s="2">
        <v>0</v>
      </c>
      <c r="K52" s="2">
        <v>0</v>
      </c>
      <c r="L52" s="2">
        <v>2</v>
      </c>
      <c r="M52" s="2">
        <v>0</v>
      </c>
      <c r="N52" s="2">
        <v>2</v>
      </c>
      <c r="O52" s="2">
        <v>2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32"/>
      <c r="AC52" s="36">
        <v>145.33000183105469</v>
      </c>
      <c r="AD52" s="32">
        <f t="shared" ref="AD52:AD54" si="83">SUM(J52:AB54)</f>
        <v>28</v>
      </c>
      <c r="AE52" s="36">
        <f t="shared" ref="AE52:AE54" si="84">AC52+AD52</f>
        <v>173.33000183105469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2</v>
      </c>
      <c r="AV52" s="2">
        <v>0</v>
      </c>
      <c r="AW52" s="2">
        <v>0</v>
      </c>
      <c r="AX52" s="32"/>
      <c r="AY52" s="36">
        <v>151.39999389648437</v>
      </c>
      <c r="AZ52" s="32">
        <f t="shared" ref="AZ52:AZ54" si="85">SUM(AF52:AX54)</f>
        <v>10</v>
      </c>
      <c r="BA52" s="36">
        <f t="shared" ref="BA52:BA54" si="86">AY52+AZ52</f>
        <v>161.39999389648437</v>
      </c>
      <c r="BB52" s="36">
        <f t="shared" ref="BB52:BB54" si="87">MIN(BA52,AE52)</f>
        <v>161.39999389648437</v>
      </c>
      <c r="BC52" s="36">
        <f t="shared" ref="BC52:BC54" si="88">IF( AND(ISNUMBER(BB$52),ISNUMBER(BB52)),(BB52-BB$52)/BB$52*100,"")</f>
        <v>0</v>
      </c>
    </row>
    <row r="53" spans="1:55" ht="90" x14ac:dyDescent="0.25">
      <c r="A53" s="33"/>
      <c r="B53" s="8" t="s">
        <v>77</v>
      </c>
      <c r="C53" s="8">
        <v>2002</v>
      </c>
      <c r="D53" s="35"/>
      <c r="E53" s="35"/>
      <c r="F53" s="8">
        <v>3</v>
      </c>
      <c r="G53" s="8" t="s">
        <v>31</v>
      </c>
      <c r="H53" s="8" t="s">
        <v>78</v>
      </c>
      <c r="I53" s="8" t="s">
        <v>79</v>
      </c>
      <c r="J53" s="4">
        <v>0</v>
      </c>
      <c r="K53" s="4">
        <v>2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2</v>
      </c>
      <c r="T53" s="4">
        <v>2</v>
      </c>
      <c r="U53" s="4">
        <v>2</v>
      </c>
      <c r="V53" s="4">
        <v>0</v>
      </c>
      <c r="W53" s="4">
        <v>0</v>
      </c>
      <c r="X53" s="4">
        <v>0</v>
      </c>
      <c r="Y53" s="4">
        <v>2</v>
      </c>
      <c r="Z53" s="4">
        <v>0</v>
      </c>
      <c r="AA53" s="4">
        <v>2</v>
      </c>
      <c r="AB53" s="33"/>
      <c r="AC53" s="37"/>
      <c r="AD53" s="33"/>
      <c r="AE53" s="37"/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2</v>
      </c>
      <c r="AW53" s="4">
        <v>0</v>
      </c>
      <c r="AX53" s="33"/>
      <c r="AY53" s="37"/>
      <c r="AZ53" s="33"/>
      <c r="BA53" s="37"/>
      <c r="BB53" s="37"/>
      <c r="BC53" s="37"/>
    </row>
    <row r="54" spans="1:55" ht="90" x14ac:dyDescent="0.25">
      <c r="A54" s="39"/>
      <c r="B54" s="40" t="s">
        <v>131</v>
      </c>
      <c r="C54" s="40">
        <v>2003</v>
      </c>
      <c r="D54" s="41"/>
      <c r="E54" s="41"/>
      <c r="F54" s="40">
        <v>3</v>
      </c>
      <c r="G54" s="40" t="s">
        <v>31</v>
      </c>
      <c r="H54" s="40" t="s">
        <v>78</v>
      </c>
      <c r="I54" s="40" t="s">
        <v>79</v>
      </c>
      <c r="J54" s="42">
        <v>0</v>
      </c>
      <c r="K54" s="42">
        <v>0</v>
      </c>
      <c r="L54" s="42">
        <v>2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2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2</v>
      </c>
      <c r="Z54" s="42">
        <v>0</v>
      </c>
      <c r="AA54" s="42">
        <v>2</v>
      </c>
      <c r="AB54" s="39"/>
      <c r="AC54" s="43"/>
      <c r="AD54" s="39"/>
      <c r="AE54" s="43"/>
      <c r="AF54" s="42">
        <v>0</v>
      </c>
      <c r="AG54" s="42">
        <v>0</v>
      </c>
      <c r="AH54" s="42">
        <v>2</v>
      </c>
      <c r="AI54" s="42">
        <v>0</v>
      </c>
      <c r="AJ54" s="42">
        <v>0</v>
      </c>
      <c r="AK54" s="42">
        <v>0</v>
      </c>
      <c r="AL54" s="42">
        <v>0</v>
      </c>
      <c r="AM54" s="42">
        <v>2</v>
      </c>
      <c r="AN54" s="42">
        <v>0</v>
      </c>
      <c r="AO54" s="42">
        <v>2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39"/>
      <c r="AY54" s="43"/>
      <c r="AZ54" s="39"/>
      <c r="BA54" s="43"/>
      <c r="BB54" s="43"/>
      <c r="BC54" s="43"/>
    </row>
    <row r="55" spans="1:55" ht="30" x14ac:dyDescent="0.25">
      <c r="A55" s="32">
        <v>16</v>
      </c>
      <c r="B55" s="38" t="s">
        <v>141</v>
      </c>
      <c r="C55" s="38">
        <v>2001</v>
      </c>
      <c r="D55" s="34">
        <v>2002</v>
      </c>
      <c r="E55" s="34">
        <v>2001</v>
      </c>
      <c r="F55" s="38" t="s">
        <v>9</v>
      </c>
      <c r="G55" s="38" t="s">
        <v>54</v>
      </c>
      <c r="H55" s="38" t="s">
        <v>55</v>
      </c>
      <c r="I55" s="38" t="s">
        <v>56</v>
      </c>
      <c r="J55" s="2">
        <v>0</v>
      </c>
      <c r="K55" s="2">
        <v>0</v>
      </c>
      <c r="L55" s="2">
        <v>2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32"/>
      <c r="AC55" s="36">
        <v>153.66999816894531</v>
      </c>
      <c r="AD55" s="32">
        <f t="shared" ref="AD55:AD57" si="89">SUM(J55:AB57)</f>
        <v>26</v>
      </c>
      <c r="AE55" s="36">
        <f t="shared" ref="AE55:AE57" si="90">AC55+AD55</f>
        <v>179.66999816894531</v>
      </c>
      <c r="AF55" s="2">
        <v>0</v>
      </c>
      <c r="AG55" s="2">
        <v>0</v>
      </c>
      <c r="AH55" s="2">
        <v>2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32"/>
      <c r="AY55" s="36">
        <v>159.22999572753906</v>
      </c>
      <c r="AZ55" s="32">
        <f t="shared" ref="AZ55:AZ57" si="91">SUM(AF55:AX57)</f>
        <v>14</v>
      </c>
      <c r="BA55" s="36">
        <f t="shared" ref="BA55:BA57" si="92">AY55+AZ55</f>
        <v>173.22999572753906</v>
      </c>
      <c r="BB55" s="36">
        <f t="shared" ref="BB55:BB57" si="93">MIN(BA55,AE55)</f>
        <v>173.22999572753906</v>
      </c>
      <c r="BC55" s="36">
        <f t="shared" ref="BC55:BC57" si="94">IF( AND(ISNUMBER(BB$55),ISNUMBER(BB55)),(BB55-BB$55)/BB$55*100,"")</f>
        <v>0</v>
      </c>
    </row>
    <row r="56" spans="1:55" ht="30" x14ac:dyDescent="0.25">
      <c r="A56" s="33"/>
      <c r="B56" s="8" t="s">
        <v>175</v>
      </c>
      <c r="C56" s="8">
        <v>2002</v>
      </c>
      <c r="D56" s="35"/>
      <c r="E56" s="35"/>
      <c r="F56" s="8" t="s">
        <v>9</v>
      </c>
      <c r="G56" s="8" t="s">
        <v>54</v>
      </c>
      <c r="H56" s="8" t="s">
        <v>55</v>
      </c>
      <c r="I56" s="8" t="s">
        <v>56</v>
      </c>
      <c r="J56" s="4">
        <v>0</v>
      </c>
      <c r="K56" s="4">
        <v>0</v>
      </c>
      <c r="L56" s="4">
        <v>0</v>
      </c>
      <c r="M56" s="4">
        <v>2</v>
      </c>
      <c r="N56" s="4">
        <v>0</v>
      </c>
      <c r="O56" s="4">
        <v>0</v>
      </c>
      <c r="P56" s="4">
        <v>0</v>
      </c>
      <c r="Q56" s="4">
        <v>0</v>
      </c>
      <c r="R56" s="4">
        <v>2</v>
      </c>
      <c r="S56" s="4">
        <v>0</v>
      </c>
      <c r="T56" s="4">
        <v>0</v>
      </c>
      <c r="U56" s="4">
        <v>0</v>
      </c>
      <c r="V56" s="4">
        <v>0</v>
      </c>
      <c r="W56" s="4">
        <v>2</v>
      </c>
      <c r="X56" s="4">
        <v>2</v>
      </c>
      <c r="Y56" s="4">
        <v>2</v>
      </c>
      <c r="Z56" s="4">
        <v>0</v>
      </c>
      <c r="AA56" s="4">
        <v>0</v>
      </c>
      <c r="AB56" s="33"/>
      <c r="AC56" s="37"/>
      <c r="AD56" s="33"/>
      <c r="AE56" s="37"/>
      <c r="AF56" s="4">
        <v>0</v>
      </c>
      <c r="AG56" s="4">
        <v>2</v>
      </c>
      <c r="AH56" s="4">
        <v>0</v>
      </c>
      <c r="AI56" s="4">
        <v>2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33"/>
      <c r="AY56" s="37"/>
      <c r="AZ56" s="33"/>
      <c r="BA56" s="37"/>
      <c r="BB56" s="37"/>
      <c r="BC56" s="37"/>
    </row>
    <row r="57" spans="1:55" ht="30" x14ac:dyDescent="0.25">
      <c r="A57" s="39"/>
      <c r="B57" s="40" t="s">
        <v>156</v>
      </c>
      <c r="C57" s="40">
        <v>2002</v>
      </c>
      <c r="D57" s="41"/>
      <c r="E57" s="41"/>
      <c r="F57" s="40" t="s">
        <v>9</v>
      </c>
      <c r="G57" s="40" t="s">
        <v>54</v>
      </c>
      <c r="H57" s="40" t="s">
        <v>55</v>
      </c>
      <c r="I57" s="40" t="s">
        <v>56</v>
      </c>
      <c r="J57" s="42">
        <v>2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2</v>
      </c>
      <c r="U57" s="42">
        <v>2</v>
      </c>
      <c r="V57" s="42">
        <v>2</v>
      </c>
      <c r="W57" s="42">
        <v>2</v>
      </c>
      <c r="X57" s="42">
        <v>0</v>
      </c>
      <c r="Y57" s="42">
        <v>0</v>
      </c>
      <c r="Z57" s="42">
        <v>2</v>
      </c>
      <c r="AA57" s="42">
        <v>0</v>
      </c>
      <c r="AB57" s="39"/>
      <c r="AC57" s="43"/>
      <c r="AD57" s="39"/>
      <c r="AE57" s="43"/>
      <c r="AF57" s="42">
        <v>0</v>
      </c>
      <c r="AG57" s="42">
        <v>0</v>
      </c>
      <c r="AH57" s="42">
        <v>2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2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2</v>
      </c>
      <c r="AV57" s="42">
        <v>0</v>
      </c>
      <c r="AW57" s="42">
        <v>0</v>
      </c>
      <c r="AX57" s="39"/>
      <c r="AY57" s="43"/>
      <c r="AZ57" s="39"/>
      <c r="BA57" s="43"/>
      <c r="BB57" s="43"/>
      <c r="BC57" s="43"/>
    </row>
    <row r="58" spans="1:55" ht="60" x14ac:dyDescent="0.25">
      <c r="A58" s="32">
        <v>17</v>
      </c>
      <c r="B58" s="38" t="s">
        <v>140</v>
      </c>
      <c r="C58" s="38">
        <v>2002</v>
      </c>
      <c r="D58" s="34">
        <v>2003</v>
      </c>
      <c r="E58" s="34">
        <v>2002</v>
      </c>
      <c r="F58" s="38" t="s">
        <v>9</v>
      </c>
      <c r="G58" s="38" t="s">
        <v>10</v>
      </c>
      <c r="H58" s="38" t="s">
        <v>11</v>
      </c>
      <c r="I58" s="38" t="s">
        <v>12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32"/>
      <c r="AC58" s="36" t="s">
        <v>442</v>
      </c>
      <c r="AD58" s="32">
        <f t="shared" ref="AD58:AD60" si="95">SUM(J58:AB60)</f>
        <v>0</v>
      </c>
      <c r="AE58" s="36">
        <v>10050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32"/>
      <c r="AY58" s="36">
        <v>167.32000732421875</v>
      </c>
      <c r="AZ58" s="32">
        <f t="shared" ref="AZ58:AZ60" si="96">SUM(AF58:AX60)</f>
        <v>10</v>
      </c>
      <c r="BA58" s="36">
        <f t="shared" ref="BA58:BA60" si="97">AY58+AZ58</f>
        <v>177.32000732421875</v>
      </c>
      <c r="BB58" s="36">
        <f t="shared" ref="BB58:BB60" si="98">MIN(BA58,AE58)</f>
        <v>177.32000732421875</v>
      </c>
      <c r="BC58" s="36">
        <f t="shared" ref="BC58:BC60" si="99">IF( AND(ISNUMBER(BB$58),ISNUMBER(BB58)),(BB58-BB$58)/BB$58*100,"")</f>
        <v>0</v>
      </c>
    </row>
    <row r="59" spans="1:55" ht="60" x14ac:dyDescent="0.25">
      <c r="A59" s="33"/>
      <c r="B59" s="8" t="s">
        <v>8</v>
      </c>
      <c r="C59" s="8">
        <v>2003</v>
      </c>
      <c r="D59" s="35"/>
      <c r="E59" s="35"/>
      <c r="F59" s="8" t="s">
        <v>9</v>
      </c>
      <c r="G59" s="8" t="s">
        <v>10</v>
      </c>
      <c r="H59" s="8" t="s">
        <v>11</v>
      </c>
      <c r="I59" s="8" t="s">
        <v>12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33"/>
      <c r="AC59" s="37"/>
      <c r="AD59" s="33"/>
      <c r="AE59" s="37"/>
      <c r="AF59" s="4">
        <v>0</v>
      </c>
      <c r="AG59" s="4">
        <v>2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2</v>
      </c>
      <c r="AV59" s="4">
        <v>0</v>
      </c>
      <c r="AW59" s="4">
        <v>2</v>
      </c>
      <c r="AX59" s="33"/>
      <c r="AY59" s="37"/>
      <c r="AZ59" s="33"/>
      <c r="BA59" s="37"/>
      <c r="BB59" s="37"/>
      <c r="BC59" s="37"/>
    </row>
    <row r="60" spans="1:55" ht="60" x14ac:dyDescent="0.25">
      <c r="A60" s="39"/>
      <c r="B60" s="40" t="s">
        <v>203</v>
      </c>
      <c r="C60" s="40">
        <v>2003</v>
      </c>
      <c r="D60" s="41"/>
      <c r="E60" s="41"/>
      <c r="F60" s="40" t="s">
        <v>9</v>
      </c>
      <c r="G60" s="40" t="s">
        <v>10</v>
      </c>
      <c r="H60" s="40" t="s">
        <v>11</v>
      </c>
      <c r="I60" s="40" t="s">
        <v>12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39"/>
      <c r="AC60" s="43"/>
      <c r="AD60" s="39"/>
      <c r="AE60" s="43"/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2</v>
      </c>
      <c r="AO60" s="42">
        <v>0</v>
      </c>
      <c r="AP60" s="42">
        <v>0</v>
      </c>
      <c r="AQ60" s="42">
        <v>0</v>
      </c>
      <c r="AR60" s="42">
        <v>0</v>
      </c>
      <c r="AS60" s="42">
        <v>0</v>
      </c>
      <c r="AT60" s="42">
        <v>0</v>
      </c>
      <c r="AU60" s="42">
        <v>0</v>
      </c>
      <c r="AV60" s="42">
        <v>0</v>
      </c>
      <c r="AW60" s="42">
        <v>2</v>
      </c>
      <c r="AX60" s="39"/>
      <c r="AY60" s="43"/>
      <c r="AZ60" s="39"/>
      <c r="BA60" s="43"/>
      <c r="BB60" s="43"/>
      <c r="BC60" s="43"/>
    </row>
    <row r="61" spans="1:55" ht="45" x14ac:dyDescent="0.25">
      <c r="A61" s="32">
        <v>18</v>
      </c>
      <c r="B61" s="38" t="s">
        <v>229</v>
      </c>
      <c r="C61" s="38">
        <v>2001</v>
      </c>
      <c r="D61" s="34">
        <v>2003</v>
      </c>
      <c r="E61" s="34">
        <v>2001</v>
      </c>
      <c r="F61" s="38" t="s">
        <v>9</v>
      </c>
      <c r="G61" s="38" t="s">
        <v>60</v>
      </c>
      <c r="H61" s="38" t="s">
        <v>61</v>
      </c>
      <c r="I61" s="38" t="s">
        <v>62</v>
      </c>
      <c r="J61" s="2">
        <v>0</v>
      </c>
      <c r="K61" s="2">
        <v>2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32"/>
      <c r="AC61" s="36">
        <v>153.6199951171875</v>
      </c>
      <c r="AD61" s="32">
        <f t="shared" ref="AD61:AD63" si="100">SUM(J61:AB63)</f>
        <v>118</v>
      </c>
      <c r="AE61" s="36">
        <f t="shared" ref="AE61:AE63" si="101">AC61+AD61</f>
        <v>271.6199951171875</v>
      </c>
      <c r="AF61" s="2">
        <v>0</v>
      </c>
      <c r="AG61" s="2">
        <v>2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2</v>
      </c>
      <c r="AT61" s="2">
        <v>0</v>
      </c>
      <c r="AU61" s="2">
        <v>0</v>
      </c>
      <c r="AV61" s="2">
        <v>2</v>
      </c>
      <c r="AW61" s="2">
        <v>2</v>
      </c>
      <c r="AX61" s="32"/>
      <c r="AY61" s="36">
        <v>149.03999328613281</v>
      </c>
      <c r="AZ61" s="32">
        <f t="shared" ref="AZ61:AZ63" si="102">SUM(AF61:AX63)</f>
        <v>30</v>
      </c>
      <c r="BA61" s="36">
        <f t="shared" ref="BA61:BA63" si="103">AY61+AZ61</f>
        <v>179.03999328613281</v>
      </c>
      <c r="BB61" s="36">
        <f t="shared" ref="BB61:BB63" si="104">MIN(BA61,AE61)</f>
        <v>179.03999328613281</v>
      </c>
      <c r="BC61" s="36">
        <f t="shared" ref="BC61:BC63" si="105">IF( AND(ISNUMBER(BB$61),ISNUMBER(BB61)),(BB61-BB$61)/BB$61*100,"")</f>
        <v>0</v>
      </c>
    </row>
    <row r="62" spans="1:55" ht="45" x14ac:dyDescent="0.25">
      <c r="A62" s="33"/>
      <c r="B62" s="8" t="s">
        <v>59</v>
      </c>
      <c r="C62" s="8">
        <v>2002</v>
      </c>
      <c r="D62" s="35"/>
      <c r="E62" s="35"/>
      <c r="F62" s="8" t="s">
        <v>9</v>
      </c>
      <c r="G62" s="8" t="s">
        <v>60</v>
      </c>
      <c r="H62" s="8" t="s">
        <v>61</v>
      </c>
      <c r="I62" s="8" t="s">
        <v>62</v>
      </c>
      <c r="J62" s="4">
        <v>0</v>
      </c>
      <c r="K62" s="4">
        <v>2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2</v>
      </c>
      <c r="T62" s="4">
        <v>50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33"/>
      <c r="AC62" s="37"/>
      <c r="AD62" s="33"/>
      <c r="AE62" s="37"/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2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4">
        <v>2</v>
      </c>
      <c r="AX62" s="33"/>
      <c r="AY62" s="37"/>
      <c r="AZ62" s="33"/>
      <c r="BA62" s="37"/>
      <c r="BB62" s="37"/>
      <c r="BC62" s="37"/>
    </row>
    <row r="63" spans="1:55" ht="45" x14ac:dyDescent="0.25">
      <c r="A63" s="39"/>
      <c r="B63" s="40" t="s">
        <v>258</v>
      </c>
      <c r="C63" s="40">
        <v>2003</v>
      </c>
      <c r="D63" s="41"/>
      <c r="E63" s="41"/>
      <c r="F63" s="40" t="s">
        <v>9</v>
      </c>
      <c r="G63" s="40" t="s">
        <v>60</v>
      </c>
      <c r="H63" s="40" t="s">
        <v>61</v>
      </c>
      <c r="I63" s="40" t="s">
        <v>62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2</v>
      </c>
      <c r="Q63" s="42">
        <v>0</v>
      </c>
      <c r="R63" s="42">
        <v>2</v>
      </c>
      <c r="S63" s="42">
        <v>2</v>
      </c>
      <c r="T63" s="42">
        <v>50</v>
      </c>
      <c r="U63" s="42">
        <v>0</v>
      </c>
      <c r="V63" s="42">
        <v>0</v>
      </c>
      <c r="W63" s="42">
        <v>2</v>
      </c>
      <c r="X63" s="42">
        <v>0</v>
      </c>
      <c r="Y63" s="42">
        <v>2</v>
      </c>
      <c r="Z63" s="42">
        <v>0</v>
      </c>
      <c r="AA63" s="42">
        <v>2</v>
      </c>
      <c r="AB63" s="39"/>
      <c r="AC63" s="43"/>
      <c r="AD63" s="39"/>
      <c r="AE63" s="43"/>
      <c r="AF63" s="42">
        <v>0</v>
      </c>
      <c r="AG63" s="42">
        <v>2</v>
      </c>
      <c r="AH63" s="42">
        <v>2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2</v>
      </c>
      <c r="AO63" s="42">
        <v>0</v>
      </c>
      <c r="AP63" s="42">
        <v>2</v>
      </c>
      <c r="AQ63" s="42">
        <v>2</v>
      </c>
      <c r="AR63" s="42">
        <v>0</v>
      </c>
      <c r="AS63" s="42">
        <v>2</v>
      </c>
      <c r="AT63" s="42">
        <v>0</v>
      </c>
      <c r="AU63" s="42">
        <v>2</v>
      </c>
      <c r="AV63" s="42">
        <v>2</v>
      </c>
      <c r="AW63" s="42">
        <v>2</v>
      </c>
      <c r="AX63" s="39"/>
      <c r="AY63" s="43"/>
      <c r="AZ63" s="39"/>
      <c r="BA63" s="43"/>
      <c r="BB63" s="43"/>
      <c r="BC63" s="43"/>
    </row>
    <row r="64" spans="1:55" ht="30" x14ac:dyDescent="0.25">
      <c r="A64" s="32">
        <v>19</v>
      </c>
      <c r="B64" s="38" t="s">
        <v>273</v>
      </c>
      <c r="C64" s="38">
        <v>2002</v>
      </c>
      <c r="D64" s="34">
        <v>2006</v>
      </c>
      <c r="E64" s="34">
        <v>2001</v>
      </c>
      <c r="F64" s="38" t="s">
        <v>9</v>
      </c>
      <c r="G64" s="38" t="s">
        <v>21</v>
      </c>
      <c r="H64" s="38" t="s">
        <v>22</v>
      </c>
      <c r="I64" s="38" t="s">
        <v>36</v>
      </c>
      <c r="J64" s="2">
        <v>0</v>
      </c>
      <c r="K64" s="2">
        <v>2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2</v>
      </c>
      <c r="T64" s="2">
        <v>0</v>
      </c>
      <c r="U64" s="2">
        <v>0</v>
      </c>
      <c r="V64" s="2">
        <v>2</v>
      </c>
      <c r="W64" s="2">
        <v>2</v>
      </c>
      <c r="X64" s="2">
        <v>0</v>
      </c>
      <c r="Y64" s="2">
        <v>2</v>
      </c>
      <c r="Z64" s="2">
        <v>0</v>
      </c>
      <c r="AA64" s="2">
        <v>0</v>
      </c>
      <c r="AB64" s="32"/>
      <c r="AC64" s="36">
        <v>166.69999694824219</v>
      </c>
      <c r="AD64" s="32">
        <f t="shared" ref="AD64:AD66" si="106">SUM(J64:AB66)</f>
        <v>20</v>
      </c>
      <c r="AE64" s="36">
        <f t="shared" ref="AE64:AE66" si="107">AC64+AD64</f>
        <v>186.69999694824219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2</v>
      </c>
      <c r="AN64" s="2">
        <v>0</v>
      </c>
      <c r="AO64" s="2">
        <v>2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2</v>
      </c>
      <c r="AV64" s="2">
        <v>2</v>
      </c>
      <c r="AW64" s="2">
        <v>0</v>
      </c>
      <c r="AX64" s="32"/>
      <c r="AY64" s="36">
        <v>172.97000122070312</v>
      </c>
      <c r="AZ64" s="32">
        <f t="shared" ref="AZ64:AZ66" si="108">SUM(AF64:AX66)</f>
        <v>114</v>
      </c>
      <c r="BA64" s="36">
        <f t="shared" ref="BA64:BA66" si="109">AY64+AZ64</f>
        <v>286.97000122070313</v>
      </c>
      <c r="BB64" s="36">
        <f t="shared" ref="BB64:BB66" si="110">MIN(BA64,AE64)</f>
        <v>186.69999694824219</v>
      </c>
      <c r="BC64" s="36">
        <f t="shared" ref="BC64:BC66" si="111">IF( AND(ISNUMBER(BB$64),ISNUMBER(BB64)),(BB64-BB$64)/BB$64*100,"")</f>
        <v>0</v>
      </c>
    </row>
    <row r="65" spans="1:55" ht="30" x14ac:dyDescent="0.25">
      <c r="A65" s="33"/>
      <c r="B65" s="8" t="s">
        <v>205</v>
      </c>
      <c r="C65" s="8">
        <v>2006</v>
      </c>
      <c r="D65" s="35"/>
      <c r="E65" s="35"/>
      <c r="F65" s="8" t="s">
        <v>15</v>
      </c>
      <c r="G65" s="8" t="s">
        <v>21</v>
      </c>
      <c r="H65" s="8" t="s">
        <v>22</v>
      </c>
      <c r="I65" s="8" t="s">
        <v>23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2</v>
      </c>
      <c r="V65" s="4">
        <v>0</v>
      </c>
      <c r="W65" s="4">
        <v>0</v>
      </c>
      <c r="X65" s="4">
        <v>0</v>
      </c>
      <c r="Y65" s="4">
        <v>2</v>
      </c>
      <c r="Z65" s="4">
        <v>2</v>
      </c>
      <c r="AA65" s="4">
        <v>0</v>
      </c>
      <c r="AB65" s="33"/>
      <c r="AC65" s="37"/>
      <c r="AD65" s="33"/>
      <c r="AE65" s="37"/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2</v>
      </c>
      <c r="AN65" s="4">
        <v>0</v>
      </c>
      <c r="AO65" s="4">
        <v>0</v>
      </c>
      <c r="AP65" s="4">
        <v>0</v>
      </c>
      <c r="AQ65" s="4">
        <v>50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33"/>
      <c r="AY65" s="37"/>
      <c r="AZ65" s="33"/>
      <c r="BA65" s="37"/>
      <c r="BB65" s="37"/>
      <c r="BC65" s="37"/>
    </row>
    <row r="66" spans="1:55" ht="30" x14ac:dyDescent="0.25">
      <c r="A66" s="39"/>
      <c r="B66" s="40" t="s">
        <v>20</v>
      </c>
      <c r="C66" s="40">
        <v>2001</v>
      </c>
      <c r="D66" s="41"/>
      <c r="E66" s="41"/>
      <c r="F66" s="40" t="s">
        <v>15</v>
      </c>
      <c r="G66" s="40" t="s">
        <v>21</v>
      </c>
      <c r="H66" s="40" t="s">
        <v>22</v>
      </c>
      <c r="I66" s="40" t="s">
        <v>23</v>
      </c>
      <c r="J66" s="42">
        <v>0</v>
      </c>
      <c r="K66" s="42">
        <v>0</v>
      </c>
      <c r="L66" s="42">
        <v>2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2</v>
      </c>
      <c r="Z66" s="42">
        <v>0</v>
      </c>
      <c r="AA66" s="42">
        <v>0</v>
      </c>
      <c r="AB66" s="39"/>
      <c r="AC66" s="43"/>
      <c r="AD66" s="39"/>
      <c r="AE66" s="43"/>
      <c r="AF66" s="42">
        <v>0</v>
      </c>
      <c r="AG66" s="42">
        <v>2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  <c r="AO66" s="42">
        <v>2</v>
      </c>
      <c r="AP66" s="42">
        <v>0</v>
      </c>
      <c r="AQ66" s="42">
        <v>0</v>
      </c>
      <c r="AR66" s="42">
        <v>0</v>
      </c>
      <c r="AS66" s="42">
        <v>0</v>
      </c>
      <c r="AT66" s="42">
        <v>50</v>
      </c>
      <c r="AU66" s="42">
        <v>0</v>
      </c>
      <c r="AV66" s="42">
        <v>0</v>
      </c>
      <c r="AW66" s="42">
        <v>0</v>
      </c>
      <c r="AX66" s="39"/>
      <c r="AY66" s="43"/>
      <c r="AZ66" s="39"/>
      <c r="BA66" s="43"/>
      <c r="BB66" s="43"/>
      <c r="BC66" s="43"/>
    </row>
    <row r="67" spans="1:55" ht="30" x14ac:dyDescent="0.25">
      <c r="A67" s="32">
        <v>20</v>
      </c>
      <c r="B67" s="38" t="s">
        <v>126</v>
      </c>
      <c r="C67" s="38">
        <v>2003</v>
      </c>
      <c r="D67" s="34">
        <v>2004</v>
      </c>
      <c r="E67" s="34">
        <v>2003</v>
      </c>
      <c r="F67" s="38" t="s">
        <v>15</v>
      </c>
      <c r="G67" s="38" t="s">
        <v>21</v>
      </c>
      <c r="H67" s="38" t="s">
        <v>22</v>
      </c>
      <c r="I67" s="38" t="s">
        <v>127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2</v>
      </c>
      <c r="V67" s="2">
        <v>0</v>
      </c>
      <c r="W67" s="2">
        <v>0</v>
      </c>
      <c r="X67" s="2">
        <v>0</v>
      </c>
      <c r="Y67" s="2">
        <v>2</v>
      </c>
      <c r="Z67" s="2">
        <v>0</v>
      </c>
      <c r="AA67" s="2">
        <v>0</v>
      </c>
      <c r="AB67" s="32"/>
      <c r="AC67" s="36">
        <v>171.96000671386719</v>
      </c>
      <c r="AD67" s="32">
        <f t="shared" ref="AD67:AD69" si="112">SUM(J67:AB69)</f>
        <v>24</v>
      </c>
      <c r="AE67" s="36">
        <f t="shared" ref="AE67:AE69" si="113">AC67+AD67</f>
        <v>195.96000671386719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2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32"/>
      <c r="AY67" s="36" t="s">
        <v>604</v>
      </c>
      <c r="AZ67" s="32">
        <f t="shared" ref="AZ67:AZ69" si="114">SUM(AF67:AX69)</f>
        <v>62</v>
      </c>
      <c r="BA67" s="36">
        <v>10000</v>
      </c>
      <c r="BB67" s="36">
        <f t="shared" ref="BB67:BB69" si="115">MIN(BA67,AE67)</f>
        <v>195.96000671386719</v>
      </c>
      <c r="BC67" s="36">
        <f t="shared" ref="BC67:BC69" si="116">IF( AND(ISNUMBER(BB$67),ISNUMBER(BB67)),(BB67-BB$67)/BB$67*100,"")</f>
        <v>0</v>
      </c>
    </row>
    <row r="68" spans="1:55" ht="30" x14ac:dyDescent="0.25">
      <c r="A68" s="33"/>
      <c r="B68" s="8" t="s">
        <v>256</v>
      </c>
      <c r="C68" s="8">
        <v>2003</v>
      </c>
      <c r="D68" s="35"/>
      <c r="E68" s="35"/>
      <c r="F68" s="8">
        <v>2</v>
      </c>
      <c r="G68" s="8" t="s">
        <v>21</v>
      </c>
      <c r="H68" s="8" t="s">
        <v>22</v>
      </c>
      <c r="I68" s="8" t="s">
        <v>36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2</v>
      </c>
      <c r="S68" s="4">
        <v>2</v>
      </c>
      <c r="T68" s="4">
        <v>2</v>
      </c>
      <c r="U68" s="4">
        <v>2</v>
      </c>
      <c r="V68" s="4">
        <v>0</v>
      </c>
      <c r="W68" s="4">
        <v>0</v>
      </c>
      <c r="X68" s="4">
        <v>2</v>
      </c>
      <c r="Y68" s="4">
        <v>2</v>
      </c>
      <c r="Z68" s="4">
        <v>0</v>
      </c>
      <c r="AA68" s="4">
        <v>0</v>
      </c>
      <c r="AB68" s="33"/>
      <c r="AC68" s="37"/>
      <c r="AD68" s="33"/>
      <c r="AE68" s="37"/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2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33"/>
      <c r="AY68" s="37"/>
      <c r="AZ68" s="33"/>
      <c r="BA68" s="37"/>
      <c r="BB68" s="37"/>
      <c r="BC68" s="37"/>
    </row>
    <row r="69" spans="1:55" ht="30" x14ac:dyDescent="0.25">
      <c r="A69" s="39"/>
      <c r="B69" s="40" t="s">
        <v>238</v>
      </c>
      <c r="C69" s="40">
        <v>2004</v>
      </c>
      <c r="D69" s="41"/>
      <c r="E69" s="41"/>
      <c r="F69" s="40" t="s">
        <v>15</v>
      </c>
      <c r="G69" s="40" t="s">
        <v>21</v>
      </c>
      <c r="H69" s="40" t="s">
        <v>22</v>
      </c>
      <c r="I69" s="40" t="s">
        <v>36</v>
      </c>
      <c r="J69" s="42">
        <v>0</v>
      </c>
      <c r="K69" s="42">
        <v>0</v>
      </c>
      <c r="L69" s="42">
        <v>2</v>
      </c>
      <c r="M69" s="42">
        <v>0</v>
      </c>
      <c r="N69" s="42">
        <v>0</v>
      </c>
      <c r="O69" s="42">
        <v>0</v>
      </c>
      <c r="P69" s="42">
        <v>2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2</v>
      </c>
      <c r="Z69" s="42">
        <v>2</v>
      </c>
      <c r="AA69" s="42">
        <v>0</v>
      </c>
      <c r="AB69" s="39"/>
      <c r="AC69" s="43"/>
      <c r="AD69" s="39"/>
      <c r="AE69" s="43"/>
      <c r="AF69" s="42">
        <v>0</v>
      </c>
      <c r="AG69" s="42">
        <v>2</v>
      </c>
      <c r="AH69" s="42">
        <v>0</v>
      </c>
      <c r="AI69" s="42">
        <v>0</v>
      </c>
      <c r="AJ69" s="42">
        <v>0</v>
      </c>
      <c r="AK69" s="42">
        <v>0</v>
      </c>
      <c r="AL69" s="42">
        <v>2</v>
      </c>
      <c r="AM69" s="42">
        <v>0</v>
      </c>
      <c r="AN69" s="42">
        <v>50</v>
      </c>
      <c r="AO69" s="42">
        <v>0</v>
      </c>
      <c r="AP69" s="42">
        <v>2</v>
      </c>
      <c r="AQ69" s="42">
        <v>0</v>
      </c>
      <c r="AR69" s="42">
        <v>0</v>
      </c>
      <c r="AS69" s="42">
        <v>0</v>
      </c>
      <c r="AT69" s="42">
        <v>0</v>
      </c>
      <c r="AU69" s="42">
        <v>2</v>
      </c>
      <c r="AV69" s="42">
        <v>0</v>
      </c>
      <c r="AW69" s="42">
        <v>0</v>
      </c>
      <c r="AX69" s="39"/>
      <c r="AY69" s="43"/>
      <c r="AZ69" s="39"/>
      <c r="BA69" s="43"/>
      <c r="BB69" s="43"/>
      <c r="BC69" s="43"/>
    </row>
    <row r="70" spans="1:55" ht="30" x14ac:dyDescent="0.25">
      <c r="A70" s="32" t="s">
        <v>383</v>
      </c>
      <c r="B70" s="38" t="s">
        <v>384</v>
      </c>
      <c r="C70" s="38">
        <v>2001</v>
      </c>
      <c r="D70" s="34">
        <v>2004</v>
      </c>
      <c r="E70" s="34">
        <v>2001</v>
      </c>
      <c r="F70" s="38">
        <v>2</v>
      </c>
      <c r="G70" s="38" t="s">
        <v>16</v>
      </c>
      <c r="H70" s="38" t="s">
        <v>90</v>
      </c>
      <c r="I70" s="38" t="s">
        <v>135</v>
      </c>
      <c r="J70" s="2">
        <v>0</v>
      </c>
      <c r="K70" s="2">
        <v>2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32"/>
      <c r="AC70" s="36">
        <v>175.24000549316406</v>
      </c>
      <c r="AD70" s="32">
        <f t="shared" ref="AD70:AD72" si="117">SUM(J70:AB72)</f>
        <v>112</v>
      </c>
      <c r="AE70" s="36">
        <f t="shared" ref="AE70:AE72" si="118">AC70+AD70</f>
        <v>287.24000549316406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32"/>
      <c r="AY70" s="36">
        <v>184.91000366210937</v>
      </c>
      <c r="AZ70" s="32">
        <f t="shared" ref="AZ70:AZ72" si="119">SUM(AF70:AX72)</f>
        <v>114</v>
      </c>
      <c r="BA70" s="36">
        <f t="shared" ref="BA70:BA72" si="120">AY70+AZ70</f>
        <v>298.91000366210937</v>
      </c>
      <c r="BB70" s="36">
        <f t="shared" ref="BB70:BB72" si="121">MIN(BA70,AE70)</f>
        <v>287.24000549316406</v>
      </c>
      <c r="BC70" s="36">
        <f t="shared" ref="BC70:BC72" si="122">IF( AND(ISNUMBER(BB$70),ISNUMBER(BB70)),(BB70-BB$70)/BB$70*100,"")</f>
        <v>0</v>
      </c>
    </row>
    <row r="71" spans="1:55" ht="30" x14ac:dyDescent="0.25">
      <c r="A71" s="33"/>
      <c r="B71" s="8" t="s">
        <v>173</v>
      </c>
      <c r="C71" s="8">
        <v>2004</v>
      </c>
      <c r="D71" s="35"/>
      <c r="E71" s="35"/>
      <c r="F71" s="8">
        <v>3</v>
      </c>
      <c r="G71" s="8" t="s">
        <v>16</v>
      </c>
      <c r="H71" s="8" t="s">
        <v>90</v>
      </c>
      <c r="I71" s="8" t="s">
        <v>174</v>
      </c>
      <c r="J71" s="4">
        <v>0</v>
      </c>
      <c r="K71" s="4">
        <v>2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50</v>
      </c>
      <c r="U71" s="4">
        <v>0</v>
      </c>
      <c r="V71" s="4">
        <v>0</v>
      </c>
      <c r="W71" s="4">
        <v>0</v>
      </c>
      <c r="X71" s="4">
        <v>0</v>
      </c>
      <c r="Y71" s="4">
        <v>50</v>
      </c>
      <c r="Z71" s="4">
        <v>0</v>
      </c>
      <c r="AA71" s="4">
        <v>0</v>
      </c>
      <c r="AB71" s="33"/>
      <c r="AC71" s="37"/>
      <c r="AD71" s="33"/>
      <c r="AE71" s="37"/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2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2</v>
      </c>
      <c r="AS71" s="4">
        <v>0</v>
      </c>
      <c r="AT71" s="4">
        <v>0</v>
      </c>
      <c r="AU71" s="4">
        <v>2</v>
      </c>
      <c r="AV71" s="4">
        <v>0</v>
      </c>
      <c r="AW71" s="4">
        <v>0</v>
      </c>
      <c r="AX71" s="33"/>
      <c r="AY71" s="37"/>
      <c r="AZ71" s="33"/>
      <c r="BA71" s="37"/>
      <c r="BB71" s="37"/>
      <c r="BC71" s="37"/>
    </row>
    <row r="72" spans="1:55" ht="30" x14ac:dyDescent="0.25">
      <c r="A72" s="39"/>
      <c r="B72" s="40" t="s">
        <v>225</v>
      </c>
      <c r="C72" s="40">
        <v>2004</v>
      </c>
      <c r="D72" s="41"/>
      <c r="E72" s="41"/>
      <c r="F72" s="40" t="s">
        <v>15</v>
      </c>
      <c r="G72" s="40" t="s">
        <v>16</v>
      </c>
      <c r="H72" s="40" t="s">
        <v>90</v>
      </c>
      <c r="I72" s="40" t="s">
        <v>226</v>
      </c>
      <c r="J72" s="42">
        <v>0</v>
      </c>
      <c r="K72" s="42">
        <v>0</v>
      </c>
      <c r="L72" s="42">
        <v>2</v>
      </c>
      <c r="M72" s="42">
        <v>0</v>
      </c>
      <c r="N72" s="42">
        <v>2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2</v>
      </c>
      <c r="V72" s="42">
        <v>0</v>
      </c>
      <c r="W72" s="42">
        <v>0</v>
      </c>
      <c r="X72" s="42">
        <v>0</v>
      </c>
      <c r="Y72" s="42">
        <v>2</v>
      </c>
      <c r="Z72" s="42">
        <v>0</v>
      </c>
      <c r="AA72" s="42">
        <v>0</v>
      </c>
      <c r="AB72" s="39"/>
      <c r="AC72" s="43"/>
      <c r="AD72" s="39"/>
      <c r="AE72" s="43"/>
      <c r="AF72" s="42">
        <v>0</v>
      </c>
      <c r="AG72" s="42">
        <v>2</v>
      </c>
      <c r="AH72" s="42">
        <v>0</v>
      </c>
      <c r="AI72" s="42">
        <v>0</v>
      </c>
      <c r="AJ72" s="42">
        <v>0</v>
      </c>
      <c r="AK72" s="42">
        <v>0</v>
      </c>
      <c r="AL72" s="42">
        <v>0</v>
      </c>
      <c r="AM72" s="42">
        <v>0</v>
      </c>
      <c r="AN72" s="42">
        <v>0</v>
      </c>
      <c r="AO72" s="42">
        <v>0</v>
      </c>
      <c r="AP72" s="42">
        <v>2</v>
      </c>
      <c r="AQ72" s="42">
        <v>2</v>
      </c>
      <c r="AR72" s="42">
        <v>0</v>
      </c>
      <c r="AS72" s="42">
        <v>50</v>
      </c>
      <c r="AT72" s="42">
        <v>50</v>
      </c>
      <c r="AU72" s="42">
        <v>0</v>
      </c>
      <c r="AV72" s="42">
        <v>2</v>
      </c>
      <c r="AW72" s="42">
        <v>0</v>
      </c>
      <c r="AX72" s="39"/>
      <c r="AY72" s="43"/>
      <c r="AZ72" s="39"/>
      <c r="BA72" s="43"/>
      <c r="BB72" s="43"/>
      <c r="BC72" s="43"/>
    </row>
    <row r="73" spans="1:55" ht="45" x14ac:dyDescent="0.25">
      <c r="A73" s="32">
        <v>21</v>
      </c>
      <c r="B73" s="38" t="s">
        <v>162</v>
      </c>
      <c r="C73" s="38">
        <v>2002</v>
      </c>
      <c r="D73" s="34">
        <v>2005</v>
      </c>
      <c r="E73" s="34">
        <v>2002</v>
      </c>
      <c r="F73" s="38" t="s">
        <v>15</v>
      </c>
      <c r="G73" s="38" t="s">
        <v>69</v>
      </c>
      <c r="H73" s="38" t="s">
        <v>70</v>
      </c>
      <c r="I73" s="38" t="s">
        <v>71</v>
      </c>
      <c r="J73" s="2">
        <v>2</v>
      </c>
      <c r="K73" s="2">
        <v>2</v>
      </c>
      <c r="L73" s="2">
        <v>2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2</v>
      </c>
      <c r="S73" s="2">
        <v>0</v>
      </c>
      <c r="T73" s="2">
        <v>2</v>
      </c>
      <c r="U73" s="2">
        <v>0</v>
      </c>
      <c r="V73" s="2">
        <v>0</v>
      </c>
      <c r="W73" s="2">
        <v>0</v>
      </c>
      <c r="X73" s="2">
        <v>0</v>
      </c>
      <c r="Y73" s="2">
        <v>2</v>
      </c>
      <c r="Z73" s="2">
        <v>0</v>
      </c>
      <c r="AA73" s="2">
        <v>2</v>
      </c>
      <c r="AB73" s="32"/>
      <c r="AC73" s="36">
        <v>223.32000732421875</v>
      </c>
      <c r="AD73" s="32">
        <f t="shared" ref="AD73:AD75" si="123">SUM(J73:AB75)</f>
        <v>242</v>
      </c>
      <c r="AE73" s="36">
        <f t="shared" ref="AE73:AE75" si="124">AC73+AD73</f>
        <v>465.32000732421875</v>
      </c>
      <c r="AF73" s="2">
        <v>2</v>
      </c>
      <c r="AG73" s="2">
        <v>0</v>
      </c>
      <c r="AH73" s="2">
        <v>0</v>
      </c>
      <c r="AI73" s="2">
        <v>0</v>
      </c>
      <c r="AJ73" s="2">
        <v>0</v>
      </c>
      <c r="AK73" s="2">
        <v>2</v>
      </c>
      <c r="AL73" s="2">
        <v>50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50</v>
      </c>
      <c r="AU73" s="2">
        <v>2</v>
      </c>
      <c r="AV73" s="2">
        <v>0</v>
      </c>
      <c r="AW73" s="2">
        <v>2</v>
      </c>
      <c r="AX73" s="32"/>
      <c r="AY73" s="36">
        <v>207.66999816894531</v>
      </c>
      <c r="AZ73" s="32">
        <f t="shared" ref="AZ73:AZ75" si="125">SUM(AF73:AX75)</f>
        <v>388</v>
      </c>
      <c r="BA73" s="36">
        <f t="shared" ref="BA73:BA75" si="126">AY73+AZ73</f>
        <v>595.66999816894531</v>
      </c>
      <c r="BB73" s="36">
        <f t="shared" ref="BB73:BB75" si="127">MIN(BA73,AE73)</f>
        <v>465.32000732421875</v>
      </c>
      <c r="BC73" s="36">
        <f t="shared" ref="BC73:BC75" si="128">IF( AND(ISNUMBER(BB$73),ISNUMBER(BB73)),(BB73-BB$73)/BB$73*100,"")</f>
        <v>0</v>
      </c>
    </row>
    <row r="74" spans="1:55" ht="45" x14ac:dyDescent="0.25">
      <c r="A74" s="33"/>
      <c r="B74" s="8" t="s">
        <v>187</v>
      </c>
      <c r="C74" s="8">
        <v>2004</v>
      </c>
      <c r="D74" s="35"/>
      <c r="E74" s="35"/>
      <c r="F74" s="8" t="s">
        <v>15</v>
      </c>
      <c r="G74" s="8" t="s">
        <v>69</v>
      </c>
      <c r="H74" s="8" t="s">
        <v>70</v>
      </c>
      <c r="I74" s="8" t="s">
        <v>71</v>
      </c>
      <c r="J74" s="4">
        <v>0</v>
      </c>
      <c r="K74" s="4">
        <v>2</v>
      </c>
      <c r="L74" s="4">
        <v>2</v>
      </c>
      <c r="M74" s="4">
        <v>0</v>
      </c>
      <c r="N74" s="4">
        <v>2</v>
      </c>
      <c r="O74" s="4">
        <v>0</v>
      </c>
      <c r="P74" s="4">
        <v>0</v>
      </c>
      <c r="Q74" s="4">
        <v>2</v>
      </c>
      <c r="R74" s="4">
        <v>0</v>
      </c>
      <c r="S74" s="4">
        <v>50</v>
      </c>
      <c r="T74" s="4">
        <v>0</v>
      </c>
      <c r="U74" s="4">
        <v>2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2</v>
      </c>
      <c r="AB74" s="33"/>
      <c r="AC74" s="37"/>
      <c r="AD74" s="33"/>
      <c r="AE74" s="37"/>
      <c r="AF74" s="4">
        <v>0</v>
      </c>
      <c r="AG74" s="4">
        <v>0</v>
      </c>
      <c r="AH74" s="4">
        <v>2</v>
      </c>
      <c r="AI74" s="4">
        <v>0</v>
      </c>
      <c r="AJ74" s="4">
        <v>0</v>
      </c>
      <c r="AK74" s="4">
        <v>0</v>
      </c>
      <c r="AL74" s="4">
        <v>2</v>
      </c>
      <c r="AM74" s="4">
        <v>0</v>
      </c>
      <c r="AN74" s="4">
        <v>0</v>
      </c>
      <c r="AO74" s="4">
        <v>0</v>
      </c>
      <c r="AP74" s="4">
        <v>0</v>
      </c>
      <c r="AQ74" s="4">
        <v>0</v>
      </c>
      <c r="AR74" s="4">
        <v>50</v>
      </c>
      <c r="AS74" s="4">
        <v>50</v>
      </c>
      <c r="AT74" s="4">
        <v>0</v>
      </c>
      <c r="AU74" s="4">
        <v>2</v>
      </c>
      <c r="AV74" s="4">
        <v>0</v>
      </c>
      <c r="AW74" s="4">
        <v>2</v>
      </c>
      <c r="AX74" s="33"/>
      <c r="AY74" s="37"/>
      <c r="AZ74" s="33"/>
      <c r="BA74" s="37"/>
      <c r="BB74" s="37"/>
      <c r="BC74" s="37"/>
    </row>
    <row r="75" spans="1:55" ht="45" x14ac:dyDescent="0.25">
      <c r="A75" s="39"/>
      <c r="B75" s="40" t="s">
        <v>275</v>
      </c>
      <c r="C75" s="40">
        <v>2005</v>
      </c>
      <c r="D75" s="41"/>
      <c r="E75" s="41"/>
      <c r="F75" s="40" t="s">
        <v>15</v>
      </c>
      <c r="G75" s="40" t="s">
        <v>69</v>
      </c>
      <c r="H75" s="40" t="s">
        <v>70</v>
      </c>
      <c r="I75" s="40" t="s">
        <v>71</v>
      </c>
      <c r="J75" s="42">
        <v>0</v>
      </c>
      <c r="K75" s="42">
        <v>2</v>
      </c>
      <c r="L75" s="42">
        <v>2</v>
      </c>
      <c r="M75" s="42">
        <v>0</v>
      </c>
      <c r="N75" s="42">
        <v>2</v>
      </c>
      <c r="O75" s="42">
        <v>0</v>
      </c>
      <c r="P75" s="42">
        <v>2</v>
      </c>
      <c r="Q75" s="42">
        <v>0</v>
      </c>
      <c r="R75" s="42">
        <v>2</v>
      </c>
      <c r="S75" s="42">
        <v>2</v>
      </c>
      <c r="T75" s="42">
        <v>0</v>
      </c>
      <c r="U75" s="42">
        <v>50</v>
      </c>
      <c r="V75" s="42">
        <v>50</v>
      </c>
      <c r="W75" s="42">
        <v>50</v>
      </c>
      <c r="X75" s="42">
        <v>2</v>
      </c>
      <c r="Y75" s="42">
        <v>2</v>
      </c>
      <c r="Z75" s="42">
        <v>0</v>
      </c>
      <c r="AA75" s="42">
        <v>0</v>
      </c>
      <c r="AB75" s="39"/>
      <c r="AC75" s="43"/>
      <c r="AD75" s="39"/>
      <c r="AE75" s="43"/>
      <c r="AF75" s="42">
        <v>2</v>
      </c>
      <c r="AG75" s="42">
        <v>0</v>
      </c>
      <c r="AH75" s="42">
        <v>2</v>
      </c>
      <c r="AI75" s="42">
        <v>0</v>
      </c>
      <c r="AJ75" s="42">
        <v>2</v>
      </c>
      <c r="AK75" s="42">
        <v>0</v>
      </c>
      <c r="AL75" s="42">
        <v>2</v>
      </c>
      <c r="AM75" s="42">
        <v>2</v>
      </c>
      <c r="AN75" s="42">
        <v>50</v>
      </c>
      <c r="AO75" s="42">
        <v>50</v>
      </c>
      <c r="AP75" s="42">
        <v>2</v>
      </c>
      <c r="AQ75" s="42">
        <v>2</v>
      </c>
      <c r="AR75" s="42">
        <v>2</v>
      </c>
      <c r="AS75" s="42">
        <v>0</v>
      </c>
      <c r="AT75" s="42">
        <v>2</v>
      </c>
      <c r="AU75" s="42">
        <v>2</v>
      </c>
      <c r="AV75" s="42">
        <v>50</v>
      </c>
      <c r="AW75" s="42">
        <v>2</v>
      </c>
      <c r="AX75" s="39"/>
      <c r="AY75" s="43"/>
      <c r="AZ75" s="39"/>
      <c r="BA75" s="43"/>
      <c r="BB75" s="43"/>
      <c r="BC75" s="43"/>
    </row>
    <row r="76" spans="1:55" ht="30" x14ac:dyDescent="0.25">
      <c r="A76" s="32" t="s">
        <v>383</v>
      </c>
      <c r="B76" s="38" t="s">
        <v>198</v>
      </c>
      <c r="C76" s="38">
        <v>2003</v>
      </c>
      <c r="D76" s="34">
        <v>2004</v>
      </c>
      <c r="E76" s="34">
        <v>2003</v>
      </c>
      <c r="F76" s="38" t="s">
        <v>15</v>
      </c>
      <c r="G76" s="38" t="s">
        <v>16</v>
      </c>
      <c r="H76" s="38" t="s">
        <v>90</v>
      </c>
      <c r="I76" s="38" t="s">
        <v>91</v>
      </c>
      <c r="J76" s="2">
        <v>0</v>
      </c>
      <c r="K76" s="2">
        <v>2</v>
      </c>
      <c r="L76" s="2">
        <v>2</v>
      </c>
      <c r="M76" s="2">
        <v>0</v>
      </c>
      <c r="N76" s="2">
        <v>0</v>
      </c>
      <c r="O76" s="2">
        <v>0</v>
      </c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32"/>
      <c r="AC76" s="36" t="s">
        <v>385</v>
      </c>
      <c r="AD76" s="32">
        <f t="shared" ref="AD76:AD78" si="129">SUM(J76:AB78)</f>
        <v>64</v>
      </c>
      <c r="AE76" s="36">
        <v>10000</v>
      </c>
      <c r="AF76" s="2">
        <v>0</v>
      </c>
      <c r="AG76" s="2">
        <v>0</v>
      </c>
      <c r="AH76" s="2">
        <v>0</v>
      </c>
      <c r="AI76" s="2">
        <v>2</v>
      </c>
      <c r="AJ76" s="2">
        <v>50</v>
      </c>
      <c r="AK76" s="2">
        <v>2</v>
      </c>
      <c r="AL76" s="2">
        <v>2</v>
      </c>
      <c r="AM76" s="2">
        <v>2</v>
      </c>
      <c r="AN76" s="2">
        <v>50</v>
      </c>
      <c r="AO76" s="2">
        <v>50</v>
      </c>
      <c r="AP76" s="2">
        <v>0</v>
      </c>
      <c r="AQ76" s="2">
        <v>0</v>
      </c>
      <c r="AR76" s="2">
        <v>2</v>
      </c>
      <c r="AS76" s="2">
        <v>2</v>
      </c>
      <c r="AT76" s="2">
        <v>50</v>
      </c>
      <c r="AU76" s="2">
        <v>50</v>
      </c>
      <c r="AV76" s="2">
        <v>0</v>
      </c>
      <c r="AW76" s="2">
        <v>2</v>
      </c>
      <c r="AX76" s="32"/>
      <c r="AY76" s="36">
        <v>223.5</v>
      </c>
      <c r="AZ76" s="32">
        <f t="shared" ref="AZ76:AZ78" si="130">SUM(AF76:AX78)</f>
        <v>884</v>
      </c>
      <c r="BA76" s="36">
        <f t="shared" ref="BA76:BA78" si="131">AY76+AZ76</f>
        <v>1107.5</v>
      </c>
      <c r="BB76" s="36">
        <f t="shared" ref="BB76:BB78" si="132">MIN(BA76,AE76)</f>
        <v>1107.5</v>
      </c>
      <c r="BC76" s="36">
        <f t="shared" ref="BC76:BC78" si="133">IF( AND(ISNUMBER(BB$76),ISNUMBER(BB76)),(BB76-BB$76)/BB$76*100,"")</f>
        <v>0</v>
      </c>
    </row>
    <row r="77" spans="1:55" ht="30" x14ac:dyDescent="0.25">
      <c r="A77" s="33"/>
      <c r="B77" s="8" t="s">
        <v>111</v>
      </c>
      <c r="C77" s="8">
        <v>2003</v>
      </c>
      <c r="D77" s="35"/>
      <c r="E77" s="35"/>
      <c r="F77" s="8" t="s">
        <v>15</v>
      </c>
      <c r="G77" s="8" t="s">
        <v>16</v>
      </c>
      <c r="H77" s="8" t="s">
        <v>90</v>
      </c>
      <c r="I77" s="8" t="s">
        <v>91</v>
      </c>
      <c r="J77" s="4">
        <v>2</v>
      </c>
      <c r="K77" s="4">
        <v>50</v>
      </c>
      <c r="L77" s="4">
        <v>0</v>
      </c>
      <c r="M77" s="4">
        <v>0</v>
      </c>
      <c r="N77" s="4">
        <v>2</v>
      </c>
      <c r="O77" s="4">
        <v>0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33"/>
      <c r="AC77" s="37"/>
      <c r="AD77" s="33"/>
      <c r="AE77" s="37"/>
      <c r="AF77" s="4">
        <v>0</v>
      </c>
      <c r="AG77" s="4">
        <v>50</v>
      </c>
      <c r="AH77" s="4">
        <v>2</v>
      </c>
      <c r="AI77" s="4">
        <v>0</v>
      </c>
      <c r="AJ77" s="4">
        <v>2</v>
      </c>
      <c r="AK77" s="4">
        <v>0</v>
      </c>
      <c r="AL77" s="4">
        <v>2</v>
      </c>
      <c r="AM77" s="4">
        <v>0</v>
      </c>
      <c r="AN77" s="4">
        <v>50</v>
      </c>
      <c r="AO77" s="4">
        <v>50</v>
      </c>
      <c r="AP77" s="4">
        <v>2</v>
      </c>
      <c r="AQ77" s="4">
        <v>50</v>
      </c>
      <c r="AR77" s="4">
        <v>50</v>
      </c>
      <c r="AS77" s="4">
        <v>50</v>
      </c>
      <c r="AT77" s="4">
        <v>0</v>
      </c>
      <c r="AU77" s="4">
        <v>50</v>
      </c>
      <c r="AV77" s="4">
        <v>50</v>
      </c>
      <c r="AW77" s="4">
        <v>2</v>
      </c>
      <c r="AX77" s="33"/>
      <c r="AY77" s="37"/>
      <c r="AZ77" s="33"/>
      <c r="BA77" s="37"/>
      <c r="BB77" s="37"/>
      <c r="BC77" s="37"/>
    </row>
    <row r="78" spans="1:55" ht="30" x14ac:dyDescent="0.25">
      <c r="A78" s="39"/>
      <c r="B78" s="40" t="s">
        <v>178</v>
      </c>
      <c r="C78" s="40">
        <v>2004</v>
      </c>
      <c r="D78" s="41"/>
      <c r="E78" s="41"/>
      <c r="F78" s="40" t="s">
        <v>15</v>
      </c>
      <c r="G78" s="40" t="s">
        <v>16</v>
      </c>
      <c r="H78" s="40" t="s">
        <v>90</v>
      </c>
      <c r="I78" s="40" t="s">
        <v>91</v>
      </c>
      <c r="J78" s="42">
        <v>0</v>
      </c>
      <c r="K78" s="42">
        <v>2</v>
      </c>
      <c r="L78" s="42">
        <v>2</v>
      </c>
      <c r="M78" s="42">
        <v>0</v>
      </c>
      <c r="N78" s="42">
        <v>2</v>
      </c>
      <c r="O78" s="42">
        <v>0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39"/>
      <c r="AC78" s="43"/>
      <c r="AD78" s="39"/>
      <c r="AE78" s="43"/>
      <c r="AF78" s="42">
        <v>0</v>
      </c>
      <c r="AG78" s="42">
        <v>0</v>
      </c>
      <c r="AH78" s="42">
        <v>0</v>
      </c>
      <c r="AI78" s="42">
        <v>0</v>
      </c>
      <c r="AJ78" s="42">
        <v>50</v>
      </c>
      <c r="AK78" s="42">
        <v>2</v>
      </c>
      <c r="AL78" s="42">
        <v>0</v>
      </c>
      <c r="AM78" s="42">
        <v>0</v>
      </c>
      <c r="AN78" s="42">
        <v>2</v>
      </c>
      <c r="AO78" s="42">
        <v>0</v>
      </c>
      <c r="AP78" s="42">
        <v>0</v>
      </c>
      <c r="AQ78" s="42">
        <v>2</v>
      </c>
      <c r="AR78" s="42">
        <v>50</v>
      </c>
      <c r="AS78" s="42">
        <v>50</v>
      </c>
      <c r="AT78" s="42">
        <v>50</v>
      </c>
      <c r="AU78" s="42">
        <v>2</v>
      </c>
      <c r="AV78" s="42">
        <v>2</v>
      </c>
      <c r="AW78" s="42">
        <v>0</v>
      </c>
      <c r="AX78" s="39"/>
      <c r="AY78" s="43"/>
      <c r="AZ78" s="39"/>
      <c r="BA78" s="43"/>
      <c r="BB78" s="43"/>
      <c r="BC78" s="43"/>
    </row>
    <row r="80" spans="1:55" ht="18.75" x14ac:dyDescent="0.25">
      <c r="A80" s="11" t="s">
        <v>386</v>
      </c>
      <c r="B80" s="11"/>
      <c r="C80" s="11"/>
      <c r="D80" s="11"/>
      <c r="E80" s="11"/>
      <c r="F80" s="11"/>
      <c r="G80" s="11"/>
      <c r="H80" s="11"/>
      <c r="I80" s="11"/>
      <c r="J80" s="11"/>
    </row>
    <row r="81" spans="1:55" x14ac:dyDescent="0.25">
      <c r="A81" s="18" t="s">
        <v>374</v>
      </c>
      <c r="B81" s="18" t="s">
        <v>1</v>
      </c>
      <c r="C81" s="18" t="s">
        <v>2</v>
      </c>
      <c r="D81" s="18" t="s">
        <v>285</v>
      </c>
      <c r="E81" s="18" t="s">
        <v>286</v>
      </c>
      <c r="F81" s="18" t="s">
        <v>3</v>
      </c>
      <c r="G81" s="18" t="s">
        <v>4</v>
      </c>
      <c r="H81" s="18" t="s">
        <v>5</v>
      </c>
      <c r="I81" s="18" t="s">
        <v>6</v>
      </c>
      <c r="J81" s="20" t="s">
        <v>376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2"/>
      <c r="AF81" s="20" t="s">
        <v>380</v>
      </c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2"/>
      <c r="BB81" s="18" t="s">
        <v>381</v>
      </c>
      <c r="BC81" s="18" t="s">
        <v>382</v>
      </c>
    </row>
    <row r="82" spans="1:55" ht="30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23">
        <v>1</v>
      </c>
      <c r="K82" s="23">
        <v>2</v>
      </c>
      <c r="L82" s="23">
        <v>3</v>
      </c>
      <c r="M82" s="23">
        <v>4</v>
      </c>
      <c r="N82" s="23">
        <v>5</v>
      </c>
      <c r="O82" s="23">
        <v>6</v>
      </c>
      <c r="P82" s="23">
        <v>7</v>
      </c>
      <c r="Q82" s="23">
        <v>8</v>
      </c>
      <c r="R82" s="23">
        <v>9</v>
      </c>
      <c r="S82" s="23">
        <v>10</v>
      </c>
      <c r="T82" s="23">
        <v>11</v>
      </c>
      <c r="U82" s="23">
        <v>12</v>
      </c>
      <c r="V82" s="23">
        <v>13</v>
      </c>
      <c r="W82" s="23">
        <v>14</v>
      </c>
      <c r="X82" s="23">
        <v>15</v>
      </c>
      <c r="Y82" s="23">
        <v>16</v>
      </c>
      <c r="Z82" s="23">
        <v>17</v>
      </c>
      <c r="AA82" s="23">
        <v>18</v>
      </c>
      <c r="AB82" s="23" t="s">
        <v>603</v>
      </c>
      <c r="AC82" s="23" t="s">
        <v>377</v>
      </c>
      <c r="AD82" s="23" t="s">
        <v>378</v>
      </c>
      <c r="AE82" s="23" t="s">
        <v>379</v>
      </c>
      <c r="AF82" s="23">
        <v>1</v>
      </c>
      <c r="AG82" s="23">
        <v>2</v>
      </c>
      <c r="AH82" s="23">
        <v>3</v>
      </c>
      <c r="AI82" s="23">
        <v>4</v>
      </c>
      <c r="AJ82" s="23">
        <v>5</v>
      </c>
      <c r="AK82" s="23">
        <v>6</v>
      </c>
      <c r="AL82" s="23">
        <v>7</v>
      </c>
      <c r="AM82" s="23">
        <v>8</v>
      </c>
      <c r="AN82" s="23">
        <v>9</v>
      </c>
      <c r="AO82" s="23">
        <v>10</v>
      </c>
      <c r="AP82" s="23">
        <v>11</v>
      </c>
      <c r="AQ82" s="23">
        <v>12</v>
      </c>
      <c r="AR82" s="23">
        <v>13</v>
      </c>
      <c r="AS82" s="23">
        <v>14</v>
      </c>
      <c r="AT82" s="23">
        <v>15</v>
      </c>
      <c r="AU82" s="23">
        <v>16</v>
      </c>
      <c r="AV82" s="23">
        <v>17</v>
      </c>
      <c r="AW82" s="23">
        <v>18</v>
      </c>
      <c r="AX82" s="23" t="s">
        <v>603</v>
      </c>
      <c r="AY82" s="23" t="s">
        <v>377</v>
      </c>
      <c r="AZ82" s="23" t="s">
        <v>378</v>
      </c>
      <c r="BA82" s="23" t="s">
        <v>379</v>
      </c>
      <c r="BB82" s="19"/>
      <c r="BC82" s="19"/>
    </row>
    <row r="83" spans="1:55" ht="30" x14ac:dyDescent="0.25">
      <c r="A83" s="32">
        <v>1</v>
      </c>
      <c r="B83" s="29" t="s">
        <v>405</v>
      </c>
      <c r="C83" s="29" t="s">
        <v>406</v>
      </c>
      <c r="D83" s="34">
        <v>2002</v>
      </c>
      <c r="E83" s="34">
        <v>2001</v>
      </c>
      <c r="F83" s="29" t="s">
        <v>407</v>
      </c>
      <c r="G83" s="29" t="s">
        <v>139</v>
      </c>
      <c r="H83" s="29" t="s">
        <v>120</v>
      </c>
      <c r="I83" s="29" t="s">
        <v>121</v>
      </c>
      <c r="J83" s="28">
        <v>0</v>
      </c>
      <c r="K83" s="28">
        <v>0</v>
      </c>
      <c r="L83" s="28">
        <v>2</v>
      </c>
      <c r="M83" s="28">
        <v>0</v>
      </c>
      <c r="N83" s="28">
        <v>0</v>
      </c>
      <c r="O83" s="28">
        <v>0</v>
      </c>
      <c r="P83" s="28">
        <v>2</v>
      </c>
      <c r="Q83" s="28">
        <v>2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2</v>
      </c>
      <c r="AB83" s="32"/>
      <c r="AC83" s="36">
        <v>161.30999755859375</v>
      </c>
      <c r="AD83" s="32">
        <f t="shared" ref="AD83:AD85" si="134">SUM(J83:AB85)</f>
        <v>78</v>
      </c>
      <c r="AE83" s="36">
        <f t="shared" ref="AE83:AE85" si="135">AC83+AD83</f>
        <v>239.30999755859375</v>
      </c>
      <c r="AF83" s="28">
        <v>0</v>
      </c>
      <c r="AG83" s="28">
        <v>2</v>
      </c>
      <c r="AH83" s="28">
        <v>0</v>
      </c>
      <c r="AI83" s="28">
        <v>0</v>
      </c>
      <c r="AJ83" s="28">
        <v>0</v>
      </c>
      <c r="AK83" s="28">
        <v>0</v>
      </c>
      <c r="AL83" s="28">
        <v>0</v>
      </c>
      <c r="AM83" s="28">
        <v>0</v>
      </c>
      <c r="AN83" s="28">
        <v>0</v>
      </c>
      <c r="AO83" s="28">
        <v>0</v>
      </c>
      <c r="AP83" s="28">
        <v>0</v>
      </c>
      <c r="AQ83" s="28">
        <v>0</v>
      </c>
      <c r="AR83" s="28">
        <v>0</v>
      </c>
      <c r="AS83" s="28">
        <v>0</v>
      </c>
      <c r="AT83" s="28">
        <v>0</v>
      </c>
      <c r="AU83" s="28">
        <v>0</v>
      </c>
      <c r="AV83" s="28">
        <v>0</v>
      </c>
      <c r="AW83" s="28">
        <v>0</v>
      </c>
      <c r="AX83" s="32"/>
      <c r="AY83" s="36">
        <v>153.94999694824219</v>
      </c>
      <c r="AZ83" s="32">
        <f t="shared" ref="AZ83:AZ85" si="136">SUM(AF83:AX85)</f>
        <v>20</v>
      </c>
      <c r="BA83" s="36">
        <f t="shared" ref="BA83:BA85" si="137">AY83+AZ83</f>
        <v>173.94999694824219</v>
      </c>
      <c r="BB83" s="36">
        <f t="shared" ref="BB83:BB85" si="138">MIN(BA83,AE83)</f>
        <v>173.94999694824219</v>
      </c>
      <c r="BC83" s="36">
        <f t="shared" ref="BC83:BC85" si="139">IF( AND(ISNUMBER(BB$83),ISNUMBER(BB83)),(BB83-BB$83)/BB$83*100,"")</f>
        <v>0</v>
      </c>
    </row>
    <row r="84" spans="1:55" ht="30" x14ac:dyDescent="0.25">
      <c r="A84" s="33"/>
      <c r="B84" s="8" t="s">
        <v>419</v>
      </c>
      <c r="C84" s="8" t="s">
        <v>396</v>
      </c>
      <c r="D84" s="35"/>
      <c r="E84" s="35"/>
      <c r="F84" s="8" t="s">
        <v>420</v>
      </c>
      <c r="G84" s="8" t="s">
        <v>43</v>
      </c>
      <c r="H84" s="8" t="s">
        <v>44</v>
      </c>
      <c r="I84" s="8" t="s">
        <v>45</v>
      </c>
      <c r="J84" s="4">
        <v>0</v>
      </c>
      <c r="K84" s="4">
        <v>0</v>
      </c>
      <c r="L84" s="4">
        <v>0</v>
      </c>
      <c r="M84" s="4">
        <v>0</v>
      </c>
      <c r="N84" s="4">
        <v>2</v>
      </c>
      <c r="O84" s="4">
        <v>0</v>
      </c>
      <c r="P84" s="4">
        <v>2</v>
      </c>
      <c r="Q84" s="4">
        <v>2</v>
      </c>
      <c r="R84" s="4">
        <v>0</v>
      </c>
      <c r="S84" s="4">
        <v>2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2</v>
      </c>
      <c r="AA84" s="4">
        <v>0</v>
      </c>
      <c r="AB84" s="33"/>
      <c r="AC84" s="37"/>
      <c r="AD84" s="33"/>
      <c r="AE84" s="37"/>
      <c r="AF84" s="4">
        <v>0</v>
      </c>
      <c r="AG84" s="4">
        <v>0</v>
      </c>
      <c r="AH84" s="4">
        <v>0</v>
      </c>
      <c r="AI84" s="4">
        <v>0</v>
      </c>
      <c r="AJ84" s="4">
        <v>2</v>
      </c>
      <c r="AK84" s="4">
        <v>0</v>
      </c>
      <c r="AL84" s="4">
        <v>0</v>
      </c>
      <c r="AM84" s="4">
        <v>0</v>
      </c>
      <c r="AN84" s="4">
        <v>2</v>
      </c>
      <c r="AO84" s="4">
        <v>0</v>
      </c>
      <c r="AP84" s="4">
        <v>0</v>
      </c>
      <c r="AQ84" s="4">
        <v>0</v>
      </c>
      <c r="AR84" s="4">
        <v>0</v>
      </c>
      <c r="AS84" s="4">
        <v>2</v>
      </c>
      <c r="AT84" s="4">
        <v>2</v>
      </c>
      <c r="AU84" s="4">
        <v>0</v>
      </c>
      <c r="AV84" s="4">
        <v>0</v>
      </c>
      <c r="AW84" s="4">
        <v>0</v>
      </c>
      <c r="AX84" s="33"/>
      <c r="AY84" s="37"/>
      <c r="AZ84" s="33"/>
      <c r="BA84" s="37"/>
      <c r="BB84" s="37"/>
      <c r="BC84" s="37"/>
    </row>
    <row r="85" spans="1:55" ht="30" x14ac:dyDescent="0.25">
      <c r="A85" s="39"/>
      <c r="B85" s="40" t="s">
        <v>424</v>
      </c>
      <c r="C85" s="40" t="s">
        <v>400</v>
      </c>
      <c r="D85" s="41"/>
      <c r="E85" s="41"/>
      <c r="F85" s="40" t="s">
        <v>425</v>
      </c>
      <c r="G85" s="40" t="s">
        <v>139</v>
      </c>
      <c r="H85" s="40" t="s">
        <v>120</v>
      </c>
      <c r="I85" s="40" t="s">
        <v>121</v>
      </c>
      <c r="J85" s="42">
        <v>0</v>
      </c>
      <c r="K85" s="42">
        <v>50</v>
      </c>
      <c r="L85" s="42">
        <v>2</v>
      </c>
      <c r="M85" s="42">
        <v>0</v>
      </c>
      <c r="N85" s="42">
        <v>0</v>
      </c>
      <c r="O85" s="42">
        <v>0</v>
      </c>
      <c r="P85" s="42">
        <v>2</v>
      </c>
      <c r="Q85" s="42">
        <v>2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42">
        <v>0</v>
      </c>
      <c r="X85" s="42">
        <v>0</v>
      </c>
      <c r="Y85" s="42">
        <v>0</v>
      </c>
      <c r="Z85" s="42">
        <v>2</v>
      </c>
      <c r="AA85" s="42">
        <v>2</v>
      </c>
      <c r="AB85" s="39"/>
      <c r="AC85" s="43"/>
      <c r="AD85" s="39"/>
      <c r="AE85" s="43"/>
      <c r="AF85" s="42">
        <v>0</v>
      </c>
      <c r="AG85" s="42">
        <v>2</v>
      </c>
      <c r="AH85" s="42">
        <v>0</v>
      </c>
      <c r="AI85" s="42">
        <v>2</v>
      </c>
      <c r="AJ85" s="42">
        <v>2</v>
      </c>
      <c r="AK85" s="42">
        <v>0</v>
      </c>
      <c r="AL85" s="42">
        <v>2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S85" s="42">
        <v>0</v>
      </c>
      <c r="AT85" s="42">
        <v>0</v>
      </c>
      <c r="AU85" s="42">
        <v>0</v>
      </c>
      <c r="AV85" s="42">
        <v>2</v>
      </c>
      <c r="AW85" s="42">
        <v>0</v>
      </c>
      <c r="AX85" s="39"/>
      <c r="AY85" s="43"/>
      <c r="AZ85" s="39"/>
      <c r="BA85" s="43"/>
      <c r="BB85" s="43"/>
      <c r="BC85" s="43"/>
    </row>
    <row r="86" spans="1:55" ht="75" x14ac:dyDescent="0.25">
      <c r="A86" s="32">
        <v>2</v>
      </c>
      <c r="B86" s="38" t="s">
        <v>401</v>
      </c>
      <c r="C86" s="38" t="s">
        <v>400</v>
      </c>
      <c r="D86" s="34">
        <v>2003</v>
      </c>
      <c r="E86" s="34">
        <v>2001</v>
      </c>
      <c r="F86" s="38" t="s">
        <v>402</v>
      </c>
      <c r="G86" s="38" t="s">
        <v>26</v>
      </c>
      <c r="H86" s="38" t="s">
        <v>27</v>
      </c>
      <c r="I86" s="38" t="s">
        <v>28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2</v>
      </c>
      <c r="AA86" s="2">
        <v>2</v>
      </c>
      <c r="AB86" s="32"/>
      <c r="AC86" s="36">
        <v>164.25999450683594</v>
      </c>
      <c r="AD86" s="32">
        <f t="shared" ref="AD86:AD88" si="140">SUM(J86:AB88)</f>
        <v>16</v>
      </c>
      <c r="AE86" s="36">
        <f t="shared" ref="AE86:AE88" si="141">AC86+AD86</f>
        <v>180.25999450683594</v>
      </c>
      <c r="AF86" s="2">
        <v>0</v>
      </c>
      <c r="AG86" s="2">
        <v>2</v>
      </c>
      <c r="AH86" s="2">
        <v>2</v>
      </c>
      <c r="AI86" s="2">
        <v>0</v>
      </c>
      <c r="AJ86" s="2">
        <v>0</v>
      </c>
      <c r="AK86" s="2">
        <v>0</v>
      </c>
      <c r="AL86" s="2">
        <v>0</v>
      </c>
      <c r="AM86" s="2">
        <v>2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2</v>
      </c>
      <c r="AV86" s="2">
        <v>2</v>
      </c>
      <c r="AW86" s="2">
        <v>0</v>
      </c>
      <c r="AX86" s="32"/>
      <c r="AY86" s="36">
        <v>159.96000671386719</v>
      </c>
      <c r="AZ86" s="32">
        <f t="shared" ref="AZ86:AZ88" si="142">SUM(AF86:AX88)</f>
        <v>16</v>
      </c>
      <c r="BA86" s="36">
        <f t="shared" ref="BA86:BA88" si="143">AY86+AZ86</f>
        <v>175.96000671386719</v>
      </c>
      <c r="BB86" s="36">
        <f t="shared" ref="BB86:BB88" si="144">MIN(BA86,AE86)</f>
        <v>175.96000671386719</v>
      </c>
      <c r="BC86" s="36">
        <f t="shared" ref="BC86:BC88" si="145">IF( AND(ISNUMBER(BB$86),ISNUMBER(BB86)),(BB86-BB$86)/BB$86*100,"")</f>
        <v>0</v>
      </c>
    </row>
    <row r="87" spans="1:55" ht="75" x14ac:dyDescent="0.25">
      <c r="A87" s="33"/>
      <c r="B87" s="8" t="s">
        <v>408</v>
      </c>
      <c r="C87" s="8" t="s">
        <v>400</v>
      </c>
      <c r="D87" s="35"/>
      <c r="E87" s="35"/>
      <c r="F87" s="8" t="s">
        <v>409</v>
      </c>
      <c r="G87" s="8" t="s">
        <v>26</v>
      </c>
      <c r="H87" s="8" t="s">
        <v>27</v>
      </c>
      <c r="I87" s="8" t="s">
        <v>28</v>
      </c>
      <c r="J87" s="4">
        <v>0</v>
      </c>
      <c r="K87" s="4">
        <v>0</v>
      </c>
      <c r="L87" s="4">
        <v>2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2</v>
      </c>
      <c r="Z87" s="4">
        <v>0</v>
      </c>
      <c r="AA87" s="4">
        <v>0</v>
      </c>
      <c r="AB87" s="33"/>
      <c r="AC87" s="37"/>
      <c r="AD87" s="33"/>
      <c r="AE87" s="37"/>
      <c r="AF87" s="4">
        <v>0</v>
      </c>
      <c r="AG87" s="4">
        <v>2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33"/>
      <c r="AY87" s="37"/>
      <c r="AZ87" s="33"/>
      <c r="BA87" s="37"/>
      <c r="BB87" s="37"/>
      <c r="BC87" s="37"/>
    </row>
    <row r="88" spans="1:55" ht="60" x14ac:dyDescent="0.25">
      <c r="A88" s="33"/>
      <c r="B88" s="40" t="s">
        <v>421</v>
      </c>
      <c r="C88" s="40" t="s">
        <v>422</v>
      </c>
      <c r="D88" s="35"/>
      <c r="E88" s="35"/>
      <c r="F88" s="40" t="s">
        <v>394</v>
      </c>
      <c r="G88" s="40" t="s">
        <v>82</v>
      </c>
      <c r="H88" s="40" t="s">
        <v>83</v>
      </c>
      <c r="I88" s="40" t="s">
        <v>84</v>
      </c>
      <c r="J88" s="42">
        <v>2</v>
      </c>
      <c r="K88" s="42">
        <v>2</v>
      </c>
      <c r="L88" s="42">
        <v>0</v>
      </c>
      <c r="M88" s="42">
        <v>0</v>
      </c>
      <c r="N88" s="42">
        <v>0</v>
      </c>
      <c r="O88" s="42">
        <v>0</v>
      </c>
      <c r="P88" s="42">
        <v>0</v>
      </c>
      <c r="Q88" s="42">
        <v>2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42">
        <v>2</v>
      </c>
      <c r="X88" s="42">
        <v>0</v>
      </c>
      <c r="Y88" s="42">
        <v>0</v>
      </c>
      <c r="Z88" s="42">
        <v>0</v>
      </c>
      <c r="AA88" s="42">
        <v>0</v>
      </c>
      <c r="AB88" s="33"/>
      <c r="AC88" s="37"/>
      <c r="AD88" s="33"/>
      <c r="AE88" s="37"/>
      <c r="AF88" s="42">
        <v>0</v>
      </c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0</v>
      </c>
      <c r="AN88" s="42">
        <v>0</v>
      </c>
      <c r="AO88" s="42">
        <v>0</v>
      </c>
      <c r="AP88" s="42">
        <v>0</v>
      </c>
      <c r="AQ88" s="42">
        <v>0</v>
      </c>
      <c r="AR88" s="42">
        <v>0</v>
      </c>
      <c r="AS88" s="42">
        <v>2</v>
      </c>
      <c r="AT88" s="42">
        <v>0</v>
      </c>
      <c r="AU88" s="42">
        <v>2</v>
      </c>
      <c r="AV88" s="42">
        <v>0</v>
      </c>
      <c r="AW88" s="42">
        <v>0</v>
      </c>
      <c r="AX88" s="33"/>
      <c r="AY88" s="37"/>
      <c r="AZ88" s="33"/>
      <c r="BA88" s="37"/>
      <c r="BB88" s="37"/>
      <c r="BC88" s="37"/>
    </row>
    <row r="89" spans="1:55" ht="60" x14ac:dyDescent="0.25">
      <c r="A89" s="33"/>
      <c r="B89" s="38" t="s">
        <v>435</v>
      </c>
      <c r="C89" s="38" t="s">
        <v>432</v>
      </c>
      <c r="D89" s="35"/>
      <c r="E89" s="35"/>
      <c r="F89" s="38" t="s">
        <v>409</v>
      </c>
      <c r="G89" s="38" t="s">
        <v>82</v>
      </c>
      <c r="H89" s="38" t="s">
        <v>83</v>
      </c>
      <c r="I89" s="38" t="s">
        <v>84</v>
      </c>
      <c r="J89" s="2">
        <v>0</v>
      </c>
      <c r="K89" s="2">
        <v>2</v>
      </c>
      <c r="L89" s="2">
        <v>2</v>
      </c>
      <c r="M89" s="2">
        <v>0</v>
      </c>
      <c r="N89" s="2">
        <v>0</v>
      </c>
      <c r="O89" s="2">
        <v>0</v>
      </c>
      <c r="P89" s="2">
        <v>0</v>
      </c>
      <c r="Q89" s="2">
        <v>2</v>
      </c>
      <c r="R89" s="2">
        <v>0</v>
      </c>
      <c r="S89" s="2">
        <v>0</v>
      </c>
      <c r="T89" s="2">
        <v>0</v>
      </c>
      <c r="U89" s="2">
        <v>2</v>
      </c>
      <c r="V89" s="2">
        <v>2</v>
      </c>
      <c r="W89" s="2">
        <v>0</v>
      </c>
      <c r="X89" s="2">
        <v>2</v>
      </c>
      <c r="Y89" s="2">
        <v>0</v>
      </c>
      <c r="Z89" s="2">
        <v>0</v>
      </c>
      <c r="AA89" s="2">
        <v>0</v>
      </c>
      <c r="AB89" s="33"/>
      <c r="AC89" s="37"/>
      <c r="AD89" s="33"/>
      <c r="AE89" s="37"/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2</v>
      </c>
      <c r="AU89" s="2">
        <v>0</v>
      </c>
      <c r="AV89" s="2">
        <v>2</v>
      </c>
      <c r="AW89" s="2">
        <v>0</v>
      </c>
      <c r="AX89" s="33"/>
      <c r="AY89" s="37"/>
      <c r="AZ89" s="33"/>
      <c r="BA89" s="37"/>
      <c r="BB89" s="37"/>
      <c r="BC89" s="37"/>
    </row>
    <row r="90" spans="1:55" ht="60" x14ac:dyDescent="0.25">
      <c r="A90" s="39"/>
      <c r="B90" s="40" t="s">
        <v>436</v>
      </c>
      <c r="C90" s="40" t="s">
        <v>429</v>
      </c>
      <c r="D90" s="41"/>
      <c r="E90" s="41"/>
      <c r="F90" s="40" t="s">
        <v>397</v>
      </c>
      <c r="G90" s="40" t="s">
        <v>82</v>
      </c>
      <c r="H90" s="40" t="s">
        <v>83</v>
      </c>
      <c r="I90" s="40" t="s">
        <v>84</v>
      </c>
      <c r="J90" s="42">
        <v>2</v>
      </c>
      <c r="K90" s="42">
        <v>0</v>
      </c>
      <c r="L90" s="42">
        <v>0</v>
      </c>
      <c r="M90" s="42">
        <v>0</v>
      </c>
      <c r="N90" s="42">
        <v>2</v>
      </c>
      <c r="O90" s="42">
        <v>0</v>
      </c>
      <c r="P90" s="42">
        <v>0</v>
      </c>
      <c r="Q90" s="42">
        <v>0</v>
      </c>
      <c r="R90" s="42">
        <v>50</v>
      </c>
      <c r="S90" s="42">
        <v>0</v>
      </c>
      <c r="T90" s="42">
        <v>0</v>
      </c>
      <c r="U90" s="42">
        <v>0</v>
      </c>
      <c r="V90" s="42">
        <v>0</v>
      </c>
      <c r="W90" s="42">
        <v>0</v>
      </c>
      <c r="X90" s="42">
        <v>2</v>
      </c>
      <c r="Y90" s="42">
        <v>2</v>
      </c>
      <c r="Z90" s="42">
        <v>0</v>
      </c>
      <c r="AA90" s="42">
        <v>0</v>
      </c>
      <c r="AB90" s="39"/>
      <c r="AC90" s="43"/>
      <c r="AD90" s="39"/>
      <c r="AE90" s="43"/>
      <c r="AF90" s="42">
        <v>0</v>
      </c>
      <c r="AG90" s="42">
        <v>2</v>
      </c>
      <c r="AH90" s="42">
        <v>0</v>
      </c>
      <c r="AI90" s="42">
        <v>0</v>
      </c>
      <c r="AJ90" s="42">
        <v>0</v>
      </c>
      <c r="AK90" s="42">
        <v>2</v>
      </c>
      <c r="AL90" s="42">
        <v>0</v>
      </c>
      <c r="AM90" s="42">
        <v>0</v>
      </c>
      <c r="AN90" s="42">
        <v>2</v>
      </c>
      <c r="AO90" s="42">
        <v>0</v>
      </c>
      <c r="AP90" s="42">
        <v>2</v>
      </c>
      <c r="AQ90" s="42">
        <v>0</v>
      </c>
      <c r="AR90" s="42">
        <v>0</v>
      </c>
      <c r="AS90" s="42">
        <v>0</v>
      </c>
      <c r="AT90" s="42">
        <v>2</v>
      </c>
      <c r="AU90" s="42">
        <v>0</v>
      </c>
      <c r="AV90" s="42">
        <v>2</v>
      </c>
      <c r="AW90" s="42">
        <v>2</v>
      </c>
      <c r="AX90" s="39"/>
      <c r="AY90" s="43"/>
      <c r="AZ90" s="39"/>
      <c r="BA90" s="43"/>
      <c r="BB90" s="43"/>
      <c r="BC90" s="43"/>
    </row>
    <row r="91" spans="1:55" ht="45" x14ac:dyDescent="0.25">
      <c r="A91" s="32">
        <v>4</v>
      </c>
      <c r="B91" s="38" t="s">
        <v>530</v>
      </c>
      <c r="C91" s="38" t="s">
        <v>411</v>
      </c>
      <c r="D91" s="34">
        <v>2003</v>
      </c>
      <c r="E91" s="34">
        <v>2001</v>
      </c>
      <c r="F91" s="38" t="s">
        <v>391</v>
      </c>
      <c r="G91" s="38" t="s">
        <v>50</v>
      </c>
      <c r="H91" s="38" t="s">
        <v>291</v>
      </c>
      <c r="I91" s="38" t="s">
        <v>333</v>
      </c>
      <c r="J91" s="2">
        <v>0</v>
      </c>
      <c r="K91" s="2">
        <v>2</v>
      </c>
      <c r="L91" s="2">
        <v>2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2</v>
      </c>
      <c r="T91" s="2">
        <v>0</v>
      </c>
      <c r="U91" s="2">
        <v>0</v>
      </c>
      <c r="V91" s="2">
        <v>0</v>
      </c>
      <c r="W91" s="2">
        <v>0</v>
      </c>
      <c r="X91" s="2">
        <v>2</v>
      </c>
      <c r="Y91" s="2">
        <v>0</v>
      </c>
      <c r="Z91" s="2">
        <v>2</v>
      </c>
      <c r="AA91" s="2">
        <v>0</v>
      </c>
      <c r="AB91" s="32"/>
      <c r="AC91" s="36">
        <v>208.42999267578125</v>
      </c>
      <c r="AD91" s="32">
        <f t="shared" ref="AD91:AD93" si="146">SUM(J91:AB93)</f>
        <v>22</v>
      </c>
      <c r="AE91" s="36">
        <f t="shared" ref="AE91:AE93" si="147">AC91+AD91</f>
        <v>230.42999267578125</v>
      </c>
      <c r="AF91" s="2">
        <v>0</v>
      </c>
      <c r="AG91" s="2">
        <v>2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2</v>
      </c>
      <c r="AR91" s="2">
        <v>0</v>
      </c>
      <c r="AS91" s="2">
        <v>0</v>
      </c>
      <c r="AT91" s="2">
        <v>0</v>
      </c>
      <c r="AU91" s="2">
        <v>2</v>
      </c>
      <c r="AV91" s="2">
        <v>0</v>
      </c>
      <c r="AW91" s="2">
        <v>0</v>
      </c>
      <c r="AX91" s="32"/>
      <c r="AY91" s="36">
        <v>178.28999328613281</v>
      </c>
      <c r="AZ91" s="32">
        <f t="shared" ref="AZ91:AZ93" si="148">SUM(AF91:AX93)</f>
        <v>22</v>
      </c>
      <c r="BA91" s="36">
        <f t="shared" ref="BA91:BA93" si="149">AY91+AZ91</f>
        <v>200.28999328613281</v>
      </c>
      <c r="BB91" s="36">
        <f t="shared" ref="BB91:BB93" si="150">MIN(BA91,AE91)</f>
        <v>200.28999328613281</v>
      </c>
      <c r="BC91" s="36">
        <f t="shared" ref="BC91:BC93" si="151">IF( AND(ISNUMBER(BB$91),ISNUMBER(BB91)),(BB91-BB$91)/BB$91*100,"")</f>
        <v>0</v>
      </c>
    </row>
    <row r="92" spans="1:55" ht="45" x14ac:dyDescent="0.25">
      <c r="A92" s="33"/>
      <c r="B92" s="8" t="s">
        <v>433</v>
      </c>
      <c r="C92" s="8" t="s">
        <v>418</v>
      </c>
      <c r="D92" s="35"/>
      <c r="E92" s="35"/>
      <c r="F92" s="8" t="s">
        <v>391</v>
      </c>
      <c r="G92" s="8" t="s">
        <v>50</v>
      </c>
      <c r="H92" s="8" t="s">
        <v>197</v>
      </c>
      <c r="I92" s="8" t="s">
        <v>155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2</v>
      </c>
      <c r="R92" s="4">
        <v>2</v>
      </c>
      <c r="S92" s="4">
        <v>2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2</v>
      </c>
      <c r="AA92" s="4">
        <v>2</v>
      </c>
      <c r="AB92" s="33"/>
      <c r="AC92" s="37"/>
      <c r="AD92" s="33"/>
      <c r="AE92" s="37"/>
      <c r="AF92" s="4">
        <v>0</v>
      </c>
      <c r="AG92" s="4">
        <v>2</v>
      </c>
      <c r="AH92" s="4">
        <v>2</v>
      </c>
      <c r="AI92" s="4">
        <v>0</v>
      </c>
      <c r="AJ92" s="4">
        <v>0</v>
      </c>
      <c r="AK92" s="4">
        <v>0</v>
      </c>
      <c r="AL92" s="4">
        <v>0</v>
      </c>
      <c r="AM92" s="4">
        <v>2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0</v>
      </c>
      <c r="AT92" s="4">
        <v>2</v>
      </c>
      <c r="AU92" s="4">
        <v>2</v>
      </c>
      <c r="AV92" s="4">
        <v>0</v>
      </c>
      <c r="AW92" s="4">
        <v>0</v>
      </c>
      <c r="AX92" s="33"/>
      <c r="AY92" s="37"/>
      <c r="AZ92" s="33"/>
      <c r="BA92" s="37"/>
      <c r="BB92" s="37"/>
      <c r="BC92" s="37"/>
    </row>
    <row r="93" spans="1:55" ht="60" x14ac:dyDescent="0.25">
      <c r="A93" s="33"/>
      <c r="B93" s="40" t="s">
        <v>417</v>
      </c>
      <c r="C93" s="40" t="s">
        <v>418</v>
      </c>
      <c r="D93" s="35"/>
      <c r="E93" s="35"/>
      <c r="F93" s="40" t="s">
        <v>391</v>
      </c>
      <c r="G93" s="40" t="s">
        <v>10</v>
      </c>
      <c r="H93" s="40" t="s">
        <v>11</v>
      </c>
      <c r="I93" s="40" t="s">
        <v>12</v>
      </c>
      <c r="J93" s="42">
        <v>0</v>
      </c>
      <c r="K93" s="42">
        <v>0</v>
      </c>
      <c r="L93" s="42">
        <v>2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33"/>
      <c r="AC93" s="37"/>
      <c r="AD93" s="33"/>
      <c r="AE93" s="37"/>
      <c r="AF93" s="42">
        <v>0</v>
      </c>
      <c r="AG93" s="42">
        <v>2</v>
      </c>
      <c r="AH93" s="42">
        <v>2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  <c r="AO93" s="42">
        <v>0</v>
      </c>
      <c r="AP93" s="42">
        <v>0</v>
      </c>
      <c r="AQ93" s="42">
        <v>0</v>
      </c>
      <c r="AR93" s="42">
        <v>0</v>
      </c>
      <c r="AS93" s="42">
        <v>2</v>
      </c>
      <c r="AT93" s="42">
        <v>0</v>
      </c>
      <c r="AU93" s="42">
        <v>0</v>
      </c>
      <c r="AV93" s="42">
        <v>0</v>
      </c>
      <c r="AW93" s="42">
        <v>0</v>
      </c>
      <c r="AX93" s="33"/>
      <c r="AY93" s="37"/>
      <c r="AZ93" s="33"/>
      <c r="BA93" s="37"/>
      <c r="BB93" s="37"/>
      <c r="BC93" s="37"/>
    </row>
    <row r="94" spans="1:55" ht="60" x14ac:dyDescent="0.25">
      <c r="A94" s="33"/>
      <c r="B94" s="38" t="s">
        <v>423</v>
      </c>
      <c r="C94" s="38" t="s">
        <v>396</v>
      </c>
      <c r="D94" s="35"/>
      <c r="E94" s="35"/>
      <c r="F94" s="38" t="s">
        <v>391</v>
      </c>
      <c r="G94" s="38" t="s">
        <v>10</v>
      </c>
      <c r="H94" s="38" t="s">
        <v>11</v>
      </c>
      <c r="I94" s="38" t="s">
        <v>12</v>
      </c>
      <c r="J94" s="2">
        <v>0</v>
      </c>
      <c r="K94" s="2">
        <v>0</v>
      </c>
      <c r="L94" s="2">
        <v>2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2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33"/>
      <c r="AC94" s="37"/>
      <c r="AD94" s="33"/>
      <c r="AE94" s="37"/>
      <c r="AF94" s="2">
        <v>0</v>
      </c>
      <c r="AG94" s="2">
        <v>2</v>
      </c>
      <c r="AH94" s="2">
        <v>2</v>
      </c>
      <c r="AI94" s="2">
        <v>2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2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</v>
      </c>
      <c r="AW94" s="2">
        <v>0</v>
      </c>
      <c r="AX94" s="33"/>
      <c r="AY94" s="37"/>
      <c r="AZ94" s="33"/>
      <c r="BA94" s="37"/>
      <c r="BB94" s="37"/>
      <c r="BC94" s="37"/>
    </row>
    <row r="95" spans="1:55" ht="75" x14ac:dyDescent="0.25">
      <c r="A95" s="33"/>
      <c r="B95" s="40" t="s">
        <v>412</v>
      </c>
      <c r="C95" s="40" t="s">
        <v>413</v>
      </c>
      <c r="D95" s="35"/>
      <c r="E95" s="35"/>
      <c r="F95" s="40" t="s">
        <v>407</v>
      </c>
      <c r="G95" s="40" t="s">
        <v>31</v>
      </c>
      <c r="H95" s="40" t="s">
        <v>32</v>
      </c>
      <c r="I95" s="40" t="s">
        <v>33</v>
      </c>
      <c r="J95" s="42">
        <v>0</v>
      </c>
      <c r="K95" s="42">
        <v>2</v>
      </c>
      <c r="L95" s="42">
        <v>2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2</v>
      </c>
      <c r="T95" s="42">
        <v>0</v>
      </c>
      <c r="U95" s="42">
        <v>0</v>
      </c>
      <c r="V95" s="42">
        <v>0</v>
      </c>
      <c r="W95" s="42">
        <v>2</v>
      </c>
      <c r="X95" s="42">
        <v>2</v>
      </c>
      <c r="Y95" s="42">
        <v>0</v>
      </c>
      <c r="Z95" s="42">
        <v>0</v>
      </c>
      <c r="AA95" s="42">
        <v>0</v>
      </c>
      <c r="AB95" s="33"/>
      <c r="AC95" s="37"/>
      <c r="AD95" s="33"/>
      <c r="AE95" s="37"/>
      <c r="AF95" s="42">
        <v>0</v>
      </c>
      <c r="AG95" s="42">
        <v>2</v>
      </c>
      <c r="AH95" s="42">
        <v>2</v>
      </c>
      <c r="AI95" s="42">
        <v>0</v>
      </c>
      <c r="AJ95" s="42">
        <v>0</v>
      </c>
      <c r="AK95" s="42">
        <v>0</v>
      </c>
      <c r="AL95" s="42">
        <v>0</v>
      </c>
      <c r="AM95" s="42">
        <v>2</v>
      </c>
      <c r="AN95" s="42">
        <v>0</v>
      </c>
      <c r="AO95" s="42">
        <v>2</v>
      </c>
      <c r="AP95" s="42">
        <v>0</v>
      </c>
      <c r="AQ95" s="42">
        <v>0</v>
      </c>
      <c r="AR95" s="42">
        <v>0</v>
      </c>
      <c r="AS95" s="42">
        <v>2</v>
      </c>
      <c r="AT95" s="42">
        <v>0</v>
      </c>
      <c r="AU95" s="42">
        <v>0</v>
      </c>
      <c r="AV95" s="42">
        <v>2</v>
      </c>
      <c r="AW95" s="42">
        <v>0</v>
      </c>
      <c r="AX95" s="33"/>
      <c r="AY95" s="37"/>
      <c r="AZ95" s="33"/>
      <c r="BA95" s="37"/>
      <c r="BB95" s="37"/>
      <c r="BC95" s="37"/>
    </row>
    <row r="96" spans="1:55" ht="90" x14ac:dyDescent="0.25">
      <c r="A96" s="33"/>
      <c r="B96" s="38" t="s">
        <v>428</v>
      </c>
      <c r="C96" s="38" t="s">
        <v>429</v>
      </c>
      <c r="D96" s="35"/>
      <c r="E96" s="35"/>
      <c r="F96" s="38" t="s">
        <v>407</v>
      </c>
      <c r="G96" s="38" t="s">
        <v>31</v>
      </c>
      <c r="H96" s="38" t="s">
        <v>78</v>
      </c>
      <c r="I96" s="38" t="s">
        <v>79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2</v>
      </c>
      <c r="T96" s="2">
        <v>0</v>
      </c>
      <c r="U96" s="2">
        <v>0</v>
      </c>
      <c r="V96" s="2">
        <v>2</v>
      </c>
      <c r="W96" s="2">
        <v>2</v>
      </c>
      <c r="X96" s="2">
        <v>50</v>
      </c>
      <c r="Y96" s="2">
        <v>2</v>
      </c>
      <c r="Z96" s="2">
        <v>2</v>
      </c>
      <c r="AA96" s="2">
        <v>2</v>
      </c>
      <c r="AB96" s="33"/>
      <c r="AC96" s="37"/>
      <c r="AD96" s="33"/>
      <c r="AE96" s="37"/>
      <c r="AF96" s="2">
        <v>0</v>
      </c>
      <c r="AG96" s="2">
        <v>2</v>
      </c>
      <c r="AH96" s="2">
        <v>2</v>
      </c>
      <c r="AI96" s="2">
        <v>0</v>
      </c>
      <c r="AJ96" s="2">
        <v>0</v>
      </c>
      <c r="AK96" s="2">
        <v>0</v>
      </c>
      <c r="AL96" s="2">
        <v>0</v>
      </c>
      <c r="AM96" s="2">
        <v>2</v>
      </c>
      <c r="AN96" s="2">
        <v>0</v>
      </c>
      <c r="AO96" s="2">
        <v>2</v>
      </c>
      <c r="AP96" s="2">
        <v>2</v>
      </c>
      <c r="AQ96" s="2">
        <v>2</v>
      </c>
      <c r="AR96" s="2">
        <v>0</v>
      </c>
      <c r="AS96" s="2">
        <v>2</v>
      </c>
      <c r="AT96" s="2">
        <v>2</v>
      </c>
      <c r="AU96" s="2">
        <v>2</v>
      </c>
      <c r="AV96" s="2">
        <v>2</v>
      </c>
      <c r="AW96" s="2">
        <v>2</v>
      </c>
      <c r="AX96" s="33"/>
      <c r="AY96" s="37"/>
      <c r="AZ96" s="33"/>
      <c r="BA96" s="37"/>
      <c r="BB96" s="37"/>
      <c r="BC96" s="37"/>
    </row>
    <row r="97" spans="1:55" ht="90" x14ac:dyDescent="0.25">
      <c r="A97" s="39"/>
      <c r="B97" s="40" t="s">
        <v>431</v>
      </c>
      <c r="C97" s="40" t="s">
        <v>432</v>
      </c>
      <c r="D97" s="41"/>
      <c r="E97" s="41"/>
      <c r="F97" s="40" t="s">
        <v>404</v>
      </c>
      <c r="G97" s="40" t="s">
        <v>31</v>
      </c>
      <c r="H97" s="40" t="s">
        <v>78</v>
      </c>
      <c r="I97" s="40" t="s">
        <v>79</v>
      </c>
      <c r="J97" s="42">
        <v>2</v>
      </c>
      <c r="K97" s="42">
        <v>2</v>
      </c>
      <c r="L97" s="42">
        <v>0</v>
      </c>
      <c r="M97" s="42">
        <v>0</v>
      </c>
      <c r="N97" s="42">
        <v>2</v>
      </c>
      <c r="O97" s="42">
        <v>0</v>
      </c>
      <c r="P97" s="42">
        <v>0</v>
      </c>
      <c r="Q97" s="42">
        <v>2</v>
      </c>
      <c r="R97" s="42">
        <v>0</v>
      </c>
      <c r="S97" s="42">
        <v>2</v>
      </c>
      <c r="T97" s="42">
        <v>0</v>
      </c>
      <c r="U97" s="42">
        <v>0</v>
      </c>
      <c r="V97" s="42">
        <v>0</v>
      </c>
      <c r="W97" s="42">
        <v>0</v>
      </c>
      <c r="X97" s="42">
        <v>2</v>
      </c>
      <c r="Y97" s="42">
        <v>2</v>
      </c>
      <c r="Z97" s="42">
        <v>0</v>
      </c>
      <c r="AA97" s="42">
        <v>0</v>
      </c>
      <c r="AB97" s="39"/>
      <c r="AC97" s="43"/>
      <c r="AD97" s="39"/>
      <c r="AE97" s="43"/>
      <c r="AF97" s="42">
        <v>0</v>
      </c>
      <c r="AG97" s="42">
        <v>50</v>
      </c>
      <c r="AH97" s="42">
        <v>0</v>
      </c>
      <c r="AI97" s="42">
        <v>0</v>
      </c>
      <c r="AJ97" s="42">
        <v>0</v>
      </c>
      <c r="AK97" s="42">
        <v>0</v>
      </c>
      <c r="AL97" s="42">
        <v>0</v>
      </c>
      <c r="AM97" s="42">
        <v>2</v>
      </c>
      <c r="AN97" s="42">
        <v>0</v>
      </c>
      <c r="AO97" s="42">
        <v>2</v>
      </c>
      <c r="AP97" s="42">
        <v>2</v>
      </c>
      <c r="AQ97" s="42">
        <v>0</v>
      </c>
      <c r="AR97" s="42">
        <v>2</v>
      </c>
      <c r="AS97" s="42">
        <v>2</v>
      </c>
      <c r="AT97" s="42">
        <v>2</v>
      </c>
      <c r="AU97" s="42">
        <v>2</v>
      </c>
      <c r="AV97" s="42">
        <v>2</v>
      </c>
      <c r="AW97" s="42">
        <v>0</v>
      </c>
      <c r="AX97" s="39"/>
      <c r="AY97" s="43"/>
      <c r="AZ97" s="39"/>
      <c r="BA97" s="43"/>
      <c r="BB97" s="43"/>
      <c r="BC97" s="43"/>
    </row>
    <row r="98" spans="1:55" x14ac:dyDescent="0.25">
      <c r="A98" s="2"/>
      <c r="B98" s="38"/>
      <c r="C98" s="38"/>
      <c r="D98" s="38"/>
      <c r="E98" s="38"/>
      <c r="F98" s="38"/>
      <c r="G98" s="38"/>
      <c r="H98" s="38"/>
      <c r="I98" s="3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8.75" x14ac:dyDescent="0.25">
      <c r="A99" s="44" t="s">
        <v>444</v>
      </c>
      <c r="B99" s="44"/>
      <c r="C99" s="44"/>
      <c r="D99" s="44"/>
      <c r="E99" s="44"/>
      <c r="F99" s="44"/>
      <c r="G99" s="44"/>
      <c r="H99" s="44"/>
      <c r="I99" s="44"/>
      <c r="J99" s="4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1:55" x14ac:dyDescent="0.25">
      <c r="A100" s="18" t="s">
        <v>374</v>
      </c>
      <c r="B100" s="18" t="s">
        <v>1</v>
      </c>
      <c r="C100" s="18" t="s">
        <v>2</v>
      </c>
      <c r="D100" s="18" t="s">
        <v>285</v>
      </c>
      <c r="E100" s="18" t="s">
        <v>286</v>
      </c>
      <c r="F100" s="18" t="s">
        <v>3</v>
      </c>
      <c r="G100" s="18" t="s">
        <v>4</v>
      </c>
      <c r="H100" s="18" t="s">
        <v>5</v>
      </c>
      <c r="I100" s="18" t="s">
        <v>6</v>
      </c>
      <c r="J100" s="20" t="s">
        <v>376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2"/>
      <c r="AF100" s="20" t="s">
        <v>380</v>
      </c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2"/>
      <c r="BB100" s="18" t="s">
        <v>381</v>
      </c>
      <c r="BC100" s="18" t="s">
        <v>382</v>
      </c>
    </row>
    <row r="101" spans="1:55" ht="30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23">
        <v>1</v>
      </c>
      <c r="K101" s="23">
        <v>2</v>
      </c>
      <c r="L101" s="23">
        <v>3</v>
      </c>
      <c r="M101" s="23">
        <v>4</v>
      </c>
      <c r="N101" s="23">
        <v>5</v>
      </c>
      <c r="O101" s="23">
        <v>6</v>
      </c>
      <c r="P101" s="23">
        <v>7</v>
      </c>
      <c r="Q101" s="23">
        <v>8</v>
      </c>
      <c r="R101" s="23">
        <v>9</v>
      </c>
      <c r="S101" s="23">
        <v>10</v>
      </c>
      <c r="T101" s="23">
        <v>11</v>
      </c>
      <c r="U101" s="23">
        <v>12</v>
      </c>
      <c r="V101" s="23">
        <v>13</v>
      </c>
      <c r="W101" s="23">
        <v>14</v>
      </c>
      <c r="X101" s="23">
        <v>15</v>
      </c>
      <c r="Y101" s="23">
        <v>16</v>
      </c>
      <c r="Z101" s="23">
        <v>17</v>
      </c>
      <c r="AA101" s="23">
        <v>18</v>
      </c>
      <c r="AB101" s="23" t="s">
        <v>603</v>
      </c>
      <c r="AC101" s="23" t="s">
        <v>377</v>
      </c>
      <c r="AD101" s="23" t="s">
        <v>378</v>
      </c>
      <c r="AE101" s="23" t="s">
        <v>379</v>
      </c>
      <c r="AF101" s="23">
        <v>1</v>
      </c>
      <c r="AG101" s="23">
        <v>2</v>
      </c>
      <c r="AH101" s="23">
        <v>3</v>
      </c>
      <c r="AI101" s="23">
        <v>4</v>
      </c>
      <c r="AJ101" s="23">
        <v>5</v>
      </c>
      <c r="AK101" s="23">
        <v>6</v>
      </c>
      <c r="AL101" s="23">
        <v>7</v>
      </c>
      <c r="AM101" s="23">
        <v>8</v>
      </c>
      <c r="AN101" s="23">
        <v>9</v>
      </c>
      <c r="AO101" s="23">
        <v>10</v>
      </c>
      <c r="AP101" s="23">
        <v>11</v>
      </c>
      <c r="AQ101" s="23">
        <v>12</v>
      </c>
      <c r="AR101" s="23">
        <v>13</v>
      </c>
      <c r="AS101" s="23">
        <v>14</v>
      </c>
      <c r="AT101" s="23">
        <v>15</v>
      </c>
      <c r="AU101" s="23">
        <v>16</v>
      </c>
      <c r="AV101" s="23">
        <v>17</v>
      </c>
      <c r="AW101" s="23">
        <v>18</v>
      </c>
      <c r="AX101" s="23" t="s">
        <v>603</v>
      </c>
      <c r="AY101" s="23" t="s">
        <v>377</v>
      </c>
      <c r="AZ101" s="23" t="s">
        <v>378</v>
      </c>
      <c r="BA101" s="23" t="s">
        <v>379</v>
      </c>
      <c r="BB101" s="19"/>
      <c r="BC101" s="19"/>
    </row>
    <row r="102" spans="1:55" ht="45" x14ac:dyDescent="0.25">
      <c r="A102" s="32">
        <v>1</v>
      </c>
      <c r="B102" s="29" t="s">
        <v>196</v>
      </c>
      <c r="C102" s="29">
        <v>2003</v>
      </c>
      <c r="D102" s="34">
        <v>2003</v>
      </c>
      <c r="E102" s="34">
        <v>2001</v>
      </c>
      <c r="F102" s="29">
        <v>1</v>
      </c>
      <c r="G102" s="29" t="s">
        <v>50</v>
      </c>
      <c r="H102" s="29" t="s">
        <v>197</v>
      </c>
      <c r="I102" s="29" t="s">
        <v>52</v>
      </c>
      <c r="J102" s="28"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2</v>
      </c>
      <c r="AB102" s="32"/>
      <c r="AC102" s="36">
        <v>130.41999816894531</v>
      </c>
      <c r="AD102" s="32">
        <f t="shared" ref="AD102:AD104" si="152">SUM(J102:AB104)</f>
        <v>8</v>
      </c>
      <c r="AE102" s="36">
        <f t="shared" ref="AE102:AE104" si="153">AC102+AD102</f>
        <v>138.41999816894531</v>
      </c>
      <c r="AF102" s="28">
        <v>0</v>
      </c>
      <c r="AG102" s="28">
        <v>0</v>
      </c>
      <c r="AH102" s="28">
        <v>0</v>
      </c>
      <c r="AI102" s="28">
        <v>0</v>
      </c>
      <c r="AJ102" s="28">
        <v>0</v>
      </c>
      <c r="AK102" s="28">
        <v>0</v>
      </c>
      <c r="AL102" s="28">
        <v>0</v>
      </c>
      <c r="AM102" s="28">
        <v>0</v>
      </c>
      <c r="AN102" s="28">
        <v>0</v>
      </c>
      <c r="AO102" s="28">
        <v>0</v>
      </c>
      <c r="AP102" s="28">
        <v>0</v>
      </c>
      <c r="AQ102" s="28">
        <v>0</v>
      </c>
      <c r="AR102" s="28">
        <v>0</v>
      </c>
      <c r="AS102" s="28">
        <v>0</v>
      </c>
      <c r="AT102" s="28">
        <v>0</v>
      </c>
      <c r="AU102" s="28">
        <v>0</v>
      </c>
      <c r="AV102" s="28">
        <v>0</v>
      </c>
      <c r="AW102" s="28">
        <v>0</v>
      </c>
      <c r="AX102" s="32"/>
      <c r="AY102" s="36">
        <v>129.10000610351562</v>
      </c>
      <c r="AZ102" s="32">
        <f t="shared" ref="AZ102:AZ104" si="154">SUM(AF102:AX104)</f>
        <v>2</v>
      </c>
      <c r="BA102" s="36">
        <f t="shared" ref="BA102:BA104" si="155">AY102+AZ102</f>
        <v>131.10000610351562</v>
      </c>
      <c r="BB102" s="36">
        <f t="shared" ref="BB102:BB104" si="156">MIN(BA102,AE102)</f>
        <v>131.10000610351562</v>
      </c>
      <c r="BC102" s="36">
        <f t="shared" ref="BC102:BC104" si="157">IF( AND(ISNUMBER(BB$102),ISNUMBER(BB102)),(BB102-BB$102)/BB$102*100,"")</f>
        <v>0</v>
      </c>
    </row>
    <row r="103" spans="1:55" ht="45" x14ac:dyDescent="0.25">
      <c r="A103" s="33"/>
      <c r="B103" s="8" t="s">
        <v>283</v>
      </c>
      <c r="C103" s="8">
        <v>2001</v>
      </c>
      <c r="D103" s="35"/>
      <c r="E103" s="35"/>
      <c r="F103" s="8">
        <v>1</v>
      </c>
      <c r="G103" s="8" t="s">
        <v>50</v>
      </c>
      <c r="H103" s="8" t="s">
        <v>291</v>
      </c>
      <c r="I103" s="8" t="s">
        <v>52</v>
      </c>
      <c r="J103" s="4">
        <v>0</v>
      </c>
      <c r="K103" s="4">
        <v>2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33"/>
      <c r="AC103" s="37"/>
      <c r="AD103" s="33"/>
      <c r="AE103" s="37"/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2</v>
      </c>
      <c r="AV103" s="4">
        <v>0</v>
      </c>
      <c r="AW103" s="4">
        <v>0</v>
      </c>
      <c r="AX103" s="33"/>
      <c r="AY103" s="37"/>
      <c r="AZ103" s="33"/>
      <c r="BA103" s="37"/>
      <c r="BB103" s="37"/>
      <c r="BC103" s="37"/>
    </row>
    <row r="104" spans="1:55" ht="45" x14ac:dyDescent="0.25">
      <c r="A104" s="39"/>
      <c r="B104" s="40" t="s">
        <v>248</v>
      </c>
      <c r="C104" s="40">
        <v>2001</v>
      </c>
      <c r="D104" s="41"/>
      <c r="E104" s="41"/>
      <c r="F104" s="40" t="s">
        <v>9</v>
      </c>
      <c r="G104" s="40" t="s">
        <v>50</v>
      </c>
      <c r="H104" s="40" t="s">
        <v>249</v>
      </c>
      <c r="I104" s="40" t="s">
        <v>250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2</v>
      </c>
      <c r="T104" s="42">
        <v>0</v>
      </c>
      <c r="U104" s="42">
        <v>0</v>
      </c>
      <c r="V104" s="42">
        <v>0</v>
      </c>
      <c r="W104" s="42">
        <v>0</v>
      </c>
      <c r="X104" s="42">
        <v>2</v>
      </c>
      <c r="Y104" s="42">
        <v>0</v>
      </c>
      <c r="Z104" s="42">
        <v>0</v>
      </c>
      <c r="AA104" s="42">
        <v>0</v>
      </c>
      <c r="AB104" s="39"/>
      <c r="AC104" s="43"/>
      <c r="AD104" s="39"/>
      <c r="AE104" s="43"/>
      <c r="AF104" s="42">
        <v>0</v>
      </c>
      <c r="AG104" s="42">
        <v>0</v>
      </c>
      <c r="AH104" s="42">
        <v>0</v>
      </c>
      <c r="AI104" s="42">
        <v>0</v>
      </c>
      <c r="AJ104" s="42">
        <v>0</v>
      </c>
      <c r="AK104" s="42">
        <v>0</v>
      </c>
      <c r="AL104" s="42">
        <v>0</v>
      </c>
      <c r="AM104" s="42">
        <v>0</v>
      </c>
      <c r="AN104" s="42">
        <v>0</v>
      </c>
      <c r="AO104" s="42">
        <v>0</v>
      </c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39"/>
      <c r="AY104" s="43"/>
      <c r="AZ104" s="39"/>
      <c r="BA104" s="43"/>
      <c r="BB104" s="43"/>
      <c r="BC104" s="43"/>
    </row>
    <row r="105" spans="1:55" ht="45" x14ac:dyDescent="0.25">
      <c r="A105" s="32">
        <v>2</v>
      </c>
      <c r="B105" s="38" t="s">
        <v>67</v>
      </c>
      <c r="C105" s="38">
        <v>2002</v>
      </c>
      <c r="D105" s="34">
        <v>2002</v>
      </c>
      <c r="E105" s="34">
        <v>2001</v>
      </c>
      <c r="F105" s="38" t="s">
        <v>9</v>
      </c>
      <c r="G105" s="38" t="s">
        <v>38</v>
      </c>
      <c r="H105" s="38" t="s">
        <v>39</v>
      </c>
      <c r="I105" s="38" t="s">
        <v>40</v>
      </c>
      <c r="J105" s="2">
        <v>0</v>
      </c>
      <c r="K105" s="2">
        <v>0</v>
      </c>
      <c r="L105" s="2">
        <v>2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2</v>
      </c>
      <c r="AA105" s="2">
        <v>0</v>
      </c>
      <c r="AB105" s="32"/>
      <c r="AC105" s="36">
        <v>136.28999328613281</v>
      </c>
      <c r="AD105" s="32">
        <f t="shared" ref="AD105:AD107" si="158">SUM(J105:AB107)</f>
        <v>8</v>
      </c>
      <c r="AE105" s="36">
        <f t="shared" ref="AE105:AE107" si="159">AC105+AD105</f>
        <v>144.28999328613281</v>
      </c>
      <c r="AF105" s="2">
        <v>0</v>
      </c>
      <c r="AG105" s="2">
        <v>2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32"/>
      <c r="AY105" s="36">
        <v>139.55000305175781</v>
      </c>
      <c r="AZ105" s="32">
        <f t="shared" ref="AZ105:AZ107" si="160">SUM(AF105:AX107)</f>
        <v>8</v>
      </c>
      <c r="BA105" s="36">
        <f t="shared" ref="BA105:BA107" si="161">AY105+AZ105</f>
        <v>147.55000305175781</v>
      </c>
      <c r="BB105" s="36">
        <f t="shared" ref="BB105:BB107" si="162">MIN(BA105,AE105)</f>
        <v>144.28999328613281</v>
      </c>
      <c r="BC105" s="36">
        <f t="shared" ref="BC105:BC107" si="163">IF( AND(ISNUMBER(BB$105),ISNUMBER(BB105)),(BB105-BB$105)/BB$105*100,"")</f>
        <v>0</v>
      </c>
    </row>
    <row r="106" spans="1:55" ht="45" x14ac:dyDescent="0.25">
      <c r="A106" s="33"/>
      <c r="B106" s="8" t="s">
        <v>153</v>
      </c>
      <c r="C106" s="8">
        <v>2002</v>
      </c>
      <c r="D106" s="35"/>
      <c r="E106" s="35"/>
      <c r="F106" s="8">
        <v>3</v>
      </c>
      <c r="G106" s="8" t="s">
        <v>38</v>
      </c>
      <c r="H106" s="8" t="s">
        <v>39</v>
      </c>
      <c r="I106" s="8" t="s">
        <v>40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33"/>
      <c r="AC106" s="37"/>
      <c r="AD106" s="33"/>
      <c r="AE106" s="37"/>
      <c r="AF106" s="4">
        <v>0</v>
      </c>
      <c r="AG106" s="4">
        <v>2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2</v>
      </c>
      <c r="AQ106" s="4">
        <v>0</v>
      </c>
      <c r="AR106" s="4">
        <v>0</v>
      </c>
      <c r="AS106" s="4">
        <v>0</v>
      </c>
      <c r="AT106" s="4">
        <v>0</v>
      </c>
      <c r="AU106" s="4">
        <v>2</v>
      </c>
      <c r="AV106" s="4">
        <v>0</v>
      </c>
      <c r="AW106" s="4">
        <v>0</v>
      </c>
      <c r="AX106" s="33"/>
      <c r="AY106" s="37"/>
      <c r="AZ106" s="33"/>
      <c r="BA106" s="37"/>
      <c r="BB106" s="37"/>
      <c r="BC106" s="37"/>
    </row>
    <row r="107" spans="1:55" ht="45" x14ac:dyDescent="0.25">
      <c r="A107" s="39"/>
      <c r="B107" s="40" t="s">
        <v>37</v>
      </c>
      <c r="C107" s="40">
        <v>2001</v>
      </c>
      <c r="D107" s="41"/>
      <c r="E107" s="41"/>
      <c r="F107" s="40" t="s">
        <v>9</v>
      </c>
      <c r="G107" s="40" t="s">
        <v>38</v>
      </c>
      <c r="H107" s="40" t="s">
        <v>39</v>
      </c>
      <c r="I107" s="40" t="s">
        <v>40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2</v>
      </c>
      <c r="Z107" s="42">
        <v>0</v>
      </c>
      <c r="AA107" s="42">
        <v>2</v>
      </c>
      <c r="AB107" s="39"/>
      <c r="AC107" s="43"/>
      <c r="AD107" s="39"/>
      <c r="AE107" s="43"/>
      <c r="AF107" s="42">
        <v>0</v>
      </c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0</v>
      </c>
      <c r="AM107" s="42">
        <v>0</v>
      </c>
      <c r="AN107" s="42">
        <v>0</v>
      </c>
      <c r="AO107" s="42">
        <v>0</v>
      </c>
      <c r="AP107" s="42">
        <v>0</v>
      </c>
      <c r="AQ107" s="42">
        <v>0</v>
      </c>
      <c r="AR107" s="42">
        <v>0</v>
      </c>
      <c r="AS107" s="42">
        <v>0</v>
      </c>
      <c r="AT107" s="42">
        <v>0</v>
      </c>
      <c r="AU107" s="42">
        <v>0</v>
      </c>
      <c r="AV107" s="42">
        <v>0</v>
      </c>
      <c r="AW107" s="42">
        <v>0</v>
      </c>
      <c r="AX107" s="39"/>
      <c r="AY107" s="43"/>
      <c r="AZ107" s="39"/>
      <c r="BA107" s="43"/>
      <c r="BB107" s="43"/>
      <c r="BC107" s="43"/>
    </row>
    <row r="108" spans="1:55" ht="45" x14ac:dyDescent="0.25">
      <c r="A108" s="32">
        <v>3</v>
      </c>
      <c r="B108" s="38" t="s">
        <v>145</v>
      </c>
      <c r="C108" s="38">
        <v>2001</v>
      </c>
      <c r="D108" s="34">
        <v>2002</v>
      </c>
      <c r="E108" s="34">
        <v>2001</v>
      </c>
      <c r="F108" s="38" t="s">
        <v>146</v>
      </c>
      <c r="G108" s="38" t="s">
        <v>21</v>
      </c>
      <c r="H108" s="38" t="s">
        <v>152</v>
      </c>
      <c r="I108" s="38" t="s">
        <v>147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2</v>
      </c>
      <c r="X108" s="2">
        <v>0</v>
      </c>
      <c r="Y108" s="2">
        <v>0</v>
      </c>
      <c r="Z108" s="2">
        <v>0</v>
      </c>
      <c r="AA108" s="2">
        <v>0</v>
      </c>
      <c r="AB108" s="32"/>
      <c r="AC108" s="36">
        <v>141.75</v>
      </c>
      <c r="AD108" s="32">
        <f t="shared" ref="AD108:AD110" si="164">SUM(J108:AB110)</f>
        <v>8</v>
      </c>
      <c r="AE108" s="36">
        <f t="shared" ref="AE108:AE110" si="165">AC108+AD108</f>
        <v>149.75</v>
      </c>
      <c r="AF108" s="2">
        <v>0</v>
      </c>
      <c r="AG108" s="2">
        <v>0</v>
      </c>
      <c r="AH108" s="2">
        <v>2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2</v>
      </c>
      <c r="AV108" s="2">
        <v>0</v>
      </c>
      <c r="AW108" s="2">
        <v>0</v>
      </c>
      <c r="AX108" s="32"/>
      <c r="AY108" s="36">
        <v>165.82000732421875</v>
      </c>
      <c r="AZ108" s="32">
        <f t="shared" ref="AZ108:AZ110" si="166">SUM(AF108:AX110)</f>
        <v>8</v>
      </c>
      <c r="BA108" s="36">
        <f t="shared" ref="BA108:BA110" si="167">AY108+AZ108</f>
        <v>173.82000732421875</v>
      </c>
      <c r="BB108" s="36">
        <f t="shared" ref="BB108:BB110" si="168">MIN(BA108,AE108)</f>
        <v>149.75</v>
      </c>
      <c r="BC108" s="36">
        <f t="shared" ref="BC108:BC110" si="169">IF( AND(ISNUMBER(BB$108),ISNUMBER(BB108)),(BB108-BB$108)/BB$108*100,"")</f>
        <v>0</v>
      </c>
    </row>
    <row r="109" spans="1:55" ht="30" x14ac:dyDescent="0.25">
      <c r="A109" s="33"/>
      <c r="B109" s="8" t="s">
        <v>231</v>
      </c>
      <c r="C109" s="8">
        <v>2002</v>
      </c>
      <c r="D109" s="35"/>
      <c r="E109" s="35"/>
      <c r="F109" s="8">
        <v>3</v>
      </c>
      <c r="G109" s="8" t="s">
        <v>21</v>
      </c>
      <c r="H109" s="8" t="s">
        <v>22</v>
      </c>
      <c r="I109" s="8" t="s">
        <v>127</v>
      </c>
      <c r="J109" s="4">
        <v>0</v>
      </c>
      <c r="K109" s="4">
        <v>0</v>
      </c>
      <c r="L109" s="4">
        <v>2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33"/>
      <c r="AC109" s="37"/>
      <c r="AD109" s="33"/>
      <c r="AE109" s="37"/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2</v>
      </c>
      <c r="AW109" s="4">
        <v>0</v>
      </c>
      <c r="AX109" s="33"/>
      <c r="AY109" s="37"/>
      <c r="AZ109" s="33"/>
      <c r="BA109" s="37"/>
      <c r="BB109" s="37"/>
      <c r="BC109" s="37"/>
    </row>
    <row r="110" spans="1:55" ht="45" x14ac:dyDescent="0.25">
      <c r="A110" s="39"/>
      <c r="B110" s="40" t="s">
        <v>213</v>
      </c>
      <c r="C110" s="40">
        <v>2002</v>
      </c>
      <c r="D110" s="41"/>
      <c r="E110" s="41"/>
      <c r="F110" s="40">
        <v>2</v>
      </c>
      <c r="G110" s="40" t="s">
        <v>21</v>
      </c>
      <c r="H110" s="40" t="s">
        <v>35</v>
      </c>
      <c r="I110" s="40" t="s">
        <v>23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2</v>
      </c>
      <c r="U110" s="42">
        <v>0</v>
      </c>
      <c r="V110" s="42">
        <v>0</v>
      </c>
      <c r="W110" s="42">
        <v>0</v>
      </c>
      <c r="X110" s="42">
        <v>2</v>
      </c>
      <c r="Y110" s="42">
        <v>0</v>
      </c>
      <c r="Z110" s="42">
        <v>0</v>
      </c>
      <c r="AA110" s="42">
        <v>0</v>
      </c>
      <c r="AB110" s="39"/>
      <c r="AC110" s="43"/>
      <c r="AD110" s="39"/>
      <c r="AE110" s="43"/>
      <c r="AF110" s="42">
        <v>0</v>
      </c>
      <c r="AG110" s="42">
        <v>0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2">
        <v>0</v>
      </c>
      <c r="AN110" s="42">
        <v>0</v>
      </c>
      <c r="AO110" s="42">
        <v>0</v>
      </c>
      <c r="AP110" s="42">
        <v>0</v>
      </c>
      <c r="AQ110" s="42">
        <v>0</v>
      </c>
      <c r="AR110" s="42">
        <v>0</v>
      </c>
      <c r="AS110" s="42">
        <v>0</v>
      </c>
      <c r="AT110" s="42">
        <v>0</v>
      </c>
      <c r="AU110" s="42">
        <v>2</v>
      </c>
      <c r="AV110" s="42">
        <v>0</v>
      </c>
      <c r="AW110" s="42">
        <v>0</v>
      </c>
      <c r="AX110" s="39"/>
      <c r="AY110" s="43"/>
      <c r="AZ110" s="39"/>
      <c r="BA110" s="43"/>
      <c r="BB110" s="43"/>
      <c r="BC110" s="43"/>
    </row>
    <row r="111" spans="1:55" ht="30" x14ac:dyDescent="0.25">
      <c r="A111" s="32">
        <v>4</v>
      </c>
      <c r="B111" s="38" t="s">
        <v>119</v>
      </c>
      <c r="C111" s="38">
        <v>2001</v>
      </c>
      <c r="D111" s="34">
        <v>2002</v>
      </c>
      <c r="E111" s="34">
        <v>2001</v>
      </c>
      <c r="F111" s="38">
        <v>1</v>
      </c>
      <c r="G111" s="38" t="s">
        <v>43</v>
      </c>
      <c r="H111" s="38" t="s">
        <v>120</v>
      </c>
      <c r="I111" s="38" t="s">
        <v>121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32"/>
      <c r="AC111" s="36">
        <v>147.52999877929687</v>
      </c>
      <c r="AD111" s="32">
        <f t="shared" ref="AD111:AD113" si="170">SUM(J111:AB113)</f>
        <v>10</v>
      </c>
      <c r="AE111" s="36">
        <f t="shared" ref="AE111:AE113" si="171">AC111+AD111</f>
        <v>157.52999877929687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2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2</v>
      </c>
      <c r="AT111" s="2">
        <v>0</v>
      </c>
      <c r="AU111" s="2">
        <v>0</v>
      </c>
      <c r="AV111" s="2">
        <v>0</v>
      </c>
      <c r="AW111" s="2">
        <v>0</v>
      </c>
      <c r="AX111" s="32"/>
      <c r="AY111" s="36">
        <v>144.44000244140625</v>
      </c>
      <c r="AZ111" s="32">
        <f t="shared" ref="AZ111:AZ113" si="172">SUM(AF111:AX113)</f>
        <v>10</v>
      </c>
      <c r="BA111" s="36">
        <f t="shared" ref="BA111:BA113" si="173">AY111+AZ111</f>
        <v>154.44000244140625</v>
      </c>
      <c r="BB111" s="36">
        <f t="shared" ref="BB111:BB113" si="174">MIN(BA111,AE111)</f>
        <v>154.44000244140625</v>
      </c>
      <c r="BC111" s="36">
        <f t="shared" ref="BC111:BC113" si="175">IF( AND(ISNUMBER(BB$111),ISNUMBER(BB111)),(BB111-BB$111)/BB$111*100,"")</f>
        <v>0</v>
      </c>
    </row>
    <row r="112" spans="1:55" ht="30" x14ac:dyDescent="0.25">
      <c r="A112" s="33"/>
      <c r="B112" s="8" t="s">
        <v>193</v>
      </c>
      <c r="C112" s="8">
        <v>2002</v>
      </c>
      <c r="D112" s="35"/>
      <c r="E112" s="35"/>
      <c r="F112" s="8">
        <v>2</v>
      </c>
      <c r="G112" s="8" t="s">
        <v>139</v>
      </c>
      <c r="H112" s="8" t="s">
        <v>120</v>
      </c>
      <c r="I112" s="8" t="s">
        <v>121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33"/>
      <c r="AC112" s="37"/>
      <c r="AD112" s="33"/>
      <c r="AE112" s="37"/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2</v>
      </c>
      <c r="AQ112" s="4">
        <v>0</v>
      </c>
      <c r="AR112" s="4">
        <v>0</v>
      </c>
      <c r="AS112" s="4">
        <v>0</v>
      </c>
      <c r="AT112" s="4">
        <v>0</v>
      </c>
      <c r="AU112" s="4">
        <v>0</v>
      </c>
      <c r="AV112" s="4">
        <v>0</v>
      </c>
      <c r="AW112" s="4">
        <v>0</v>
      </c>
      <c r="AX112" s="33"/>
      <c r="AY112" s="37"/>
      <c r="AZ112" s="33"/>
      <c r="BA112" s="37"/>
      <c r="BB112" s="37"/>
      <c r="BC112" s="37"/>
    </row>
    <row r="113" spans="1:55" ht="30" x14ac:dyDescent="0.25">
      <c r="A113" s="39"/>
      <c r="B113" s="40" t="s">
        <v>130</v>
      </c>
      <c r="C113" s="40">
        <v>2002</v>
      </c>
      <c r="D113" s="41"/>
      <c r="E113" s="41"/>
      <c r="F113" s="40">
        <v>2</v>
      </c>
      <c r="G113" s="40" t="s">
        <v>43</v>
      </c>
      <c r="H113" s="40" t="s">
        <v>44</v>
      </c>
      <c r="I113" s="40" t="s">
        <v>45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2</v>
      </c>
      <c r="S113" s="42">
        <v>2</v>
      </c>
      <c r="T113" s="42">
        <v>0</v>
      </c>
      <c r="U113" s="42">
        <v>0</v>
      </c>
      <c r="V113" s="42">
        <v>0</v>
      </c>
      <c r="W113" s="42">
        <v>2</v>
      </c>
      <c r="X113" s="42">
        <v>0</v>
      </c>
      <c r="Y113" s="42">
        <v>2</v>
      </c>
      <c r="Z113" s="42">
        <v>2</v>
      </c>
      <c r="AA113" s="42">
        <v>0</v>
      </c>
      <c r="AB113" s="39"/>
      <c r="AC113" s="43"/>
      <c r="AD113" s="39"/>
      <c r="AE113" s="43"/>
      <c r="AF113" s="42">
        <v>0</v>
      </c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2</v>
      </c>
      <c r="AO113" s="42">
        <v>0</v>
      </c>
      <c r="AP113" s="42">
        <v>2</v>
      </c>
      <c r="AQ113" s="42">
        <v>0</v>
      </c>
      <c r="AR113" s="42">
        <v>0</v>
      </c>
      <c r="AS113" s="42">
        <v>0</v>
      </c>
      <c r="AT113" s="42">
        <v>0</v>
      </c>
      <c r="AU113" s="42">
        <v>0</v>
      </c>
      <c r="AV113" s="42">
        <v>0</v>
      </c>
      <c r="AW113" s="42">
        <v>0</v>
      </c>
      <c r="AX113" s="39"/>
      <c r="AY113" s="43"/>
      <c r="AZ113" s="39"/>
      <c r="BA113" s="43"/>
      <c r="BB113" s="43"/>
      <c r="BC113" s="43"/>
    </row>
    <row r="114" spans="1:55" ht="60" x14ac:dyDescent="0.25">
      <c r="A114" s="32">
        <v>5</v>
      </c>
      <c r="B114" s="38" t="s">
        <v>93</v>
      </c>
      <c r="C114" s="38">
        <v>2001</v>
      </c>
      <c r="D114" s="34">
        <v>2003</v>
      </c>
      <c r="E114" s="34">
        <v>2001</v>
      </c>
      <c r="F114" s="38">
        <v>1</v>
      </c>
      <c r="G114" s="38" t="s">
        <v>82</v>
      </c>
      <c r="H114" s="38" t="s">
        <v>83</v>
      </c>
      <c r="I114" s="38" t="s">
        <v>84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32"/>
      <c r="AC114" s="36">
        <v>175.17999267578125</v>
      </c>
      <c r="AD114" s="32">
        <f t="shared" ref="AD114:AD116" si="176">SUM(J114:AB116)</f>
        <v>8</v>
      </c>
      <c r="AE114" s="36">
        <f t="shared" ref="AE114:AE116" si="177">AC114+AD114</f>
        <v>183.17999267578125</v>
      </c>
      <c r="AF114" s="2">
        <v>0</v>
      </c>
      <c r="AG114" s="2">
        <v>0</v>
      </c>
      <c r="AH114" s="2">
        <v>2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2</v>
      </c>
      <c r="AO114" s="2">
        <v>2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32"/>
      <c r="AY114" s="36">
        <v>167.6199951171875</v>
      </c>
      <c r="AZ114" s="32">
        <f t="shared" ref="AZ114:AZ116" si="178">SUM(AF114:AX116)</f>
        <v>62</v>
      </c>
      <c r="BA114" s="36">
        <f t="shared" ref="BA114:BA116" si="179">AY114+AZ114</f>
        <v>229.6199951171875</v>
      </c>
      <c r="BB114" s="36">
        <f t="shared" ref="BB114:BB116" si="180">MIN(BA114,AE114)</f>
        <v>183.17999267578125</v>
      </c>
      <c r="BC114" s="36">
        <f t="shared" ref="BC114:BC116" si="181">IF( AND(ISNUMBER(BB$114),ISNUMBER(BB114)),(BB114-BB$114)/BB$114*100,"")</f>
        <v>0</v>
      </c>
    </row>
    <row r="115" spans="1:55" ht="60" x14ac:dyDescent="0.25">
      <c r="A115" s="33"/>
      <c r="B115" s="8" t="s">
        <v>185</v>
      </c>
      <c r="C115" s="8">
        <v>2003</v>
      </c>
      <c r="D115" s="35"/>
      <c r="E115" s="35"/>
      <c r="F115" s="8">
        <v>2</v>
      </c>
      <c r="G115" s="8" t="s">
        <v>82</v>
      </c>
      <c r="H115" s="8" t="s">
        <v>83</v>
      </c>
      <c r="I115" s="8" t="s">
        <v>84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2</v>
      </c>
      <c r="Z115" s="4">
        <v>0</v>
      </c>
      <c r="AA115" s="4">
        <v>0</v>
      </c>
      <c r="AB115" s="33"/>
      <c r="AC115" s="37"/>
      <c r="AD115" s="33"/>
      <c r="AE115" s="37"/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2</v>
      </c>
      <c r="AO115" s="4">
        <v>0</v>
      </c>
      <c r="AP115" s="4">
        <v>0</v>
      </c>
      <c r="AQ115" s="4">
        <v>2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0</v>
      </c>
      <c r="AX115" s="33"/>
      <c r="AY115" s="37"/>
      <c r="AZ115" s="33"/>
      <c r="BA115" s="37"/>
      <c r="BB115" s="37"/>
      <c r="BC115" s="37"/>
    </row>
    <row r="116" spans="1:55" ht="60" x14ac:dyDescent="0.25">
      <c r="A116" s="39"/>
      <c r="B116" s="40" t="s">
        <v>183</v>
      </c>
      <c r="C116" s="40">
        <v>2003</v>
      </c>
      <c r="D116" s="41"/>
      <c r="E116" s="41"/>
      <c r="F116" s="40">
        <v>2</v>
      </c>
      <c r="G116" s="40" t="s">
        <v>82</v>
      </c>
      <c r="H116" s="40" t="s">
        <v>83</v>
      </c>
      <c r="I116" s="40" t="s">
        <v>84</v>
      </c>
      <c r="J116" s="42">
        <v>0</v>
      </c>
      <c r="K116" s="42">
        <v>2</v>
      </c>
      <c r="L116" s="42">
        <v>0</v>
      </c>
      <c r="M116" s="42">
        <v>2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2</v>
      </c>
      <c r="Z116" s="42">
        <v>0</v>
      </c>
      <c r="AA116" s="42">
        <v>0</v>
      </c>
      <c r="AB116" s="39"/>
      <c r="AC116" s="43"/>
      <c r="AD116" s="39"/>
      <c r="AE116" s="43"/>
      <c r="AF116" s="42">
        <v>0</v>
      </c>
      <c r="AG116" s="42">
        <v>2</v>
      </c>
      <c r="AH116" s="42">
        <v>0</v>
      </c>
      <c r="AI116" s="42">
        <v>0</v>
      </c>
      <c r="AJ116" s="42">
        <v>0</v>
      </c>
      <c r="AK116" s="42">
        <v>0</v>
      </c>
      <c r="AL116" s="42">
        <v>50</v>
      </c>
      <c r="AM116" s="42">
        <v>0</v>
      </c>
      <c r="AN116" s="42">
        <v>0</v>
      </c>
      <c r="AO116" s="42">
        <v>0</v>
      </c>
      <c r="AP116" s="42">
        <v>0</v>
      </c>
      <c r="AQ116" s="42">
        <v>0</v>
      </c>
      <c r="AR116" s="42">
        <v>0</v>
      </c>
      <c r="AS116" s="42">
        <v>0</v>
      </c>
      <c r="AT116" s="42">
        <v>0</v>
      </c>
      <c r="AU116" s="42">
        <v>0</v>
      </c>
      <c r="AV116" s="42">
        <v>0</v>
      </c>
      <c r="AW116" s="42">
        <v>0</v>
      </c>
      <c r="AX116" s="39"/>
      <c r="AY116" s="43"/>
      <c r="AZ116" s="39"/>
      <c r="BA116" s="43"/>
      <c r="BB116" s="43"/>
      <c r="BC116" s="43"/>
    </row>
    <row r="117" spans="1:55" ht="30" x14ac:dyDescent="0.25">
      <c r="A117" s="32">
        <v>6</v>
      </c>
      <c r="B117" s="38" t="s">
        <v>206</v>
      </c>
      <c r="C117" s="38">
        <v>2004</v>
      </c>
      <c r="D117" s="34">
        <v>2004</v>
      </c>
      <c r="E117" s="34">
        <v>2001</v>
      </c>
      <c r="F117" s="38" t="s">
        <v>9</v>
      </c>
      <c r="G117" s="38" t="s">
        <v>21</v>
      </c>
      <c r="H117" s="38" t="s">
        <v>22</v>
      </c>
      <c r="I117" s="38" t="s">
        <v>36</v>
      </c>
      <c r="J117" s="2">
        <v>0</v>
      </c>
      <c r="K117" s="2">
        <v>2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2</v>
      </c>
      <c r="Y117" s="2">
        <v>0</v>
      </c>
      <c r="Z117" s="2">
        <v>0</v>
      </c>
      <c r="AA117" s="2">
        <v>0</v>
      </c>
      <c r="AB117" s="32"/>
      <c r="AC117" s="36">
        <v>172.77999877929687</v>
      </c>
      <c r="AD117" s="32">
        <f t="shared" ref="AD117:AD119" si="182">SUM(J117:AB119)</f>
        <v>138</v>
      </c>
      <c r="AE117" s="36">
        <f t="shared" ref="AE117:AE119" si="183">AC117+AD117</f>
        <v>310.77999877929687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2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32"/>
      <c r="AY117" s="36">
        <v>169.46000671386719</v>
      </c>
      <c r="AZ117" s="32">
        <f t="shared" ref="AZ117:AZ119" si="184">SUM(AF117:AX119)</f>
        <v>20</v>
      </c>
      <c r="BA117" s="36">
        <f t="shared" ref="BA117:BA119" si="185">AY117+AZ117</f>
        <v>189.46000671386719</v>
      </c>
      <c r="BB117" s="36">
        <f t="shared" ref="BB117:BB119" si="186">MIN(BA117,AE117)</f>
        <v>189.46000671386719</v>
      </c>
      <c r="BC117" s="36">
        <f t="shared" ref="BC117:BC119" si="187">IF( AND(ISNUMBER(BB$117),ISNUMBER(BB117)),(BB117-BB$117)/BB$117*100,"")</f>
        <v>0</v>
      </c>
    </row>
    <row r="118" spans="1:55" ht="30" x14ac:dyDescent="0.25">
      <c r="A118" s="33"/>
      <c r="B118" s="8" t="s">
        <v>136</v>
      </c>
      <c r="C118" s="8">
        <v>2001</v>
      </c>
      <c r="D118" s="35"/>
      <c r="E118" s="35"/>
      <c r="F118" s="8" t="s">
        <v>9</v>
      </c>
      <c r="G118" s="8" t="s">
        <v>21</v>
      </c>
      <c r="H118" s="8" t="s">
        <v>22</v>
      </c>
      <c r="I118" s="8" t="s">
        <v>137</v>
      </c>
      <c r="J118" s="4">
        <v>0</v>
      </c>
      <c r="K118" s="4">
        <v>2</v>
      </c>
      <c r="L118" s="4">
        <v>0</v>
      </c>
      <c r="M118" s="4">
        <v>0</v>
      </c>
      <c r="N118" s="4">
        <v>2</v>
      </c>
      <c r="O118" s="4">
        <v>0</v>
      </c>
      <c r="P118" s="4">
        <v>0</v>
      </c>
      <c r="Q118" s="4">
        <v>0</v>
      </c>
      <c r="R118" s="4">
        <v>2</v>
      </c>
      <c r="S118" s="4">
        <v>2</v>
      </c>
      <c r="T118" s="4">
        <v>2</v>
      </c>
      <c r="U118" s="4">
        <v>2</v>
      </c>
      <c r="V118" s="4">
        <v>0</v>
      </c>
      <c r="W118" s="4">
        <v>0</v>
      </c>
      <c r="X118" s="4">
        <v>2</v>
      </c>
      <c r="Y118" s="4">
        <v>2</v>
      </c>
      <c r="Z118" s="4">
        <v>2</v>
      </c>
      <c r="AA118" s="4">
        <v>0</v>
      </c>
      <c r="AB118" s="33"/>
      <c r="AC118" s="37"/>
      <c r="AD118" s="33"/>
      <c r="AE118" s="37"/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2</v>
      </c>
      <c r="AM118" s="4">
        <v>0</v>
      </c>
      <c r="AN118" s="4">
        <v>0</v>
      </c>
      <c r="AO118" s="4">
        <v>0</v>
      </c>
      <c r="AP118" s="4">
        <v>0</v>
      </c>
      <c r="AQ118" s="4">
        <v>2</v>
      </c>
      <c r="AR118" s="4">
        <v>0</v>
      </c>
      <c r="AS118" s="4">
        <v>2</v>
      </c>
      <c r="AT118" s="4">
        <v>2</v>
      </c>
      <c r="AU118" s="4">
        <v>2</v>
      </c>
      <c r="AV118" s="4">
        <v>0</v>
      </c>
      <c r="AW118" s="4">
        <v>0</v>
      </c>
      <c r="AX118" s="33"/>
      <c r="AY118" s="37"/>
      <c r="AZ118" s="33"/>
      <c r="BA118" s="37"/>
      <c r="BB118" s="37"/>
      <c r="BC118" s="37"/>
    </row>
    <row r="119" spans="1:55" ht="30" x14ac:dyDescent="0.25">
      <c r="A119" s="39"/>
      <c r="B119" s="40" t="s">
        <v>115</v>
      </c>
      <c r="C119" s="40">
        <v>2004</v>
      </c>
      <c r="D119" s="41"/>
      <c r="E119" s="41"/>
      <c r="F119" s="40" t="s">
        <v>15</v>
      </c>
      <c r="G119" s="40" t="s">
        <v>21</v>
      </c>
      <c r="H119" s="40" t="s">
        <v>22</v>
      </c>
      <c r="I119" s="40" t="s">
        <v>36</v>
      </c>
      <c r="J119" s="42">
        <v>0</v>
      </c>
      <c r="K119" s="42">
        <v>2</v>
      </c>
      <c r="L119" s="42">
        <v>2</v>
      </c>
      <c r="M119" s="42">
        <v>0</v>
      </c>
      <c r="N119" s="42">
        <v>0</v>
      </c>
      <c r="O119" s="42">
        <v>0</v>
      </c>
      <c r="P119" s="42">
        <v>2</v>
      </c>
      <c r="Q119" s="42">
        <v>0</v>
      </c>
      <c r="R119" s="42">
        <v>50</v>
      </c>
      <c r="S119" s="42">
        <v>2</v>
      </c>
      <c r="T119" s="42">
        <v>0</v>
      </c>
      <c r="U119" s="42">
        <v>2</v>
      </c>
      <c r="V119" s="42">
        <v>0</v>
      </c>
      <c r="W119" s="42">
        <v>50</v>
      </c>
      <c r="X119" s="42">
        <v>2</v>
      </c>
      <c r="Y119" s="42">
        <v>2</v>
      </c>
      <c r="Z119" s="42">
        <v>2</v>
      </c>
      <c r="AA119" s="42">
        <v>0</v>
      </c>
      <c r="AB119" s="39"/>
      <c r="AC119" s="43"/>
      <c r="AD119" s="39"/>
      <c r="AE119" s="43"/>
      <c r="AF119" s="42">
        <v>0</v>
      </c>
      <c r="AG119" s="42">
        <v>2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0</v>
      </c>
      <c r="AN119" s="42">
        <v>0</v>
      </c>
      <c r="AO119" s="42">
        <v>2</v>
      </c>
      <c r="AP119" s="42">
        <v>0</v>
      </c>
      <c r="AQ119" s="42">
        <v>0</v>
      </c>
      <c r="AR119" s="42">
        <v>0</v>
      </c>
      <c r="AS119" s="42">
        <v>0</v>
      </c>
      <c r="AT119" s="42">
        <v>0</v>
      </c>
      <c r="AU119" s="42">
        <v>2</v>
      </c>
      <c r="AV119" s="42">
        <v>2</v>
      </c>
      <c r="AW119" s="42">
        <v>0</v>
      </c>
      <c r="AX119" s="39"/>
      <c r="AY119" s="43"/>
      <c r="AZ119" s="39"/>
      <c r="BA119" s="43"/>
      <c r="BB119" s="43"/>
      <c r="BC119" s="43"/>
    </row>
    <row r="120" spans="1:55" ht="30" x14ac:dyDescent="0.25">
      <c r="A120" s="32">
        <v>7</v>
      </c>
      <c r="B120" s="38" t="s">
        <v>191</v>
      </c>
      <c r="C120" s="38">
        <v>2003</v>
      </c>
      <c r="D120" s="34">
        <v>2003</v>
      </c>
      <c r="E120" s="34">
        <v>2001</v>
      </c>
      <c r="F120" s="38" t="s">
        <v>9</v>
      </c>
      <c r="G120" s="38" t="s">
        <v>54</v>
      </c>
      <c r="H120" s="38" t="s">
        <v>55</v>
      </c>
      <c r="I120" s="38" t="s">
        <v>56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50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2</v>
      </c>
      <c r="Z120" s="2">
        <v>0</v>
      </c>
      <c r="AA120" s="2">
        <v>0</v>
      </c>
      <c r="AB120" s="32"/>
      <c r="AC120" s="36">
        <v>201.69000244140625</v>
      </c>
      <c r="AD120" s="32">
        <f t="shared" ref="AD120:AD122" si="188">SUM(J120:AB122)</f>
        <v>260</v>
      </c>
      <c r="AE120" s="36">
        <f t="shared" ref="AE120:AE122" si="189">AC120+AD120</f>
        <v>461.69000244140625</v>
      </c>
      <c r="AF120" s="2">
        <v>0</v>
      </c>
      <c r="AG120" s="2">
        <v>2</v>
      </c>
      <c r="AH120" s="2">
        <v>2</v>
      </c>
      <c r="AI120" s="2">
        <v>0</v>
      </c>
      <c r="AJ120" s="2">
        <v>2</v>
      </c>
      <c r="AK120" s="2">
        <v>0</v>
      </c>
      <c r="AL120" s="2">
        <v>0</v>
      </c>
      <c r="AM120" s="2">
        <v>0</v>
      </c>
      <c r="AN120" s="2">
        <v>0</v>
      </c>
      <c r="AO120" s="2">
        <v>2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2</v>
      </c>
      <c r="AW120" s="2">
        <v>0</v>
      </c>
      <c r="AX120" s="32"/>
      <c r="AY120" s="36">
        <v>207.3699951171875</v>
      </c>
      <c r="AZ120" s="32">
        <f t="shared" ref="AZ120:AZ122" si="190">SUM(AF120:AX122)</f>
        <v>174</v>
      </c>
      <c r="BA120" s="36">
        <f t="shared" ref="BA120:BA122" si="191">AY120+AZ120</f>
        <v>381.3699951171875</v>
      </c>
      <c r="BB120" s="36">
        <f t="shared" ref="BB120:BB122" si="192">MIN(BA120,AE120)</f>
        <v>381.3699951171875</v>
      </c>
      <c r="BC120" s="36">
        <f t="shared" ref="BC120:BC122" si="193">IF( AND(ISNUMBER(BB$120),ISNUMBER(BB120)),(BB120-BB$120)/BB$120*100,"")</f>
        <v>0</v>
      </c>
    </row>
    <row r="121" spans="1:55" ht="30" x14ac:dyDescent="0.25">
      <c r="A121" s="33"/>
      <c r="B121" s="8" t="s">
        <v>150</v>
      </c>
      <c r="C121" s="8">
        <v>2001</v>
      </c>
      <c r="D121" s="35"/>
      <c r="E121" s="35"/>
      <c r="F121" s="8" t="s">
        <v>9</v>
      </c>
      <c r="G121" s="8" t="s">
        <v>54</v>
      </c>
      <c r="H121" s="8" t="s">
        <v>55</v>
      </c>
      <c r="I121" s="8" t="s">
        <v>56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2</v>
      </c>
      <c r="S121" s="4">
        <v>0</v>
      </c>
      <c r="T121" s="4">
        <v>0</v>
      </c>
      <c r="U121" s="4">
        <v>2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33"/>
      <c r="AC121" s="37"/>
      <c r="AD121" s="33"/>
      <c r="AE121" s="37"/>
      <c r="AF121" s="4">
        <v>0</v>
      </c>
      <c r="AG121" s="4">
        <v>50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50</v>
      </c>
      <c r="AO121" s="4">
        <v>2</v>
      </c>
      <c r="AP121" s="4">
        <v>0</v>
      </c>
      <c r="AQ121" s="4">
        <v>2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4">
        <v>0</v>
      </c>
      <c r="AX121" s="33"/>
      <c r="AY121" s="37"/>
      <c r="AZ121" s="33"/>
      <c r="BA121" s="37"/>
      <c r="BB121" s="37"/>
      <c r="BC121" s="37"/>
    </row>
    <row r="122" spans="1:55" ht="30" x14ac:dyDescent="0.25">
      <c r="A122" s="39"/>
      <c r="B122" s="40" t="s">
        <v>220</v>
      </c>
      <c r="C122" s="40">
        <v>2002</v>
      </c>
      <c r="D122" s="41"/>
      <c r="E122" s="41"/>
      <c r="F122" s="40" t="s">
        <v>9</v>
      </c>
      <c r="G122" s="40" t="s">
        <v>54</v>
      </c>
      <c r="H122" s="40" t="s">
        <v>55</v>
      </c>
      <c r="I122" s="40" t="s">
        <v>56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  <c r="O122" s="42">
        <v>0</v>
      </c>
      <c r="P122" s="42">
        <v>0</v>
      </c>
      <c r="Q122" s="42">
        <v>0</v>
      </c>
      <c r="R122" s="42">
        <v>0</v>
      </c>
      <c r="S122" s="42">
        <v>2</v>
      </c>
      <c r="T122" s="42">
        <v>50</v>
      </c>
      <c r="U122" s="42">
        <v>0</v>
      </c>
      <c r="V122" s="42">
        <v>0</v>
      </c>
      <c r="W122" s="42">
        <v>50</v>
      </c>
      <c r="X122" s="42">
        <v>50</v>
      </c>
      <c r="Y122" s="42">
        <v>2</v>
      </c>
      <c r="Z122" s="42">
        <v>50</v>
      </c>
      <c r="AA122" s="42">
        <v>0</v>
      </c>
      <c r="AB122" s="39"/>
      <c r="AC122" s="43"/>
      <c r="AD122" s="39"/>
      <c r="AE122" s="43"/>
      <c r="AF122" s="42">
        <v>0</v>
      </c>
      <c r="AG122" s="42">
        <v>0</v>
      </c>
      <c r="AH122" s="42">
        <v>2</v>
      </c>
      <c r="AI122" s="42">
        <v>0</v>
      </c>
      <c r="AJ122" s="42">
        <v>2</v>
      </c>
      <c r="AK122" s="42">
        <v>0</v>
      </c>
      <c r="AL122" s="42">
        <v>0</v>
      </c>
      <c r="AM122" s="42">
        <v>0</v>
      </c>
      <c r="AN122" s="42">
        <v>50</v>
      </c>
      <c r="AO122" s="42">
        <v>0</v>
      </c>
      <c r="AP122" s="42">
        <v>0</v>
      </c>
      <c r="AQ122" s="42">
        <v>2</v>
      </c>
      <c r="AR122" s="42">
        <v>2</v>
      </c>
      <c r="AS122" s="42">
        <v>0</v>
      </c>
      <c r="AT122" s="42">
        <v>2</v>
      </c>
      <c r="AU122" s="42">
        <v>0</v>
      </c>
      <c r="AV122" s="42">
        <v>0</v>
      </c>
      <c r="AW122" s="42">
        <v>0</v>
      </c>
      <c r="AX122" s="39"/>
      <c r="AY122" s="43"/>
      <c r="AZ122" s="39"/>
      <c r="BA122" s="43"/>
      <c r="BB122" s="43"/>
      <c r="BC122" s="43"/>
    </row>
    <row r="123" spans="1:55" ht="30" x14ac:dyDescent="0.25">
      <c r="A123" s="32" t="s">
        <v>383</v>
      </c>
      <c r="B123" s="38" t="s">
        <v>89</v>
      </c>
      <c r="C123" s="38">
        <v>2001</v>
      </c>
      <c r="D123" s="34">
        <v>2004</v>
      </c>
      <c r="E123" s="34">
        <v>2001</v>
      </c>
      <c r="F123" s="38">
        <v>2</v>
      </c>
      <c r="G123" s="38" t="s">
        <v>16</v>
      </c>
      <c r="H123" s="38" t="s">
        <v>90</v>
      </c>
      <c r="I123" s="38" t="s">
        <v>91</v>
      </c>
      <c r="J123" s="2">
        <v>0</v>
      </c>
      <c r="K123" s="2">
        <v>2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2</v>
      </c>
      <c r="Y123" s="2">
        <v>2</v>
      </c>
      <c r="Z123" s="2">
        <v>2</v>
      </c>
      <c r="AA123" s="2">
        <v>0</v>
      </c>
      <c r="AB123" s="32"/>
      <c r="AC123" s="36">
        <v>213.07000732421875</v>
      </c>
      <c r="AD123" s="32">
        <f t="shared" ref="AD123:AD125" si="194">SUM(J123:AB125)</f>
        <v>636</v>
      </c>
      <c r="AE123" s="36">
        <f t="shared" ref="AE123:AE125" si="195">AC123+AD123</f>
        <v>849.07000732421875</v>
      </c>
      <c r="AF123" s="2">
        <v>0</v>
      </c>
      <c r="AG123" s="2">
        <v>0</v>
      </c>
      <c r="AH123" s="2">
        <v>0</v>
      </c>
      <c r="AI123" s="2">
        <v>0</v>
      </c>
      <c r="AJ123" s="2">
        <v>2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32"/>
      <c r="AY123" s="36">
        <v>273.989990234375</v>
      </c>
      <c r="AZ123" s="32">
        <f t="shared" ref="AZ123:AZ125" si="196">SUM(AF123:AX125)</f>
        <v>326</v>
      </c>
      <c r="BA123" s="36">
        <f t="shared" ref="BA123:BA125" si="197">AY123+AZ123</f>
        <v>599.989990234375</v>
      </c>
      <c r="BB123" s="36">
        <f t="shared" ref="BB123:BB125" si="198">MIN(BA123,AE123)</f>
        <v>599.989990234375</v>
      </c>
      <c r="BC123" s="36">
        <f t="shared" ref="BC123:BC125" si="199">IF( AND(ISNUMBER(BB$123),ISNUMBER(BB123)),(BB123-BB$123)/BB$123*100,"")</f>
        <v>0</v>
      </c>
    </row>
    <row r="124" spans="1:55" ht="30" x14ac:dyDescent="0.25">
      <c r="A124" s="33"/>
      <c r="B124" s="8" t="s">
        <v>133</v>
      </c>
      <c r="C124" s="8">
        <v>2002</v>
      </c>
      <c r="D124" s="35"/>
      <c r="E124" s="35"/>
      <c r="F124" s="8" t="s">
        <v>15</v>
      </c>
      <c r="G124" s="8" t="s">
        <v>16</v>
      </c>
      <c r="H124" s="8" t="s">
        <v>90</v>
      </c>
      <c r="I124" s="8" t="s">
        <v>91</v>
      </c>
      <c r="J124" s="4">
        <v>0</v>
      </c>
      <c r="K124" s="4">
        <v>2</v>
      </c>
      <c r="L124" s="4">
        <v>2</v>
      </c>
      <c r="M124" s="4">
        <v>0</v>
      </c>
      <c r="N124" s="4">
        <v>2</v>
      </c>
      <c r="O124" s="4">
        <v>0</v>
      </c>
      <c r="P124" s="4">
        <v>0</v>
      </c>
      <c r="Q124" s="4">
        <v>0</v>
      </c>
      <c r="R124" s="4">
        <v>50</v>
      </c>
      <c r="S124" s="4">
        <v>2</v>
      </c>
      <c r="T124" s="4">
        <v>0</v>
      </c>
      <c r="U124" s="4">
        <v>50</v>
      </c>
      <c r="V124" s="4">
        <v>0</v>
      </c>
      <c r="W124" s="4">
        <v>50</v>
      </c>
      <c r="X124" s="4">
        <v>50</v>
      </c>
      <c r="Y124" s="4">
        <v>2</v>
      </c>
      <c r="Z124" s="4">
        <v>2</v>
      </c>
      <c r="AA124" s="4">
        <v>0</v>
      </c>
      <c r="AB124" s="33"/>
      <c r="AC124" s="37"/>
      <c r="AD124" s="33"/>
      <c r="AE124" s="37"/>
      <c r="AF124" s="4">
        <v>0</v>
      </c>
      <c r="AG124" s="4">
        <v>0</v>
      </c>
      <c r="AH124" s="4">
        <v>2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2</v>
      </c>
      <c r="AQ124" s="4">
        <v>50</v>
      </c>
      <c r="AR124" s="4">
        <v>0</v>
      </c>
      <c r="AS124" s="4">
        <v>0</v>
      </c>
      <c r="AT124" s="4">
        <v>0</v>
      </c>
      <c r="AU124" s="4">
        <v>0</v>
      </c>
      <c r="AV124" s="4">
        <v>2</v>
      </c>
      <c r="AW124" s="4">
        <v>0</v>
      </c>
      <c r="AX124" s="33"/>
      <c r="AY124" s="37"/>
      <c r="AZ124" s="33"/>
      <c r="BA124" s="37"/>
      <c r="BB124" s="37"/>
      <c r="BC124" s="37"/>
    </row>
    <row r="125" spans="1:55" ht="30" x14ac:dyDescent="0.25">
      <c r="A125" s="39"/>
      <c r="B125" s="40" t="s">
        <v>268</v>
      </c>
      <c r="C125" s="40">
        <v>2004</v>
      </c>
      <c r="D125" s="41"/>
      <c r="E125" s="41"/>
      <c r="F125" s="40" t="s">
        <v>15</v>
      </c>
      <c r="G125" s="40" t="s">
        <v>16</v>
      </c>
      <c r="H125" s="40" t="s">
        <v>90</v>
      </c>
      <c r="I125" s="40" t="s">
        <v>226</v>
      </c>
      <c r="J125" s="42">
        <v>2</v>
      </c>
      <c r="K125" s="42">
        <v>50</v>
      </c>
      <c r="L125" s="42">
        <v>2</v>
      </c>
      <c r="M125" s="42">
        <v>0</v>
      </c>
      <c r="N125" s="42">
        <v>50</v>
      </c>
      <c r="O125" s="42">
        <v>2</v>
      </c>
      <c r="P125" s="42">
        <v>0</v>
      </c>
      <c r="Q125" s="42">
        <v>2</v>
      </c>
      <c r="R125" s="42">
        <v>2</v>
      </c>
      <c r="S125" s="42">
        <v>50</v>
      </c>
      <c r="T125" s="42">
        <v>50</v>
      </c>
      <c r="U125" s="42">
        <v>50</v>
      </c>
      <c r="V125" s="42">
        <v>2</v>
      </c>
      <c r="W125" s="42">
        <v>50</v>
      </c>
      <c r="X125" s="42">
        <v>50</v>
      </c>
      <c r="Y125" s="42">
        <v>50</v>
      </c>
      <c r="Z125" s="42">
        <v>2</v>
      </c>
      <c r="AA125" s="42">
        <v>2</v>
      </c>
      <c r="AB125" s="39"/>
      <c r="AC125" s="43"/>
      <c r="AD125" s="39"/>
      <c r="AE125" s="43"/>
      <c r="AF125" s="42">
        <v>2</v>
      </c>
      <c r="AG125" s="42">
        <v>2</v>
      </c>
      <c r="AH125" s="42">
        <v>2</v>
      </c>
      <c r="AI125" s="42">
        <v>0</v>
      </c>
      <c r="AJ125" s="42">
        <v>2</v>
      </c>
      <c r="AK125" s="42">
        <v>2</v>
      </c>
      <c r="AL125" s="42">
        <v>0</v>
      </c>
      <c r="AM125" s="42">
        <v>0</v>
      </c>
      <c r="AN125" s="42">
        <v>2</v>
      </c>
      <c r="AO125" s="42">
        <v>50</v>
      </c>
      <c r="AP125" s="42">
        <v>50</v>
      </c>
      <c r="AQ125" s="42">
        <v>50</v>
      </c>
      <c r="AR125" s="42">
        <v>2</v>
      </c>
      <c r="AS125" s="42">
        <v>50</v>
      </c>
      <c r="AT125" s="42">
        <v>50</v>
      </c>
      <c r="AU125" s="42">
        <v>2</v>
      </c>
      <c r="AV125" s="42">
        <v>2</v>
      </c>
      <c r="AW125" s="42">
        <v>0</v>
      </c>
      <c r="AX125" s="39"/>
      <c r="AY125" s="43"/>
      <c r="AZ125" s="39"/>
      <c r="BA125" s="43"/>
      <c r="BB125" s="43"/>
      <c r="BC125" s="43"/>
    </row>
    <row r="126" spans="1:55" ht="45" x14ac:dyDescent="0.25">
      <c r="A126" s="32">
        <v>8</v>
      </c>
      <c r="B126" s="38" t="s">
        <v>63</v>
      </c>
      <c r="C126" s="38">
        <v>2001</v>
      </c>
      <c r="D126" s="34">
        <v>2005</v>
      </c>
      <c r="E126" s="34">
        <v>2001</v>
      </c>
      <c r="F126" s="38" t="s">
        <v>9</v>
      </c>
      <c r="G126" s="38" t="s">
        <v>64</v>
      </c>
      <c r="H126" s="38" t="s">
        <v>65</v>
      </c>
      <c r="I126" s="38" t="s">
        <v>295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32"/>
      <c r="AC126" s="36" t="s">
        <v>385</v>
      </c>
      <c r="AD126" s="32">
        <f t="shared" ref="AD126:AD128" si="200">SUM(J126:AB128)</f>
        <v>0</v>
      </c>
      <c r="AE126" s="36">
        <v>10000</v>
      </c>
      <c r="AF126" s="2">
        <v>0</v>
      </c>
      <c r="AG126" s="2">
        <v>0</v>
      </c>
      <c r="AH126" s="2">
        <v>0</v>
      </c>
      <c r="AI126" s="2">
        <v>0</v>
      </c>
      <c r="AJ126" s="2">
        <v>2</v>
      </c>
      <c r="AK126" s="2">
        <v>2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2</v>
      </c>
      <c r="AT126" s="2">
        <v>0</v>
      </c>
      <c r="AU126" s="2">
        <v>2</v>
      </c>
      <c r="AV126" s="2">
        <v>2</v>
      </c>
      <c r="AW126" s="2">
        <v>0</v>
      </c>
      <c r="AX126" s="32"/>
      <c r="AY126" s="36">
        <v>211.38999938964844</v>
      </c>
      <c r="AZ126" s="32">
        <f t="shared" ref="AZ126:AZ128" si="201">SUM(AF126:AX128)</f>
        <v>478</v>
      </c>
      <c r="BA126" s="36">
        <f t="shared" ref="BA126:BA128" si="202">AY126+AZ126</f>
        <v>689.38999938964844</v>
      </c>
      <c r="BB126" s="36">
        <f t="shared" ref="BB126:BB128" si="203">MIN(BA126,AE126)</f>
        <v>689.38999938964844</v>
      </c>
      <c r="BC126" s="36">
        <f t="shared" ref="BC126:BC128" si="204">IF( AND(ISNUMBER(BB$126),ISNUMBER(BB126)),(BB126-BB$126)/BB$126*100,"")</f>
        <v>0</v>
      </c>
    </row>
    <row r="127" spans="1:55" ht="45" x14ac:dyDescent="0.25">
      <c r="A127" s="33"/>
      <c r="B127" s="8" t="s">
        <v>204</v>
      </c>
      <c r="C127" s="8">
        <v>2003</v>
      </c>
      <c r="D127" s="35"/>
      <c r="E127" s="35"/>
      <c r="F127" s="8" t="s">
        <v>9</v>
      </c>
      <c r="G127" s="8" t="s">
        <v>64</v>
      </c>
      <c r="H127" s="8" t="s">
        <v>65</v>
      </c>
      <c r="I127" s="8" t="s">
        <v>295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33"/>
      <c r="AC127" s="37"/>
      <c r="AD127" s="33"/>
      <c r="AE127" s="37"/>
      <c r="AF127" s="4">
        <v>0</v>
      </c>
      <c r="AG127" s="4">
        <v>2</v>
      </c>
      <c r="AH127" s="4">
        <v>0</v>
      </c>
      <c r="AI127" s="4">
        <v>2</v>
      </c>
      <c r="AJ127" s="4">
        <v>2</v>
      </c>
      <c r="AK127" s="4">
        <v>0</v>
      </c>
      <c r="AL127" s="4">
        <v>2</v>
      </c>
      <c r="AM127" s="4">
        <v>0</v>
      </c>
      <c r="AN127" s="4">
        <v>2</v>
      </c>
      <c r="AO127" s="4">
        <v>0</v>
      </c>
      <c r="AP127" s="4">
        <v>0</v>
      </c>
      <c r="AQ127" s="4">
        <v>0</v>
      </c>
      <c r="AR127" s="4">
        <v>2</v>
      </c>
      <c r="AS127" s="4">
        <v>0</v>
      </c>
      <c r="AT127" s="4">
        <v>50</v>
      </c>
      <c r="AU127" s="4">
        <v>50</v>
      </c>
      <c r="AV127" s="4">
        <v>2</v>
      </c>
      <c r="AW127" s="4">
        <v>0</v>
      </c>
      <c r="AX127" s="33"/>
      <c r="AY127" s="37"/>
      <c r="AZ127" s="33"/>
      <c r="BA127" s="37"/>
      <c r="BB127" s="37"/>
      <c r="BC127" s="37"/>
    </row>
    <row r="128" spans="1:55" ht="45" x14ac:dyDescent="0.25">
      <c r="A128" s="39"/>
      <c r="B128" s="40" t="s">
        <v>169</v>
      </c>
      <c r="C128" s="40">
        <v>2005</v>
      </c>
      <c r="D128" s="41"/>
      <c r="E128" s="41"/>
      <c r="F128" s="40" t="s">
        <v>9</v>
      </c>
      <c r="G128" s="40" t="s">
        <v>64</v>
      </c>
      <c r="H128" s="40" t="s">
        <v>170</v>
      </c>
      <c r="I128" s="40" t="s">
        <v>66</v>
      </c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39"/>
      <c r="AC128" s="43"/>
      <c r="AD128" s="39"/>
      <c r="AE128" s="43"/>
      <c r="AF128" s="42">
        <v>2</v>
      </c>
      <c r="AG128" s="42">
        <v>50</v>
      </c>
      <c r="AH128" s="42">
        <v>0</v>
      </c>
      <c r="AI128" s="42">
        <v>0</v>
      </c>
      <c r="AJ128" s="42">
        <v>0</v>
      </c>
      <c r="AK128" s="42">
        <v>0</v>
      </c>
      <c r="AL128" s="42">
        <v>0</v>
      </c>
      <c r="AM128" s="42">
        <v>0</v>
      </c>
      <c r="AN128" s="42">
        <v>50</v>
      </c>
      <c r="AO128" s="42">
        <v>50</v>
      </c>
      <c r="AP128" s="42">
        <v>0</v>
      </c>
      <c r="AQ128" s="42">
        <v>50</v>
      </c>
      <c r="AR128" s="42">
        <v>0</v>
      </c>
      <c r="AS128" s="42">
        <v>50</v>
      </c>
      <c r="AT128" s="42">
        <v>50</v>
      </c>
      <c r="AU128" s="42">
        <v>50</v>
      </c>
      <c r="AV128" s="42">
        <v>2</v>
      </c>
      <c r="AW128" s="42">
        <v>0</v>
      </c>
      <c r="AX128" s="39"/>
      <c r="AY128" s="43"/>
      <c r="AZ128" s="39"/>
      <c r="BA128" s="43"/>
      <c r="BB128" s="43"/>
      <c r="BC128" s="43"/>
    </row>
    <row r="130" spans="1:55" ht="18.75" x14ac:dyDescent="0.25">
      <c r="A130" s="11" t="s">
        <v>445</v>
      </c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55" x14ac:dyDescent="0.25">
      <c r="A131" s="18" t="s">
        <v>374</v>
      </c>
      <c r="B131" s="18" t="s">
        <v>1</v>
      </c>
      <c r="C131" s="18" t="s">
        <v>2</v>
      </c>
      <c r="D131" s="18" t="s">
        <v>285</v>
      </c>
      <c r="E131" s="18" t="s">
        <v>286</v>
      </c>
      <c r="F131" s="18" t="s">
        <v>3</v>
      </c>
      <c r="G131" s="18" t="s">
        <v>4</v>
      </c>
      <c r="H131" s="18" t="s">
        <v>5</v>
      </c>
      <c r="I131" s="18" t="s">
        <v>6</v>
      </c>
      <c r="J131" s="20" t="s">
        <v>376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2"/>
      <c r="AF131" s="20" t="s">
        <v>380</v>
      </c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2"/>
      <c r="BB131" s="18" t="s">
        <v>381</v>
      </c>
      <c r="BC131" s="18" t="s">
        <v>382</v>
      </c>
    </row>
    <row r="132" spans="1:55" ht="3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23">
        <v>1</v>
      </c>
      <c r="K132" s="23">
        <v>2</v>
      </c>
      <c r="L132" s="23">
        <v>3</v>
      </c>
      <c r="M132" s="23">
        <v>4</v>
      </c>
      <c r="N132" s="23">
        <v>5</v>
      </c>
      <c r="O132" s="23">
        <v>6</v>
      </c>
      <c r="P132" s="23">
        <v>7</v>
      </c>
      <c r="Q132" s="23">
        <v>8</v>
      </c>
      <c r="R132" s="23">
        <v>9</v>
      </c>
      <c r="S132" s="23">
        <v>10</v>
      </c>
      <c r="T132" s="23">
        <v>11</v>
      </c>
      <c r="U132" s="23">
        <v>12</v>
      </c>
      <c r="V132" s="23">
        <v>13</v>
      </c>
      <c r="W132" s="23">
        <v>14</v>
      </c>
      <c r="X132" s="23">
        <v>15</v>
      </c>
      <c r="Y132" s="23">
        <v>16</v>
      </c>
      <c r="Z132" s="23">
        <v>17</v>
      </c>
      <c r="AA132" s="23">
        <v>18</v>
      </c>
      <c r="AB132" s="23" t="s">
        <v>603</v>
      </c>
      <c r="AC132" s="23" t="s">
        <v>377</v>
      </c>
      <c r="AD132" s="23" t="s">
        <v>378</v>
      </c>
      <c r="AE132" s="23" t="s">
        <v>379</v>
      </c>
      <c r="AF132" s="23">
        <v>1</v>
      </c>
      <c r="AG132" s="23">
        <v>2</v>
      </c>
      <c r="AH132" s="23">
        <v>3</v>
      </c>
      <c r="AI132" s="23">
        <v>4</v>
      </c>
      <c r="AJ132" s="23">
        <v>5</v>
      </c>
      <c r="AK132" s="23">
        <v>6</v>
      </c>
      <c r="AL132" s="23">
        <v>7</v>
      </c>
      <c r="AM132" s="23">
        <v>8</v>
      </c>
      <c r="AN132" s="23">
        <v>9</v>
      </c>
      <c r="AO132" s="23">
        <v>10</v>
      </c>
      <c r="AP132" s="23">
        <v>11</v>
      </c>
      <c r="AQ132" s="23">
        <v>12</v>
      </c>
      <c r="AR132" s="23">
        <v>13</v>
      </c>
      <c r="AS132" s="23">
        <v>14</v>
      </c>
      <c r="AT132" s="23">
        <v>15</v>
      </c>
      <c r="AU132" s="23">
        <v>16</v>
      </c>
      <c r="AV132" s="23">
        <v>17</v>
      </c>
      <c r="AW132" s="23">
        <v>18</v>
      </c>
      <c r="AX132" s="23" t="s">
        <v>603</v>
      </c>
      <c r="AY132" s="23" t="s">
        <v>377</v>
      </c>
      <c r="AZ132" s="23" t="s">
        <v>378</v>
      </c>
      <c r="BA132" s="23" t="s">
        <v>379</v>
      </c>
      <c r="BB132" s="19"/>
      <c r="BC132" s="19"/>
    </row>
    <row r="133" spans="1:55" ht="30" x14ac:dyDescent="0.25">
      <c r="A133" s="32">
        <v>1</v>
      </c>
      <c r="B133" s="29" t="s">
        <v>190</v>
      </c>
      <c r="C133" s="29">
        <v>2001</v>
      </c>
      <c r="D133" s="34">
        <v>2002</v>
      </c>
      <c r="E133" s="34">
        <v>2001</v>
      </c>
      <c r="F133" s="29">
        <v>3</v>
      </c>
      <c r="G133" s="29" t="s">
        <v>43</v>
      </c>
      <c r="H133" s="29" t="s">
        <v>120</v>
      </c>
      <c r="I133" s="29" t="s">
        <v>121</v>
      </c>
      <c r="J133" s="28">
        <v>0</v>
      </c>
      <c r="K133" s="28">
        <v>2</v>
      </c>
      <c r="L133" s="28">
        <v>2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2</v>
      </c>
      <c r="Z133" s="28">
        <v>0</v>
      </c>
      <c r="AA133" s="28">
        <v>0</v>
      </c>
      <c r="AB133" s="32"/>
      <c r="AC133" s="36">
        <v>142.05999755859375</v>
      </c>
      <c r="AD133" s="32">
        <f t="shared" ref="AD133:AD135" si="205">SUM(J133:AB135)</f>
        <v>16</v>
      </c>
      <c r="AE133" s="36">
        <f t="shared" ref="AE133:AE135" si="206">AC133+AD133</f>
        <v>158.05999755859375</v>
      </c>
      <c r="AF133" s="28">
        <v>0</v>
      </c>
      <c r="AG133" s="28">
        <v>0</v>
      </c>
      <c r="AH133" s="28">
        <v>2</v>
      </c>
      <c r="AI133" s="28">
        <v>0</v>
      </c>
      <c r="AJ133" s="28">
        <v>0</v>
      </c>
      <c r="AK133" s="28">
        <v>0</v>
      </c>
      <c r="AL133" s="28">
        <v>0</v>
      </c>
      <c r="AM133" s="28">
        <v>0</v>
      </c>
      <c r="AN133" s="28">
        <v>0</v>
      </c>
      <c r="AO133" s="28">
        <v>0</v>
      </c>
      <c r="AP133" s="28">
        <v>0</v>
      </c>
      <c r="AQ133" s="28">
        <v>0</v>
      </c>
      <c r="AR133" s="28">
        <v>0</v>
      </c>
      <c r="AS133" s="28">
        <v>0</v>
      </c>
      <c r="AT133" s="28">
        <v>0</v>
      </c>
      <c r="AU133" s="28">
        <v>0</v>
      </c>
      <c r="AV133" s="28">
        <v>0</v>
      </c>
      <c r="AW133" s="28">
        <v>0</v>
      </c>
      <c r="AX133" s="32"/>
      <c r="AY133" s="36">
        <v>140.91999816894531</v>
      </c>
      <c r="AZ133" s="32">
        <f t="shared" ref="AZ133:AZ135" si="207">SUM(AF133:AX135)</f>
        <v>14</v>
      </c>
      <c r="BA133" s="36">
        <f t="shared" ref="BA133:BA135" si="208">AY133+AZ133</f>
        <v>154.91999816894531</v>
      </c>
      <c r="BB133" s="36">
        <f t="shared" ref="BB133:BB135" si="209">MIN(BA133,AE133)</f>
        <v>154.91999816894531</v>
      </c>
      <c r="BC133" s="36">
        <f t="shared" ref="BC133:BC135" si="210">IF( AND(ISNUMBER(BB$133),ISNUMBER(BB133)),(BB133-BB$133)/BB$133*100,"")</f>
        <v>0</v>
      </c>
    </row>
    <row r="134" spans="1:55" ht="30" x14ac:dyDescent="0.25">
      <c r="A134" s="33"/>
      <c r="B134" s="8" t="s">
        <v>138</v>
      </c>
      <c r="C134" s="8">
        <v>2001</v>
      </c>
      <c r="D134" s="35"/>
      <c r="E134" s="35"/>
      <c r="F134" s="8">
        <v>2</v>
      </c>
      <c r="G134" s="8" t="s">
        <v>139</v>
      </c>
      <c r="H134" s="8" t="s">
        <v>120</v>
      </c>
      <c r="I134" s="8" t="s">
        <v>121</v>
      </c>
      <c r="J134" s="4">
        <v>0</v>
      </c>
      <c r="K134" s="4">
        <v>2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2</v>
      </c>
      <c r="R134" s="4">
        <v>0</v>
      </c>
      <c r="S134" s="4">
        <v>2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33"/>
      <c r="AC134" s="37"/>
      <c r="AD134" s="33"/>
      <c r="AE134" s="37"/>
      <c r="AF134" s="4">
        <v>0</v>
      </c>
      <c r="AG134" s="4">
        <v>2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2</v>
      </c>
      <c r="AQ134" s="4">
        <v>0</v>
      </c>
      <c r="AR134" s="4">
        <v>0</v>
      </c>
      <c r="AS134" s="4">
        <v>0</v>
      </c>
      <c r="AT134" s="4">
        <v>0</v>
      </c>
      <c r="AU134" s="4">
        <v>0</v>
      </c>
      <c r="AV134" s="4">
        <v>0</v>
      </c>
      <c r="AW134" s="4">
        <v>0</v>
      </c>
      <c r="AX134" s="33"/>
      <c r="AY134" s="37"/>
      <c r="AZ134" s="33"/>
      <c r="BA134" s="37"/>
      <c r="BB134" s="37"/>
      <c r="BC134" s="37"/>
    </row>
    <row r="135" spans="1:55" ht="30" x14ac:dyDescent="0.25">
      <c r="A135" s="39"/>
      <c r="B135" s="40" t="s">
        <v>234</v>
      </c>
      <c r="C135" s="40">
        <v>2002</v>
      </c>
      <c r="D135" s="41"/>
      <c r="E135" s="41"/>
      <c r="F135" s="40">
        <v>2</v>
      </c>
      <c r="G135" s="40" t="s">
        <v>139</v>
      </c>
      <c r="H135" s="40" t="s">
        <v>120</v>
      </c>
      <c r="I135" s="40" t="s">
        <v>121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2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42">
        <v>2</v>
      </c>
      <c r="Z135" s="42">
        <v>0</v>
      </c>
      <c r="AA135" s="42">
        <v>0</v>
      </c>
      <c r="AB135" s="39"/>
      <c r="AC135" s="43"/>
      <c r="AD135" s="39"/>
      <c r="AE135" s="43"/>
      <c r="AF135" s="42">
        <v>0</v>
      </c>
      <c r="AG135" s="42">
        <v>2</v>
      </c>
      <c r="AH135" s="42">
        <v>2</v>
      </c>
      <c r="AI135" s="42">
        <v>0</v>
      </c>
      <c r="AJ135" s="42">
        <v>0</v>
      </c>
      <c r="AK135" s="42">
        <v>0</v>
      </c>
      <c r="AL135" s="42">
        <v>0</v>
      </c>
      <c r="AM135" s="42">
        <v>0</v>
      </c>
      <c r="AN135" s="42">
        <v>0</v>
      </c>
      <c r="AO135" s="42">
        <v>0</v>
      </c>
      <c r="AP135" s="42">
        <v>2</v>
      </c>
      <c r="AQ135" s="42">
        <v>0</v>
      </c>
      <c r="AR135" s="42">
        <v>0</v>
      </c>
      <c r="AS135" s="42">
        <v>0</v>
      </c>
      <c r="AT135" s="42">
        <v>0</v>
      </c>
      <c r="AU135" s="42">
        <v>0</v>
      </c>
      <c r="AV135" s="42">
        <v>2</v>
      </c>
      <c r="AW135" s="42">
        <v>0</v>
      </c>
      <c r="AX135" s="39"/>
      <c r="AY135" s="43"/>
      <c r="AZ135" s="39"/>
      <c r="BA135" s="43"/>
      <c r="BB135" s="43"/>
      <c r="BC135" s="43"/>
    </row>
    <row r="136" spans="1:55" ht="45" x14ac:dyDescent="0.25">
      <c r="A136" s="32">
        <v>2</v>
      </c>
      <c r="B136" s="38" t="s">
        <v>72</v>
      </c>
      <c r="C136" s="38">
        <v>2002</v>
      </c>
      <c r="D136" s="34">
        <v>2002</v>
      </c>
      <c r="E136" s="34">
        <v>2002</v>
      </c>
      <c r="F136" s="38">
        <v>2</v>
      </c>
      <c r="G136" s="38" t="s">
        <v>73</v>
      </c>
      <c r="H136" s="38" t="s">
        <v>74</v>
      </c>
      <c r="I136" s="38" t="s">
        <v>75</v>
      </c>
      <c r="J136" s="2">
        <v>0</v>
      </c>
      <c r="K136" s="2">
        <v>2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2</v>
      </c>
      <c r="X136" s="2">
        <v>0</v>
      </c>
      <c r="Y136" s="2">
        <v>0</v>
      </c>
      <c r="Z136" s="2">
        <v>0</v>
      </c>
      <c r="AA136" s="2">
        <v>0</v>
      </c>
      <c r="AB136" s="32"/>
      <c r="AC136" s="36">
        <v>148.30000305175781</v>
      </c>
      <c r="AD136" s="32">
        <f t="shared" ref="AD136:AD138" si="211">SUM(J136:AB138)</f>
        <v>10</v>
      </c>
      <c r="AE136" s="36">
        <f t="shared" ref="AE136:AE138" si="212">AC136+AD136</f>
        <v>158.30000305175781</v>
      </c>
      <c r="AF136" s="2">
        <v>0</v>
      </c>
      <c r="AG136" s="2">
        <v>2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32"/>
      <c r="AY136" s="36">
        <v>145.41000366210937</v>
      </c>
      <c r="AZ136" s="32">
        <f t="shared" ref="AZ136:AZ138" si="213">SUM(AF136:AX138)</f>
        <v>12</v>
      </c>
      <c r="BA136" s="36">
        <f t="shared" ref="BA136:BA138" si="214">AY136+AZ136</f>
        <v>157.41000366210937</v>
      </c>
      <c r="BB136" s="36">
        <f t="shared" ref="BB136:BB138" si="215">MIN(BA136,AE136)</f>
        <v>157.41000366210937</v>
      </c>
      <c r="BC136" s="36">
        <f t="shared" ref="BC136:BC138" si="216">IF( AND(ISNUMBER(BB$136),ISNUMBER(BB136)),(BB136-BB$136)/BB$136*100,"")</f>
        <v>0</v>
      </c>
    </row>
    <row r="137" spans="1:55" ht="45" x14ac:dyDescent="0.25">
      <c r="A137" s="33"/>
      <c r="B137" s="8" t="s">
        <v>222</v>
      </c>
      <c r="C137" s="8">
        <v>2002</v>
      </c>
      <c r="D137" s="35"/>
      <c r="E137" s="35"/>
      <c r="F137" s="8">
        <v>2</v>
      </c>
      <c r="G137" s="8" t="s">
        <v>73</v>
      </c>
      <c r="H137" s="8" t="s">
        <v>74</v>
      </c>
      <c r="I137" s="8" t="s">
        <v>75</v>
      </c>
      <c r="J137" s="4">
        <v>0</v>
      </c>
      <c r="K137" s="4">
        <v>2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2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33"/>
      <c r="AC137" s="37"/>
      <c r="AD137" s="33"/>
      <c r="AE137" s="37"/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33"/>
      <c r="AY137" s="37"/>
      <c r="AZ137" s="33"/>
      <c r="BA137" s="37"/>
      <c r="BB137" s="37"/>
      <c r="BC137" s="37"/>
    </row>
    <row r="138" spans="1:55" ht="45" x14ac:dyDescent="0.25">
      <c r="A138" s="39"/>
      <c r="B138" s="40" t="s">
        <v>168</v>
      </c>
      <c r="C138" s="40">
        <v>2002</v>
      </c>
      <c r="D138" s="41"/>
      <c r="E138" s="41"/>
      <c r="F138" s="40">
        <v>3</v>
      </c>
      <c r="G138" s="40" t="s">
        <v>73</v>
      </c>
      <c r="H138" s="40" t="s">
        <v>74</v>
      </c>
      <c r="I138" s="40" t="s">
        <v>75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2">
        <v>0</v>
      </c>
      <c r="AA138" s="42">
        <v>2</v>
      </c>
      <c r="AB138" s="39"/>
      <c r="AC138" s="43"/>
      <c r="AD138" s="39"/>
      <c r="AE138" s="43"/>
      <c r="AF138" s="42">
        <v>0</v>
      </c>
      <c r="AG138" s="42">
        <v>2</v>
      </c>
      <c r="AH138" s="42">
        <v>0</v>
      </c>
      <c r="AI138" s="42">
        <v>0</v>
      </c>
      <c r="AJ138" s="42">
        <v>2</v>
      </c>
      <c r="AK138" s="42">
        <v>0</v>
      </c>
      <c r="AL138" s="42">
        <v>0</v>
      </c>
      <c r="AM138" s="42">
        <v>0</v>
      </c>
      <c r="AN138" s="42">
        <v>0</v>
      </c>
      <c r="AO138" s="42">
        <v>0</v>
      </c>
      <c r="AP138" s="42">
        <v>2</v>
      </c>
      <c r="AQ138" s="42">
        <v>0</v>
      </c>
      <c r="AR138" s="42">
        <v>0</v>
      </c>
      <c r="AS138" s="42">
        <v>0</v>
      </c>
      <c r="AT138" s="42">
        <v>0</v>
      </c>
      <c r="AU138" s="42">
        <v>2</v>
      </c>
      <c r="AV138" s="42">
        <v>2</v>
      </c>
      <c r="AW138" s="42">
        <v>0</v>
      </c>
      <c r="AX138" s="39"/>
      <c r="AY138" s="43"/>
      <c r="AZ138" s="39"/>
      <c r="BA138" s="43"/>
      <c r="BB138" s="43"/>
      <c r="BC138" s="43"/>
    </row>
    <row r="139" spans="1:55" ht="75" x14ac:dyDescent="0.25">
      <c r="A139" s="32">
        <v>3</v>
      </c>
      <c r="B139" s="38" t="s">
        <v>265</v>
      </c>
      <c r="C139" s="38">
        <v>2002</v>
      </c>
      <c r="D139" s="34">
        <v>2003</v>
      </c>
      <c r="E139" s="34">
        <v>2001</v>
      </c>
      <c r="F139" s="38">
        <v>1</v>
      </c>
      <c r="G139" s="38" t="s">
        <v>26</v>
      </c>
      <c r="H139" s="38" t="s">
        <v>27</v>
      </c>
      <c r="I139" s="38" t="s">
        <v>28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2</v>
      </c>
      <c r="Z139" s="2">
        <v>0</v>
      </c>
      <c r="AA139" s="2">
        <v>0</v>
      </c>
      <c r="AB139" s="32"/>
      <c r="AC139" s="36">
        <v>159.66999816894531</v>
      </c>
      <c r="AD139" s="32">
        <f t="shared" ref="AD139:AD141" si="217">SUM(J139:AB141)</f>
        <v>14</v>
      </c>
      <c r="AE139" s="36">
        <f t="shared" ref="AE139:AE141" si="218">AC139+AD139</f>
        <v>173.66999816894531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32"/>
      <c r="AY139" s="36">
        <v>153.47999572753906</v>
      </c>
      <c r="AZ139" s="32">
        <f t="shared" ref="AZ139:AZ141" si="219">SUM(AF139:AX141)</f>
        <v>6</v>
      </c>
      <c r="BA139" s="36">
        <f t="shared" ref="BA139:BA141" si="220">AY139+AZ139</f>
        <v>159.47999572753906</v>
      </c>
      <c r="BB139" s="36">
        <f t="shared" ref="BB139:BB141" si="221">MIN(BA139,AE139)</f>
        <v>159.47999572753906</v>
      </c>
      <c r="BC139" s="36">
        <f t="shared" ref="BC139:BC141" si="222">IF( AND(ISNUMBER(BB$139),ISNUMBER(BB139)),(BB139-BB$139)/BB$139*100,"")</f>
        <v>0</v>
      </c>
    </row>
    <row r="140" spans="1:55" ht="75" x14ac:dyDescent="0.25">
      <c r="A140" s="33"/>
      <c r="B140" s="8" t="s">
        <v>98</v>
      </c>
      <c r="C140" s="8">
        <v>2003</v>
      </c>
      <c r="D140" s="35"/>
      <c r="E140" s="35"/>
      <c r="F140" s="8">
        <v>2</v>
      </c>
      <c r="G140" s="8" t="s">
        <v>26</v>
      </c>
      <c r="H140" s="8" t="s">
        <v>27</v>
      </c>
      <c r="I140" s="8" t="s">
        <v>28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2</v>
      </c>
      <c r="Z140" s="4">
        <v>2</v>
      </c>
      <c r="AA140" s="4">
        <v>0</v>
      </c>
      <c r="AB140" s="33"/>
      <c r="AC140" s="37"/>
      <c r="AD140" s="33"/>
      <c r="AE140" s="37"/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2</v>
      </c>
      <c r="AW140" s="4">
        <v>0</v>
      </c>
      <c r="AX140" s="33"/>
      <c r="AY140" s="37"/>
      <c r="AZ140" s="33"/>
      <c r="BA140" s="37"/>
      <c r="BB140" s="37"/>
      <c r="BC140" s="37"/>
    </row>
    <row r="141" spans="1:55" ht="60" x14ac:dyDescent="0.25">
      <c r="A141" s="33"/>
      <c r="B141" s="40" t="s">
        <v>176</v>
      </c>
      <c r="C141" s="40">
        <v>2002</v>
      </c>
      <c r="D141" s="35"/>
      <c r="E141" s="35"/>
      <c r="F141" s="40" t="s">
        <v>9</v>
      </c>
      <c r="G141" s="40" t="s">
        <v>10</v>
      </c>
      <c r="H141" s="40" t="s">
        <v>11</v>
      </c>
      <c r="I141" s="40" t="s">
        <v>12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2</v>
      </c>
      <c r="R141" s="42">
        <v>0</v>
      </c>
      <c r="S141" s="42">
        <v>2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2</v>
      </c>
      <c r="Z141" s="42">
        <v>2</v>
      </c>
      <c r="AA141" s="42">
        <v>0</v>
      </c>
      <c r="AB141" s="33"/>
      <c r="AC141" s="37"/>
      <c r="AD141" s="33"/>
      <c r="AE141" s="37"/>
      <c r="AF141" s="42">
        <v>0</v>
      </c>
      <c r="AG141" s="42">
        <v>2</v>
      </c>
      <c r="AH141" s="42">
        <v>0</v>
      </c>
      <c r="AI141" s="42">
        <v>0</v>
      </c>
      <c r="AJ141" s="42">
        <v>0</v>
      </c>
      <c r="AK141" s="42">
        <v>0</v>
      </c>
      <c r="AL141" s="42">
        <v>0</v>
      </c>
      <c r="AM141" s="42">
        <v>0</v>
      </c>
      <c r="AN141" s="42">
        <v>0</v>
      </c>
      <c r="AO141" s="42">
        <v>0</v>
      </c>
      <c r="AP141" s="42">
        <v>2</v>
      </c>
      <c r="AQ141" s="42">
        <v>0</v>
      </c>
      <c r="AR141" s="42">
        <v>0</v>
      </c>
      <c r="AS141" s="42">
        <v>0</v>
      </c>
      <c r="AT141" s="42">
        <v>0</v>
      </c>
      <c r="AU141" s="42">
        <v>0</v>
      </c>
      <c r="AV141" s="42">
        <v>0</v>
      </c>
      <c r="AW141" s="42">
        <v>0</v>
      </c>
      <c r="AX141" s="33"/>
      <c r="AY141" s="37"/>
      <c r="AZ141" s="33"/>
      <c r="BA141" s="37"/>
      <c r="BB141" s="37"/>
      <c r="BC141" s="37"/>
    </row>
    <row r="142" spans="1:55" ht="60" x14ac:dyDescent="0.25">
      <c r="A142" s="33"/>
      <c r="B142" s="38" t="s">
        <v>125</v>
      </c>
      <c r="C142" s="38">
        <v>2003</v>
      </c>
      <c r="D142" s="35"/>
      <c r="E142" s="35"/>
      <c r="F142" s="38" t="s">
        <v>9</v>
      </c>
      <c r="G142" s="38" t="s">
        <v>10</v>
      </c>
      <c r="H142" s="38" t="s">
        <v>11</v>
      </c>
      <c r="I142" s="38" t="s">
        <v>12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33"/>
      <c r="AC142" s="37"/>
      <c r="AD142" s="33"/>
      <c r="AE142" s="37"/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2</v>
      </c>
      <c r="AQ142" s="2">
        <v>2</v>
      </c>
      <c r="AR142" s="2">
        <v>0</v>
      </c>
      <c r="AS142" s="2">
        <v>0</v>
      </c>
      <c r="AT142" s="2">
        <v>0</v>
      </c>
      <c r="AU142" s="2">
        <v>2</v>
      </c>
      <c r="AV142" s="2">
        <v>0</v>
      </c>
      <c r="AW142" s="2">
        <v>0</v>
      </c>
      <c r="AX142" s="33"/>
      <c r="AY142" s="37"/>
      <c r="AZ142" s="33"/>
      <c r="BA142" s="37"/>
      <c r="BB142" s="37"/>
      <c r="BC142" s="37"/>
    </row>
    <row r="143" spans="1:55" ht="60" x14ac:dyDescent="0.25">
      <c r="A143" s="39"/>
      <c r="B143" s="40" t="s">
        <v>144</v>
      </c>
      <c r="C143" s="40">
        <v>2003</v>
      </c>
      <c r="D143" s="41"/>
      <c r="E143" s="41"/>
      <c r="F143" s="40" t="s">
        <v>9</v>
      </c>
      <c r="G143" s="40" t="s">
        <v>10</v>
      </c>
      <c r="H143" s="40" t="s">
        <v>11</v>
      </c>
      <c r="I143" s="40" t="s">
        <v>12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2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0</v>
      </c>
      <c r="AB143" s="39"/>
      <c r="AC143" s="43"/>
      <c r="AD143" s="39"/>
      <c r="AE143" s="43"/>
      <c r="AF143" s="42">
        <v>0</v>
      </c>
      <c r="AG143" s="42">
        <v>2</v>
      </c>
      <c r="AH143" s="42">
        <v>0</v>
      </c>
      <c r="AI143" s="42">
        <v>0</v>
      </c>
      <c r="AJ143" s="42">
        <v>0</v>
      </c>
      <c r="AK143" s="42">
        <v>0</v>
      </c>
      <c r="AL143" s="42">
        <v>0</v>
      </c>
      <c r="AM143" s="42">
        <v>0</v>
      </c>
      <c r="AN143" s="42">
        <v>0</v>
      </c>
      <c r="AO143" s="42">
        <v>0</v>
      </c>
      <c r="AP143" s="42">
        <v>0</v>
      </c>
      <c r="AQ143" s="42">
        <v>0</v>
      </c>
      <c r="AR143" s="42">
        <v>0</v>
      </c>
      <c r="AS143" s="42">
        <v>0</v>
      </c>
      <c r="AT143" s="42">
        <v>0</v>
      </c>
      <c r="AU143" s="42">
        <v>0</v>
      </c>
      <c r="AV143" s="42">
        <v>0</v>
      </c>
      <c r="AW143" s="42">
        <v>0</v>
      </c>
      <c r="AX143" s="39"/>
      <c r="AY143" s="43"/>
      <c r="AZ143" s="39"/>
      <c r="BA143" s="43"/>
      <c r="BB143" s="43"/>
      <c r="BC143" s="43"/>
    </row>
    <row r="144" spans="1:55" ht="60" x14ac:dyDescent="0.25">
      <c r="A144" s="32">
        <v>5</v>
      </c>
      <c r="B144" s="38" t="s">
        <v>277</v>
      </c>
      <c r="C144" s="38">
        <v>2003</v>
      </c>
      <c r="D144" s="34">
        <v>2003</v>
      </c>
      <c r="E144" s="34">
        <v>2001</v>
      </c>
      <c r="F144" s="38">
        <v>1</v>
      </c>
      <c r="G144" s="38" t="s">
        <v>82</v>
      </c>
      <c r="H144" s="38" t="s">
        <v>83</v>
      </c>
      <c r="I144" s="38" t="s">
        <v>84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2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32"/>
      <c r="AC144" s="36">
        <v>157.46000671386719</v>
      </c>
      <c r="AD144" s="32">
        <f t="shared" ref="AD144:AD146" si="223">SUM(J144:AB146)</f>
        <v>8</v>
      </c>
      <c r="AE144" s="36">
        <f t="shared" ref="AE144:AE146" si="224">AC144+AD144</f>
        <v>165.46000671386719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50</v>
      </c>
      <c r="AV144" s="2">
        <v>50</v>
      </c>
      <c r="AW144" s="2">
        <v>50</v>
      </c>
      <c r="AX144" s="32"/>
      <c r="AY144" s="36">
        <v>161.89999389648438</v>
      </c>
      <c r="AZ144" s="32">
        <f t="shared" ref="AZ144:AZ146" si="225">SUM(AF144:AX146)</f>
        <v>158</v>
      </c>
      <c r="BA144" s="36">
        <f t="shared" ref="BA144:BA146" si="226">AY144+AZ144</f>
        <v>319.89999389648437</v>
      </c>
      <c r="BB144" s="36">
        <f t="shared" ref="BB144:BB146" si="227">MIN(BA144,AE144)</f>
        <v>165.46000671386719</v>
      </c>
      <c r="BC144" s="36">
        <f t="shared" ref="BC144:BC146" si="228">IF( AND(ISNUMBER(BB$144),ISNUMBER(BB144)),(BB144-BB$144)/BB$144*100,"")</f>
        <v>0</v>
      </c>
    </row>
    <row r="145" spans="1:55" ht="60" x14ac:dyDescent="0.25">
      <c r="A145" s="33"/>
      <c r="B145" s="8" t="s">
        <v>132</v>
      </c>
      <c r="C145" s="8">
        <v>2002</v>
      </c>
      <c r="D145" s="35"/>
      <c r="E145" s="35"/>
      <c r="F145" s="8">
        <v>2</v>
      </c>
      <c r="G145" s="8" t="s">
        <v>82</v>
      </c>
      <c r="H145" s="8" t="s">
        <v>83</v>
      </c>
      <c r="I145" s="8" t="s">
        <v>84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33"/>
      <c r="AC145" s="37"/>
      <c r="AD145" s="33"/>
      <c r="AE145" s="37"/>
      <c r="AF145" s="4">
        <v>0</v>
      </c>
      <c r="AG145" s="4">
        <v>2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2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33"/>
      <c r="AY145" s="37"/>
      <c r="AZ145" s="33"/>
      <c r="BA145" s="37"/>
      <c r="BB145" s="37"/>
      <c r="BC145" s="37"/>
    </row>
    <row r="146" spans="1:55" ht="60" x14ac:dyDescent="0.25">
      <c r="A146" s="39"/>
      <c r="B146" s="40" t="s">
        <v>167</v>
      </c>
      <c r="C146" s="40">
        <v>2001</v>
      </c>
      <c r="D146" s="41"/>
      <c r="E146" s="41"/>
      <c r="F146" s="40">
        <v>2</v>
      </c>
      <c r="G146" s="40" t="s">
        <v>82</v>
      </c>
      <c r="H146" s="40" t="s">
        <v>83</v>
      </c>
      <c r="I146" s="40" t="s">
        <v>84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42">
        <v>0</v>
      </c>
      <c r="R146" s="42">
        <v>0</v>
      </c>
      <c r="S146" s="42">
        <v>2</v>
      </c>
      <c r="T146" s="42">
        <v>0</v>
      </c>
      <c r="U146" s="42">
        <v>2</v>
      </c>
      <c r="V146" s="42">
        <v>0</v>
      </c>
      <c r="W146" s="42">
        <v>0</v>
      </c>
      <c r="X146" s="42">
        <v>2</v>
      </c>
      <c r="Y146" s="42">
        <v>0</v>
      </c>
      <c r="Z146" s="42">
        <v>0</v>
      </c>
      <c r="AA146" s="42">
        <v>0</v>
      </c>
      <c r="AB146" s="39"/>
      <c r="AC146" s="43"/>
      <c r="AD146" s="39"/>
      <c r="AE146" s="43"/>
      <c r="AF146" s="42">
        <v>0</v>
      </c>
      <c r="AG146" s="42">
        <v>2</v>
      </c>
      <c r="AH146" s="42">
        <v>0</v>
      </c>
      <c r="AI146" s="42">
        <v>0</v>
      </c>
      <c r="AJ146" s="42">
        <v>0</v>
      </c>
      <c r="AK146" s="42">
        <v>0</v>
      </c>
      <c r="AL146" s="42">
        <v>0</v>
      </c>
      <c r="AM146" s="42">
        <v>0</v>
      </c>
      <c r="AN146" s="42">
        <v>0</v>
      </c>
      <c r="AO146" s="42">
        <v>0</v>
      </c>
      <c r="AP146" s="42">
        <v>0</v>
      </c>
      <c r="AQ146" s="42">
        <v>0</v>
      </c>
      <c r="AR146" s="42">
        <v>0</v>
      </c>
      <c r="AS146" s="42">
        <v>2</v>
      </c>
      <c r="AT146" s="42">
        <v>0</v>
      </c>
      <c r="AU146" s="42">
        <v>0</v>
      </c>
      <c r="AV146" s="42">
        <v>0</v>
      </c>
      <c r="AW146" s="42">
        <v>0</v>
      </c>
      <c r="AX146" s="39"/>
      <c r="AY146" s="43"/>
      <c r="AZ146" s="39"/>
      <c r="BA146" s="43"/>
      <c r="BB146" s="43"/>
      <c r="BC146" s="43"/>
    </row>
    <row r="147" spans="1:55" ht="45" x14ac:dyDescent="0.25">
      <c r="A147" s="32">
        <v>6</v>
      </c>
      <c r="B147" s="38" t="s">
        <v>280</v>
      </c>
      <c r="C147" s="38">
        <v>2002</v>
      </c>
      <c r="D147" s="34">
        <v>2001</v>
      </c>
      <c r="E147" s="34">
        <v>2001</v>
      </c>
      <c r="F147" s="38" t="s">
        <v>9</v>
      </c>
      <c r="G147" s="38" t="s">
        <v>38</v>
      </c>
      <c r="H147" s="38" t="s">
        <v>39</v>
      </c>
      <c r="I147" s="38" t="s">
        <v>40</v>
      </c>
      <c r="J147" s="2">
        <v>0</v>
      </c>
      <c r="K147" s="2">
        <v>0</v>
      </c>
      <c r="L147" s="2">
        <v>2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2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2</v>
      </c>
      <c r="Z147" s="2">
        <v>0</v>
      </c>
      <c r="AA147" s="2">
        <v>0</v>
      </c>
      <c r="AB147" s="32"/>
      <c r="AC147" s="36">
        <v>157.17999267578125</v>
      </c>
      <c r="AD147" s="32">
        <f t="shared" ref="AD147:AD149" si="229">SUM(J147:AB149)</f>
        <v>16</v>
      </c>
      <c r="AE147" s="36">
        <f t="shared" ref="AE147:AE149" si="230">AC147+AD147</f>
        <v>173.17999267578125</v>
      </c>
      <c r="AF147" s="2">
        <v>0</v>
      </c>
      <c r="AG147" s="2">
        <v>2</v>
      </c>
      <c r="AH147" s="2">
        <v>2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2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32"/>
      <c r="AY147" s="36">
        <v>152.14999389648437</v>
      </c>
      <c r="AZ147" s="32">
        <f t="shared" ref="AZ147:AZ149" si="231">SUM(AF147:AX149)</f>
        <v>18</v>
      </c>
      <c r="BA147" s="36">
        <f t="shared" ref="BA147:BA149" si="232">AY147+AZ147</f>
        <v>170.14999389648437</v>
      </c>
      <c r="BB147" s="36">
        <f t="shared" ref="BB147:BB149" si="233">MIN(BA147,AE147)</f>
        <v>170.14999389648437</v>
      </c>
      <c r="BC147" s="36">
        <f t="shared" ref="BC147:BC149" si="234">IF( AND(ISNUMBER(BB$147),ISNUMBER(BB147)),(BB147-BB$147)/BB$147*100,"")</f>
        <v>0</v>
      </c>
    </row>
    <row r="148" spans="1:55" ht="30" x14ac:dyDescent="0.25">
      <c r="A148" s="33"/>
      <c r="B148" s="8" t="s">
        <v>270</v>
      </c>
      <c r="C148" s="8">
        <v>2001</v>
      </c>
      <c r="D148" s="35"/>
      <c r="E148" s="35"/>
      <c r="F148" s="8" t="s">
        <v>9</v>
      </c>
      <c r="G148" s="8" t="s">
        <v>38</v>
      </c>
      <c r="H148" s="8" t="s">
        <v>271</v>
      </c>
      <c r="I148" s="8" t="s">
        <v>272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2</v>
      </c>
      <c r="X148" s="4">
        <v>0</v>
      </c>
      <c r="Y148" s="4">
        <v>2</v>
      </c>
      <c r="Z148" s="4">
        <v>0</v>
      </c>
      <c r="AA148" s="4">
        <v>0</v>
      </c>
      <c r="AB148" s="33"/>
      <c r="AC148" s="37"/>
      <c r="AD148" s="33"/>
      <c r="AE148" s="37"/>
      <c r="AF148" s="4">
        <v>0</v>
      </c>
      <c r="AG148" s="4">
        <v>2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2</v>
      </c>
      <c r="AU148" s="4">
        <v>2</v>
      </c>
      <c r="AV148" s="4">
        <v>2</v>
      </c>
      <c r="AW148" s="4">
        <v>0</v>
      </c>
      <c r="AX148" s="33"/>
      <c r="AY148" s="37"/>
      <c r="AZ148" s="33"/>
      <c r="BA148" s="37"/>
      <c r="BB148" s="37"/>
      <c r="BC148" s="37"/>
    </row>
    <row r="149" spans="1:55" ht="45" x14ac:dyDescent="0.25">
      <c r="A149" s="39"/>
      <c r="B149" s="40" t="s">
        <v>224</v>
      </c>
      <c r="C149" s="40">
        <v>2001</v>
      </c>
      <c r="D149" s="41"/>
      <c r="E149" s="41"/>
      <c r="F149" s="40" t="s">
        <v>9</v>
      </c>
      <c r="G149" s="40" t="s">
        <v>38</v>
      </c>
      <c r="H149" s="40" t="s">
        <v>39</v>
      </c>
      <c r="I149" s="40" t="s">
        <v>40</v>
      </c>
      <c r="J149" s="42">
        <v>0</v>
      </c>
      <c r="K149" s="42">
        <v>2</v>
      </c>
      <c r="L149" s="42">
        <v>0</v>
      </c>
      <c r="M149" s="42">
        <v>0</v>
      </c>
      <c r="N149" s="42">
        <v>0</v>
      </c>
      <c r="O149" s="42">
        <v>0</v>
      </c>
      <c r="P149" s="42">
        <v>2</v>
      </c>
      <c r="Q149" s="42">
        <v>0</v>
      </c>
      <c r="R149" s="42">
        <v>0</v>
      </c>
      <c r="S149" s="42">
        <v>2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0</v>
      </c>
      <c r="AB149" s="39"/>
      <c r="AC149" s="43"/>
      <c r="AD149" s="39"/>
      <c r="AE149" s="43"/>
      <c r="AF149" s="42">
        <v>0</v>
      </c>
      <c r="AG149" s="42">
        <v>0</v>
      </c>
      <c r="AH149" s="42">
        <v>0</v>
      </c>
      <c r="AI149" s="42">
        <v>0</v>
      </c>
      <c r="AJ149" s="42">
        <v>0</v>
      </c>
      <c r="AK149" s="42">
        <v>0</v>
      </c>
      <c r="AL149" s="42">
        <v>0</v>
      </c>
      <c r="AM149" s="42">
        <v>0</v>
      </c>
      <c r="AN149" s="42">
        <v>0</v>
      </c>
      <c r="AO149" s="42">
        <v>0</v>
      </c>
      <c r="AP149" s="42">
        <v>0</v>
      </c>
      <c r="AQ149" s="42">
        <v>0</v>
      </c>
      <c r="AR149" s="42">
        <v>0</v>
      </c>
      <c r="AS149" s="42">
        <v>2</v>
      </c>
      <c r="AT149" s="42">
        <v>2</v>
      </c>
      <c r="AU149" s="42">
        <v>0</v>
      </c>
      <c r="AV149" s="42">
        <v>0</v>
      </c>
      <c r="AW149" s="42">
        <v>0</v>
      </c>
      <c r="AX149" s="39"/>
      <c r="AY149" s="43"/>
      <c r="AZ149" s="39"/>
      <c r="BA149" s="43"/>
      <c r="BB149" s="43"/>
      <c r="BC149" s="43"/>
    </row>
    <row r="150" spans="1:55" ht="30" x14ac:dyDescent="0.25">
      <c r="A150" s="32">
        <v>7</v>
      </c>
      <c r="B150" s="38" t="s">
        <v>49</v>
      </c>
      <c r="C150" s="38">
        <v>2001</v>
      </c>
      <c r="D150" s="34">
        <v>2003</v>
      </c>
      <c r="E150" s="34">
        <v>2001</v>
      </c>
      <c r="F150" s="38">
        <v>2</v>
      </c>
      <c r="G150" s="38" t="s">
        <v>50</v>
      </c>
      <c r="H150" s="38" t="s">
        <v>51</v>
      </c>
      <c r="I150" s="38" t="s">
        <v>52</v>
      </c>
      <c r="J150" s="2">
        <v>0</v>
      </c>
      <c r="K150" s="2">
        <v>0</v>
      </c>
      <c r="L150" s="2">
        <v>2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2</v>
      </c>
      <c r="AA150" s="2">
        <v>0</v>
      </c>
      <c r="AB150" s="32"/>
      <c r="AC150" s="36">
        <v>158.47000122070312</v>
      </c>
      <c r="AD150" s="32">
        <f t="shared" ref="AD150:AD152" si="235">SUM(J150:AB152)</f>
        <v>12</v>
      </c>
      <c r="AE150" s="36">
        <f t="shared" ref="AE150:AE152" si="236">AC150+AD150</f>
        <v>170.47000122070312</v>
      </c>
      <c r="AF150" s="2">
        <v>0</v>
      </c>
      <c r="AG150" s="2">
        <v>0</v>
      </c>
      <c r="AH150" s="2">
        <v>2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32"/>
      <c r="AY150" s="36">
        <v>161.96000671386719</v>
      </c>
      <c r="AZ150" s="32">
        <f t="shared" ref="AZ150:AZ152" si="237">SUM(AF150:AX152)</f>
        <v>12</v>
      </c>
      <c r="BA150" s="36">
        <f t="shared" ref="BA150:BA152" si="238">AY150+AZ150</f>
        <v>173.96000671386719</v>
      </c>
      <c r="BB150" s="36">
        <f t="shared" ref="BB150:BB152" si="239">MIN(BA150,AE150)</f>
        <v>170.47000122070312</v>
      </c>
      <c r="BC150" s="36">
        <f t="shared" ref="BC150:BC152" si="240">IF( AND(ISNUMBER(BB$150),ISNUMBER(BB150)),(BB150-BB$150)/BB$150*100,"")</f>
        <v>0</v>
      </c>
    </row>
    <row r="151" spans="1:55" ht="45" x14ac:dyDescent="0.25">
      <c r="A151" s="33"/>
      <c r="B151" s="8" t="s">
        <v>274</v>
      </c>
      <c r="C151" s="8">
        <v>2003</v>
      </c>
      <c r="D151" s="35"/>
      <c r="E151" s="35"/>
      <c r="F151" s="8" t="s">
        <v>9</v>
      </c>
      <c r="G151" s="8" t="s">
        <v>50</v>
      </c>
      <c r="H151" s="8" t="s">
        <v>197</v>
      </c>
      <c r="I151" s="8" t="s">
        <v>155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2</v>
      </c>
      <c r="R151" s="4">
        <v>0</v>
      </c>
      <c r="S151" s="4">
        <v>2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33"/>
      <c r="AC151" s="37"/>
      <c r="AD151" s="33"/>
      <c r="AE151" s="37"/>
      <c r="AF151" s="4">
        <v>0</v>
      </c>
      <c r="AG151" s="4">
        <v>0</v>
      </c>
      <c r="AH151" s="4">
        <v>2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2</v>
      </c>
      <c r="AO151" s="4">
        <v>2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33"/>
      <c r="AY151" s="37"/>
      <c r="AZ151" s="33"/>
      <c r="BA151" s="37"/>
      <c r="BB151" s="37"/>
      <c r="BC151" s="37"/>
    </row>
    <row r="152" spans="1:55" ht="30" x14ac:dyDescent="0.25">
      <c r="A152" s="39"/>
      <c r="B152" s="40" t="s">
        <v>154</v>
      </c>
      <c r="C152" s="40">
        <v>2001</v>
      </c>
      <c r="D152" s="41"/>
      <c r="E152" s="41"/>
      <c r="F152" s="40" t="s">
        <v>9</v>
      </c>
      <c r="G152" s="40" t="s">
        <v>50</v>
      </c>
      <c r="H152" s="40" t="s">
        <v>51</v>
      </c>
      <c r="I152" s="40" t="s">
        <v>155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2</v>
      </c>
      <c r="Z152" s="42">
        <v>2</v>
      </c>
      <c r="AA152" s="42">
        <v>0</v>
      </c>
      <c r="AB152" s="39"/>
      <c r="AC152" s="43"/>
      <c r="AD152" s="39"/>
      <c r="AE152" s="43"/>
      <c r="AF152" s="42">
        <v>0</v>
      </c>
      <c r="AG152" s="42">
        <v>0</v>
      </c>
      <c r="AH152" s="42">
        <v>0</v>
      </c>
      <c r="AI152" s="42">
        <v>0</v>
      </c>
      <c r="AJ152" s="42">
        <v>2</v>
      </c>
      <c r="AK152" s="42">
        <v>0</v>
      </c>
      <c r="AL152" s="42">
        <v>0</v>
      </c>
      <c r="AM152" s="42">
        <v>0</v>
      </c>
      <c r="AN152" s="42">
        <v>0</v>
      </c>
      <c r="AO152" s="42">
        <v>0</v>
      </c>
      <c r="AP152" s="42">
        <v>0</v>
      </c>
      <c r="AQ152" s="42">
        <v>2</v>
      </c>
      <c r="AR152" s="42">
        <v>0</v>
      </c>
      <c r="AS152" s="42">
        <v>0</v>
      </c>
      <c r="AT152" s="42">
        <v>0</v>
      </c>
      <c r="AU152" s="42">
        <v>0</v>
      </c>
      <c r="AV152" s="42">
        <v>0</v>
      </c>
      <c r="AW152" s="42">
        <v>0</v>
      </c>
      <c r="AX152" s="39"/>
      <c r="AY152" s="43"/>
      <c r="AZ152" s="39"/>
      <c r="BA152" s="43"/>
      <c r="BB152" s="43"/>
      <c r="BC152" s="43"/>
    </row>
    <row r="153" spans="1:55" ht="90" x14ac:dyDescent="0.25">
      <c r="A153" s="32">
        <v>8</v>
      </c>
      <c r="B153" s="38" t="s">
        <v>131</v>
      </c>
      <c r="C153" s="38">
        <v>2003</v>
      </c>
      <c r="D153" s="34">
        <v>2003</v>
      </c>
      <c r="E153" s="34">
        <v>2001</v>
      </c>
      <c r="F153" s="38">
        <v>3</v>
      </c>
      <c r="G153" s="38" t="s">
        <v>31</v>
      </c>
      <c r="H153" s="38" t="s">
        <v>78</v>
      </c>
      <c r="I153" s="38" t="s">
        <v>79</v>
      </c>
      <c r="J153" s="2">
        <v>0</v>
      </c>
      <c r="K153" s="2">
        <v>2</v>
      </c>
      <c r="L153" s="2">
        <v>0</v>
      </c>
      <c r="M153" s="2">
        <v>0</v>
      </c>
      <c r="N153" s="2">
        <v>0</v>
      </c>
      <c r="O153" s="2">
        <v>0</v>
      </c>
      <c r="P153" s="2">
        <v>2</v>
      </c>
      <c r="Q153" s="2">
        <v>0</v>
      </c>
      <c r="R153" s="2">
        <v>0</v>
      </c>
      <c r="S153" s="2">
        <v>2</v>
      </c>
      <c r="T153" s="2">
        <v>0</v>
      </c>
      <c r="U153" s="2">
        <v>0</v>
      </c>
      <c r="V153" s="2">
        <v>0</v>
      </c>
      <c r="W153" s="2">
        <v>2</v>
      </c>
      <c r="X153" s="2">
        <v>0</v>
      </c>
      <c r="Y153" s="2">
        <v>2</v>
      </c>
      <c r="Z153" s="2">
        <v>0</v>
      </c>
      <c r="AA153" s="2">
        <v>0</v>
      </c>
      <c r="AB153" s="32"/>
      <c r="AC153" s="36">
        <v>176.57000732421875</v>
      </c>
      <c r="AD153" s="32">
        <f t="shared" ref="AD153:AD155" si="241">SUM(J153:AB155)</f>
        <v>20</v>
      </c>
      <c r="AE153" s="36">
        <f t="shared" ref="AE153:AE155" si="242">AC153+AD153</f>
        <v>196.57000732421875</v>
      </c>
      <c r="AF153" s="2">
        <v>0</v>
      </c>
      <c r="AG153" s="2">
        <v>2</v>
      </c>
      <c r="AH153" s="2">
        <v>2</v>
      </c>
      <c r="AI153" s="2">
        <v>0</v>
      </c>
      <c r="AJ153" s="2">
        <v>0</v>
      </c>
      <c r="AK153" s="2">
        <v>2</v>
      </c>
      <c r="AL153" s="2">
        <v>0</v>
      </c>
      <c r="AM153" s="2">
        <v>0</v>
      </c>
      <c r="AN153" s="2">
        <v>0</v>
      </c>
      <c r="AO153" s="2">
        <v>2</v>
      </c>
      <c r="AP153" s="2">
        <v>0</v>
      </c>
      <c r="AQ153" s="2">
        <v>0</v>
      </c>
      <c r="AR153" s="2">
        <v>0</v>
      </c>
      <c r="AS153" s="2">
        <v>0</v>
      </c>
      <c r="AT153" s="2">
        <v>50</v>
      </c>
      <c r="AU153" s="2">
        <v>2</v>
      </c>
      <c r="AV153" s="2">
        <v>2</v>
      </c>
      <c r="AW153" s="2">
        <v>0</v>
      </c>
      <c r="AX153" s="32"/>
      <c r="AY153" s="36">
        <v>178.52999877929687</v>
      </c>
      <c r="AZ153" s="32">
        <f t="shared" ref="AZ153:AZ155" si="243">SUM(AF153:AX155)</f>
        <v>74</v>
      </c>
      <c r="BA153" s="36">
        <f t="shared" ref="BA153:BA155" si="244">AY153+AZ153</f>
        <v>252.52999877929688</v>
      </c>
      <c r="BB153" s="36">
        <f t="shared" ref="BB153:BB155" si="245">MIN(BA153,AE153)</f>
        <v>196.57000732421875</v>
      </c>
      <c r="BC153" s="36">
        <f t="shared" ref="BC153:BC155" si="246">IF( AND(ISNUMBER(BB$153),ISNUMBER(BB153)),(BB153-BB$153)/BB$153*100,"")</f>
        <v>0</v>
      </c>
    </row>
    <row r="154" spans="1:55" ht="90" x14ac:dyDescent="0.25">
      <c r="A154" s="33"/>
      <c r="B154" s="8" t="s">
        <v>257</v>
      </c>
      <c r="C154" s="8">
        <v>2003</v>
      </c>
      <c r="D154" s="35"/>
      <c r="E154" s="35"/>
      <c r="F154" s="8">
        <v>3</v>
      </c>
      <c r="G154" s="8" t="s">
        <v>31</v>
      </c>
      <c r="H154" s="8" t="s">
        <v>78</v>
      </c>
      <c r="I154" s="8" t="s">
        <v>79</v>
      </c>
      <c r="J154" s="4">
        <v>0</v>
      </c>
      <c r="K154" s="4">
        <v>2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2</v>
      </c>
      <c r="Z154" s="4">
        <v>2</v>
      </c>
      <c r="AA154" s="4">
        <v>2</v>
      </c>
      <c r="AB154" s="33"/>
      <c r="AC154" s="37"/>
      <c r="AD154" s="33"/>
      <c r="AE154" s="37"/>
      <c r="AF154" s="4">
        <v>0</v>
      </c>
      <c r="AG154" s="4">
        <v>0</v>
      </c>
      <c r="AH154" s="4">
        <v>2</v>
      </c>
      <c r="AI154" s="4">
        <v>0</v>
      </c>
      <c r="AJ154" s="4">
        <v>0</v>
      </c>
      <c r="AK154" s="4">
        <v>0</v>
      </c>
      <c r="AL154" s="4">
        <v>0</v>
      </c>
      <c r="AM154" s="4">
        <v>2</v>
      </c>
      <c r="AN154" s="4">
        <v>2</v>
      </c>
      <c r="AO154" s="4">
        <v>0</v>
      </c>
      <c r="AP154" s="4">
        <v>0</v>
      </c>
      <c r="AQ154" s="4">
        <v>0</v>
      </c>
      <c r="AR154" s="4">
        <v>0</v>
      </c>
      <c r="AS154" s="4">
        <v>2</v>
      </c>
      <c r="AT154" s="4">
        <v>0</v>
      </c>
      <c r="AU154" s="4">
        <v>2</v>
      </c>
      <c r="AV154" s="4">
        <v>2</v>
      </c>
      <c r="AW154" s="4">
        <v>0</v>
      </c>
      <c r="AX154" s="33"/>
      <c r="AY154" s="37"/>
      <c r="AZ154" s="33"/>
      <c r="BA154" s="37"/>
      <c r="BB154" s="37"/>
      <c r="BC154" s="37"/>
    </row>
    <row r="155" spans="1:55" ht="75" x14ac:dyDescent="0.25">
      <c r="A155" s="33"/>
      <c r="B155" s="40" t="s">
        <v>233</v>
      </c>
      <c r="C155" s="40">
        <v>2003</v>
      </c>
      <c r="D155" s="35"/>
      <c r="E155" s="35"/>
      <c r="F155" s="40">
        <v>2</v>
      </c>
      <c r="G155" s="40" t="s">
        <v>31</v>
      </c>
      <c r="H155" s="40" t="s">
        <v>32</v>
      </c>
      <c r="I155" s="40" t="s">
        <v>33</v>
      </c>
      <c r="J155" s="42">
        <v>0</v>
      </c>
      <c r="K155" s="42">
        <v>2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0</v>
      </c>
      <c r="AB155" s="33"/>
      <c r="AC155" s="37"/>
      <c r="AD155" s="33"/>
      <c r="AE155" s="37"/>
      <c r="AF155" s="42">
        <v>0</v>
      </c>
      <c r="AG155" s="42">
        <v>0</v>
      </c>
      <c r="AH155" s="42">
        <v>0</v>
      </c>
      <c r="AI155" s="42">
        <v>0</v>
      </c>
      <c r="AJ155" s="42">
        <v>0</v>
      </c>
      <c r="AK155" s="42">
        <v>0</v>
      </c>
      <c r="AL155" s="42">
        <v>0</v>
      </c>
      <c r="AM155" s="42">
        <v>0</v>
      </c>
      <c r="AN155" s="42">
        <v>0</v>
      </c>
      <c r="AO155" s="42">
        <v>0</v>
      </c>
      <c r="AP155" s="42">
        <v>0</v>
      </c>
      <c r="AQ155" s="42">
        <v>0</v>
      </c>
      <c r="AR155" s="42">
        <v>0</v>
      </c>
      <c r="AS155" s="42">
        <v>0</v>
      </c>
      <c r="AT155" s="42">
        <v>0</v>
      </c>
      <c r="AU155" s="42">
        <v>0</v>
      </c>
      <c r="AV155" s="42">
        <v>0</v>
      </c>
      <c r="AW155" s="42">
        <v>0</v>
      </c>
      <c r="AX155" s="33"/>
      <c r="AY155" s="37"/>
      <c r="AZ155" s="33"/>
      <c r="BA155" s="37"/>
      <c r="BB155" s="37"/>
      <c r="BC155" s="37"/>
    </row>
    <row r="156" spans="1:55" ht="75" x14ac:dyDescent="0.25">
      <c r="A156" s="33"/>
      <c r="B156" s="38" t="s">
        <v>41</v>
      </c>
      <c r="C156" s="38">
        <v>2002</v>
      </c>
      <c r="D156" s="35"/>
      <c r="E156" s="35"/>
      <c r="F156" s="38">
        <v>3</v>
      </c>
      <c r="G156" s="38" t="s">
        <v>31</v>
      </c>
      <c r="H156" s="38" t="s">
        <v>32</v>
      </c>
      <c r="I156" s="38" t="s">
        <v>33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2</v>
      </c>
      <c r="R156" s="2">
        <v>0</v>
      </c>
      <c r="S156" s="2">
        <v>2</v>
      </c>
      <c r="T156" s="2">
        <v>0</v>
      </c>
      <c r="U156" s="2">
        <v>0</v>
      </c>
      <c r="V156" s="2">
        <v>0</v>
      </c>
      <c r="W156" s="2">
        <v>0</v>
      </c>
      <c r="X156" s="2">
        <v>50</v>
      </c>
      <c r="Y156" s="2">
        <v>0</v>
      </c>
      <c r="Z156" s="2">
        <v>0</v>
      </c>
      <c r="AA156" s="2">
        <v>0</v>
      </c>
      <c r="AB156" s="33"/>
      <c r="AC156" s="37"/>
      <c r="AD156" s="33"/>
      <c r="AE156" s="37"/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2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33"/>
      <c r="AY156" s="37"/>
      <c r="AZ156" s="33"/>
      <c r="BA156" s="37"/>
      <c r="BB156" s="37"/>
      <c r="BC156" s="37"/>
    </row>
    <row r="157" spans="1:55" ht="75" x14ac:dyDescent="0.25">
      <c r="A157" s="39"/>
      <c r="B157" s="40" t="s">
        <v>194</v>
      </c>
      <c r="C157" s="40">
        <v>2001</v>
      </c>
      <c r="D157" s="41"/>
      <c r="E157" s="41"/>
      <c r="F157" s="40">
        <v>3</v>
      </c>
      <c r="G157" s="40" t="s">
        <v>31</v>
      </c>
      <c r="H157" s="40" t="s">
        <v>32</v>
      </c>
      <c r="I157" s="40" t="s">
        <v>33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2</v>
      </c>
      <c r="Z157" s="42">
        <v>0</v>
      </c>
      <c r="AA157" s="42">
        <v>2</v>
      </c>
      <c r="AB157" s="39"/>
      <c r="AC157" s="43"/>
      <c r="AD157" s="39"/>
      <c r="AE157" s="43"/>
      <c r="AF157" s="42">
        <v>0</v>
      </c>
      <c r="AG157" s="42">
        <v>50</v>
      </c>
      <c r="AH157" s="42">
        <v>2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0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50</v>
      </c>
      <c r="AV157" s="42">
        <v>0</v>
      </c>
      <c r="AW157" s="42">
        <v>0</v>
      </c>
      <c r="AX157" s="39"/>
      <c r="AY157" s="43"/>
      <c r="AZ157" s="39"/>
      <c r="BA157" s="43"/>
      <c r="BB157" s="43"/>
      <c r="BC157" s="43"/>
    </row>
    <row r="158" spans="1:55" ht="45" x14ac:dyDescent="0.25">
      <c r="A158" s="32">
        <v>10</v>
      </c>
      <c r="B158" s="38" t="s">
        <v>235</v>
      </c>
      <c r="C158" s="38">
        <v>2001</v>
      </c>
      <c r="D158" s="34">
        <v>2004</v>
      </c>
      <c r="E158" s="34">
        <v>2001</v>
      </c>
      <c r="F158" s="38">
        <v>2</v>
      </c>
      <c r="G158" s="38" t="s">
        <v>69</v>
      </c>
      <c r="H158" s="38" t="s">
        <v>70</v>
      </c>
      <c r="I158" s="38" t="s">
        <v>114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32"/>
      <c r="AC158" s="36">
        <v>215.72000122070312</v>
      </c>
      <c r="AD158" s="32">
        <f t="shared" ref="AD158:AD160" si="247">SUM(J158:AB160)</f>
        <v>110</v>
      </c>
      <c r="AE158" s="36">
        <f t="shared" ref="AE158:AE160" si="248">AC158+AD158</f>
        <v>325.72000122070312</v>
      </c>
      <c r="AF158" s="2">
        <v>0</v>
      </c>
      <c r="AG158" s="2">
        <v>2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32"/>
      <c r="AY158" s="36">
        <v>197.52000427246094</v>
      </c>
      <c r="AZ158" s="32">
        <f t="shared" ref="AZ158:AZ160" si="249">SUM(AF158:AX160)</f>
        <v>66</v>
      </c>
      <c r="BA158" s="36">
        <f t="shared" ref="BA158:BA160" si="250">AY158+AZ158</f>
        <v>263.52000427246094</v>
      </c>
      <c r="BB158" s="36">
        <f t="shared" ref="BB158:BB160" si="251">MIN(BA158,AE158)</f>
        <v>263.52000427246094</v>
      </c>
      <c r="BC158" s="36">
        <f t="shared" ref="BC158:BC160" si="252">IF( AND(ISNUMBER(BB$158),ISNUMBER(BB158)),(BB158-BB$158)/BB$158*100,"")</f>
        <v>0</v>
      </c>
    </row>
    <row r="159" spans="1:55" ht="45" x14ac:dyDescent="0.25">
      <c r="A159" s="33"/>
      <c r="B159" s="8" t="s">
        <v>113</v>
      </c>
      <c r="C159" s="8">
        <v>2002</v>
      </c>
      <c r="D159" s="35"/>
      <c r="E159" s="35"/>
      <c r="F159" s="8">
        <v>2</v>
      </c>
      <c r="G159" s="8" t="s">
        <v>69</v>
      </c>
      <c r="H159" s="8" t="s">
        <v>70</v>
      </c>
      <c r="I159" s="8" t="s">
        <v>114</v>
      </c>
      <c r="J159" s="4">
        <v>0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0</v>
      </c>
      <c r="Q159" s="4">
        <v>2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33"/>
      <c r="AC159" s="37"/>
      <c r="AD159" s="33"/>
      <c r="AE159" s="37"/>
      <c r="AF159" s="4">
        <v>0</v>
      </c>
      <c r="AG159" s="4">
        <v>0</v>
      </c>
      <c r="AH159" s="4">
        <v>2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33"/>
      <c r="AY159" s="37"/>
      <c r="AZ159" s="33"/>
      <c r="BA159" s="37"/>
      <c r="BB159" s="37"/>
      <c r="BC159" s="37"/>
    </row>
    <row r="160" spans="1:55" ht="45" x14ac:dyDescent="0.25">
      <c r="A160" s="39"/>
      <c r="B160" s="40" t="s">
        <v>112</v>
      </c>
      <c r="C160" s="40">
        <v>2004</v>
      </c>
      <c r="D160" s="41"/>
      <c r="E160" s="41"/>
      <c r="F160" s="40" t="s">
        <v>15</v>
      </c>
      <c r="G160" s="40" t="s">
        <v>69</v>
      </c>
      <c r="H160" s="40" t="s">
        <v>70</v>
      </c>
      <c r="I160" s="40" t="s">
        <v>71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2</v>
      </c>
      <c r="R160" s="42">
        <v>0</v>
      </c>
      <c r="S160" s="42">
        <v>2</v>
      </c>
      <c r="T160" s="42">
        <v>0</v>
      </c>
      <c r="U160" s="42">
        <v>0</v>
      </c>
      <c r="V160" s="42">
        <v>0</v>
      </c>
      <c r="W160" s="42">
        <v>50</v>
      </c>
      <c r="X160" s="42">
        <v>0</v>
      </c>
      <c r="Y160" s="42">
        <v>50</v>
      </c>
      <c r="Z160" s="42">
        <v>0</v>
      </c>
      <c r="AA160" s="42">
        <v>0</v>
      </c>
      <c r="AB160" s="39"/>
      <c r="AC160" s="43"/>
      <c r="AD160" s="39"/>
      <c r="AE160" s="43"/>
      <c r="AF160" s="42">
        <v>0</v>
      </c>
      <c r="AG160" s="42">
        <v>2</v>
      </c>
      <c r="AH160" s="42">
        <v>2</v>
      </c>
      <c r="AI160" s="42">
        <v>0</v>
      </c>
      <c r="AJ160" s="42">
        <v>2</v>
      </c>
      <c r="AK160" s="42">
        <v>0</v>
      </c>
      <c r="AL160" s="42">
        <v>0</v>
      </c>
      <c r="AM160" s="42">
        <v>0</v>
      </c>
      <c r="AN160" s="42">
        <v>50</v>
      </c>
      <c r="AO160" s="42">
        <v>0</v>
      </c>
      <c r="AP160" s="42">
        <v>0</v>
      </c>
      <c r="AQ160" s="42">
        <v>0</v>
      </c>
      <c r="AR160" s="42">
        <v>0</v>
      </c>
      <c r="AS160" s="42">
        <v>2</v>
      </c>
      <c r="AT160" s="42">
        <v>0</v>
      </c>
      <c r="AU160" s="42">
        <v>2</v>
      </c>
      <c r="AV160" s="42">
        <v>0</v>
      </c>
      <c r="AW160" s="42">
        <v>2</v>
      </c>
      <c r="AX160" s="39"/>
      <c r="AY160" s="43"/>
      <c r="AZ160" s="39"/>
      <c r="BA160" s="43"/>
      <c r="BB160" s="43"/>
      <c r="BC160" s="43"/>
    </row>
    <row r="161" spans="1:55" ht="60" x14ac:dyDescent="0.25">
      <c r="A161" s="32">
        <v>11</v>
      </c>
      <c r="B161" s="38" t="s">
        <v>203</v>
      </c>
      <c r="C161" s="38">
        <v>2003</v>
      </c>
      <c r="D161" s="34">
        <v>2005</v>
      </c>
      <c r="E161" s="34">
        <v>2003</v>
      </c>
      <c r="F161" s="38" t="s">
        <v>9</v>
      </c>
      <c r="G161" s="38" t="s">
        <v>10</v>
      </c>
      <c r="H161" s="38" t="s">
        <v>11</v>
      </c>
      <c r="I161" s="38" t="s">
        <v>12</v>
      </c>
      <c r="J161" s="2">
        <v>0</v>
      </c>
      <c r="K161" s="2">
        <v>0</v>
      </c>
      <c r="L161" s="2">
        <v>2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2</v>
      </c>
      <c r="AA161" s="2">
        <v>0</v>
      </c>
      <c r="AB161" s="32"/>
      <c r="AC161" s="36">
        <v>250.61000061035156</v>
      </c>
      <c r="AD161" s="32">
        <f t="shared" ref="AD161:AD163" si="253">SUM(J161:AB163)</f>
        <v>10</v>
      </c>
      <c r="AE161" s="36">
        <f t="shared" ref="AE161:AE163" si="254">AC161+AD161</f>
        <v>260.61000061035156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2"/>
      <c r="AY161" s="36" t="s">
        <v>385</v>
      </c>
      <c r="AZ161" s="32">
        <f t="shared" ref="AZ161:AZ163" si="255">SUM(AF161:AX163)</f>
        <v>58</v>
      </c>
      <c r="BA161" s="36">
        <v>10000</v>
      </c>
      <c r="BB161" s="36">
        <f t="shared" ref="BB161:BB163" si="256">MIN(BA161,AE161)</f>
        <v>260.61000061035156</v>
      </c>
      <c r="BC161" s="36">
        <f t="shared" ref="BC161:BC163" si="257">IF( AND(ISNUMBER(BB$161),ISNUMBER(BB161)),(BB161-BB$161)/BB$161*100,"")</f>
        <v>0</v>
      </c>
    </row>
    <row r="162" spans="1:55" ht="45" x14ac:dyDescent="0.25">
      <c r="A162" s="33"/>
      <c r="B162" s="8" t="s">
        <v>161</v>
      </c>
      <c r="C162" s="8">
        <v>2005</v>
      </c>
      <c r="D162" s="35"/>
      <c r="E162" s="35"/>
      <c r="F162" s="8" t="s">
        <v>15</v>
      </c>
      <c r="G162" s="8" t="s">
        <v>10</v>
      </c>
      <c r="H162" s="8" t="s">
        <v>11</v>
      </c>
      <c r="I162" s="8" t="s">
        <v>118</v>
      </c>
      <c r="J162" s="4">
        <v>0</v>
      </c>
      <c r="K162" s="4">
        <v>0</v>
      </c>
      <c r="L162" s="4">
        <v>2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2</v>
      </c>
      <c r="Y162" s="4">
        <v>0</v>
      </c>
      <c r="Z162" s="4">
        <v>2</v>
      </c>
      <c r="AA162" s="4">
        <v>0</v>
      </c>
      <c r="AB162" s="33"/>
      <c r="AC162" s="37"/>
      <c r="AD162" s="33"/>
      <c r="AE162" s="37"/>
      <c r="AF162" s="4">
        <v>0</v>
      </c>
      <c r="AG162" s="4">
        <v>2</v>
      </c>
      <c r="AH162" s="4">
        <v>0</v>
      </c>
      <c r="AI162" s="4">
        <v>0</v>
      </c>
      <c r="AJ162" s="4">
        <v>0</v>
      </c>
      <c r="AK162" s="4">
        <v>0</v>
      </c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3"/>
      <c r="AY162" s="37"/>
      <c r="AZ162" s="33"/>
      <c r="BA162" s="37"/>
      <c r="BB162" s="37"/>
      <c r="BC162" s="37"/>
    </row>
    <row r="163" spans="1:55" ht="45" x14ac:dyDescent="0.25">
      <c r="A163" s="33"/>
      <c r="B163" s="40" t="s">
        <v>214</v>
      </c>
      <c r="C163" s="40">
        <v>2003</v>
      </c>
      <c r="D163" s="35"/>
      <c r="E163" s="35"/>
      <c r="F163" s="40" t="s">
        <v>9</v>
      </c>
      <c r="G163" s="40" t="s">
        <v>50</v>
      </c>
      <c r="H163" s="40" t="s">
        <v>197</v>
      </c>
      <c r="I163" s="40" t="s">
        <v>155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33"/>
      <c r="AC163" s="37"/>
      <c r="AD163" s="33"/>
      <c r="AE163" s="37"/>
      <c r="AF163" s="42">
        <v>0</v>
      </c>
      <c r="AG163" s="42">
        <v>2</v>
      </c>
      <c r="AH163" s="42">
        <v>0</v>
      </c>
      <c r="AI163" s="42">
        <v>0</v>
      </c>
      <c r="AJ163" s="42">
        <v>0</v>
      </c>
      <c r="AK163" s="42">
        <v>0</v>
      </c>
      <c r="AL163" s="42">
        <v>0</v>
      </c>
      <c r="AM163" s="42">
        <v>0</v>
      </c>
      <c r="AN163" s="42">
        <v>0</v>
      </c>
      <c r="AO163" s="42">
        <v>0</v>
      </c>
      <c r="AP163" s="42">
        <v>0</v>
      </c>
      <c r="AQ163" s="42">
        <v>2</v>
      </c>
      <c r="AR163" s="42">
        <v>0</v>
      </c>
      <c r="AS163" s="42">
        <v>50</v>
      </c>
      <c r="AT163" s="42">
        <v>0</v>
      </c>
      <c r="AU163" s="42">
        <v>2</v>
      </c>
      <c r="AV163" s="42">
        <v>0</v>
      </c>
      <c r="AW163" s="42">
        <v>0</v>
      </c>
      <c r="AX163" s="33"/>
      <c r="AY163" s="37"/>
      <c r="AZ163" s="33"/>
      <c r="BA163" s="37"/>
      <c r="BB163" s="37"/>
      <c r="BC163" s="37"/>
    </row>
    <row r="164" spans="1:55" ht="45" x14ac:dyDescent="0.25">
      <c r="A164" s="33"/>
      <c r="B164" s="38" t="s">
        <v>59</v>
      </c>
      <c r="C164" s="38">
        <v>2002</v>
      </c>
      <c r="D164" s="35"/>
      <c r="E164" s="35"/>
      <c r="F164" s="38" t="s">
        <v>9</v>
      </c>
      <c r="G164" s="38" t="s">
        <v>60</v>
      </c>
      <c r="H164" s="38" t="s">
        <v>61</v>
      </c>
      <c r="I164" s="38" t="s">
        <v>62</v>
      </c>
      <c r="J164" s="2">
        <v>0</v>
      </c>
      <c r="K164" s="2">
        <v>0</v>
      </c>
      <c r="L164" s="2">
        <v>2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2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33"/>
      <c r="AC164" s="37"/>
      <c r="AD164" s="33"/>
      <c r="AE164" s="37"/>
      <c r="AF164" s="2">
        <v>0</v>
      </c>
      <c r="AG164" s="2">
        <v>0</v>
      </c>
      <c r="AH164" s="2">
        <v>2</v>
      </c>
      <c r="AI164" s="2">
        <v>0</v>
      </c>
      <c r="AJ164" s="2">
        <v>0</v>
      </c>
      <c r="AK164" s="2">
        <v>0</v>
      </c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3"/>
      <c r="AY164" s="37"/>
      <c r="AZ164" s="33"/>
      <c r="BA164" s="37"/>
      <c r="BB164" s="37"/>
      <c r="BC164" s="37"/>
    </row>
    <row r="165" spans="1:55" ht="45" x14ac:dyDescent="0.25">
      <c r="A165" s="33"/>
      <c r="B165" s="40" t="s">
        <v>258</v>
      </c>
      <c r="C165" s="40">
        <v>2003</v>
      </c>
      <c r="D165" s="35"/>
      <c r="E165" s="35"/>
      <c r="F165" s="40" t="s">
        <v>9</v>
      </c>
      <c r="G165" s="40" t="s">
        <v>60</v>
      </c>
      <c r="H165" s="40" t="s">
        <v>61</v>
      </c>
      <c r="I165" s="40" t="s">
        <v>62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  <c r="O165" s="42">
        <v>0</v>
      </c>
      <c r="P165" s="42">
        <v>0</v>
      </c>
      <c r="Q165" s="42">
        <v>2</v>
      </c>
      <c r="R165" s="42">
        <v>2</v>
      </c>
      <c r="S165" s="42">
        <v>2</v>
      </c>
      <c r="T165" s="42">
        <v>0</v>
      </c>
      <c r="U165" s="42">
        <v>0</v>
      </c>
      <c r="V165" s="42">
        <v>0</v>
      </c>
      <c r="W165" s="42">
        <v>2</v>
      </c>
      <c r="X165" s="42">
        <v>0</v>
      </c>
      <c r="Y165" s="42">
        <v>0</v>
      </c>
      <c r="Z165" s="42">
        <v>0</v>
      </c>
      <c r="AA165" s="42">
        <v>0</v>
      </c>
      <c r="AB165" s="33"/>
      <c r="AC165" s="37"/>
      <c r="AD165" s="33"/>
      <c r="AE165" s="37"/>
      <c r="AF165" s="42">
        <v>0</v>
      </c>
      <c r="AG165" s="42">
        <v>0</v>
      </c>
      <c r="AH165" s="42">
        <v>0</v>
      </c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33"/>
      <c r="AY165" s="37"/>
      <c r="AZ165" s="33"/>
      <c r="BA165" s="37"/>
      <c r="BB165" s="37"/>
      <c r="BC165" s="37"/>
    </row>
    <row r="166" spans="1:55" ht="45" x14ac:dyDescent="0.25">
      <c r="A166" s="39"/>
      <c r="B166" s="45" t="s">
        <v>229</v>
      </c>
      <c r="C166" s="45">
        <v>2001</v>
      </c>
      <c r="D166" s="41"/>
      <c r="E166" s="41"/>
      <c r="F166" s="45" t="s">
        <v>9</v>
      </c>
      <c r="G166" s="45" t="s">
        <v>60</v>
      </c>
      <c r="H166" s="45" t="s">
        <v>61</v>
      </c>
      <c r="I166" s="45" t="s">
        <v>62</v>
      </c>
      <c r="J166" s="46">
        <v>0</v>
      </c>
      <c r="K166" s="46">
        <v>2</v>
      </c>
      <c r="L166" s="46">
        <v>0</v>
      </c>
      <c r="M166" s="46">
        <v>0</v>
      </c>
      <c r="N166" s="46">
        <v>0</v>
      </c>
      <c r="O166" s="46">
        <v>0</v>
      </c>
      <c r="P166" s="46">
        <v>0</v>
      </c>
      <c r="Q166" s="46">
        <v>0</v>
      </c>
      <c r="R166" s="46">
        <v>0</v>
      </c>
      <c r="S166" s="46">
        <v>0</v>
      </c>
      <c r="T166" s="46">
        <v>0</v>
      </c>
      <c r="U166" s="46">
        <v>0</v>
      </c>
      <c r="V166" s="46">
        <v>0</v>
      </c>
      <c r="W166" s="46">
        <v>50</v>
      </c>
      <c r="X166" s="46"/>
      <c r="Y166" s="46"/>
      <c r="Z166" s="46"/>
      <c r="AA166" s="46"/>
      <c r="AB166" s="39"/>
      <c r="AC166" s="43"/>
      <c r="AD166" s="39"/>
      <c r="AE166" s="43"/>
      <c r="AF166" s="46">
        <v>0</v>
      </c>
      <c r="AG166" s="46">
        <v>0</v>
      </c>
      <c r="AH166" s="46">
        <v>2</v>
      </c>
      <c r="AI166" s="46">
        <v>0</v>
      </c>
      <c r="AJ166" s="46">
        <v>0</v>
      </c>
      <c r="AK166" s="46">
        <v>0</v>
      </c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39"/>
      <c r="AY166" s="43"/>
      <c r="AZ166" s="39"/>
      <c r="BA166" s="43"/>
      <c r="BB166" s="43"/>
      <c r="BC166" s="43"/>
    </row>
    <row r="167" spans="1:55" x14ac:dyDescent="0.25">
      <c r="A167" s="2"/>
      <c r="B167" s="38"/>
      <c r="C167" s="38"/>
      <c r="D167" s="38"/>
      <c r="E167" s="38"/>
      <c r="F167" s="38"/>
      <c r="G167" s="38"/>
      <c r="H167" s="38"/>
      <c r="I167" s="3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8.75" x14ac:dyDescent="0.25">
      <c r="A168" s="44" t="s">
        <v>447</v>
      </c>
      <c r="B168" s="44"/>
      <c r="C168" s="44"/>
      <c r="D168" s="44"/>
      <c r="E168" s="44"/>
      <c r="F168" s="44"/>
      <c r="G168" s="44"/>
      <c r="H168" s="44"/>
      <c r="I168" s="44"/>
      <c r="J168" s="4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1:55" x14ac:dyDescent="0.25">
      <c r="A169" s="18" t="s">
        <v>374</v>
      </c>
      <c r="B169" s="18" t="s">
        <v>1</v>
      </c>
      <c r="C169" s="18" t="s">
        <v>2</v>
      </c>
      <c r="D169" s="18" t="s">
        <v>285</v>
      </c>
      <c r="E169" s="18" t="s">
        <v>286</v>
      </c>
      <c r="F169" s="18" t="s">
        <v>3</v>
      </c>
      <c r="G169" s="18" t="s">
        <v>4</v>
      </c>
      <c r="H169" s="18" t="s">
        <v>5</v>
      </c>
      <c r="I169" s="18" t="s">
        <v>6</v>
      </c>
      <c r="J169" s="20" t="s">
        <v>376</v>
      </c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2"/>
      <c r="AF169" s="20" t="s">
        <v>380</v>
      </c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2"/>
      <c r="BB169" s="18" t="s">
        <v>381</v>
      </c>
      <c r="BC169" s="18" t="s">
        <v>382</v>
      </c>
    </row>
    <row r="170" spans="1:55" ht="30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23">
        <v>1</v>
      </c>
      <c r="K170" s="23">
        <v>2</v>
      </c>
      <c r="L170" s="23">
        <v>3</v>
      </c>
      <c r="M170" s="23">
        <v>4</v>
      </c>
      <c r="N170" s="23">
        <v>5</v>
      </c>
      <c r="O170" s="23">
        <v>6</v>
      </c>
      <c r="P170" s="23">
        <v>7</v>
      </c>
      <c r="Q170" s="23">
        <v>8</v>
      </c>
      <c r="R170" s="23">
        <v>9</v>
      </c>
      <c r="S170" s="23">
        <v>10</v>
      </c>
      <c r="T170" s="23">
        <v>11</v>
      </c>
      <c r="U170" s="23">
        <v>12</v>
      </c>
      <c r="V170" s="23">
        <v>13</v>
      </c>
      <c r="W170" s="23">
        <v>14</v>
      </c>
      <c r="X170" s="23">
        <v>15</v>
      </c>
      <c r="Y170" s="23">
        <v>16</v>
      </c>
      <c r="Z170" s="23">
        <v>17</v>
      </c>
      <c r="AA170" s="23">
        <v>18</v>
      </c>
      <c r="AB170" s="23" t="s">
        <v>603</v>
      </c>
      <c r="AC170" s="23" t="s">
        <v>377</v>
      </c>
      <c r="AD170" s="23" t="s">
        <v>378</v>
      </c>
      <c r="AE170" s="23" t="s">
        <v>379</v>
      </c>
      <c r="AF170" s="23">
        <v>1</v>
      </c>
      <c r="AG170" s="23">
        <v>2</v>
      </c>
      <c r="AH170" s="23">
        <v>3</v>
      </c>
      <c r="AI170" s="23">
        <v>4</v>
      </c>
      <c r="AJ170" s="23">
        <v>5</v>
      </c>
      <c r="AK170" s="23">
        <v>6</v>
      </c>
      <c r="AL170" s="23">
        <v>7</v>
      </c>
      <c r="AM170" s="23">
        <v>8</v>
      </c>
      <c r="AN170" s="23">
        <v>9</v>
      </c>
      <c r="AO170" s="23">
        <v>10</v>
      </c>
      <c r="AP170" s="23">
        <v>11</v>
      </c>
      <c r="AQ170" s="23">
        <v>12</v>
      </c>
      <c r="AR170" s="23">
        <v>13</v>
      </c>
      <c r="AS170" s="23">
        <v>14</v>
      </c>
      <c r="AT170" s="23">
        <v>15</v>
      </c>
      <c r="AU170" s="23">
        <v>16</v>
      </c>
      <c r="AV170" s="23">
        <v>17</v>
      </c>
      <c r="AW170" s="23">
        <v>18</v>
      </c>
      <c r="AX170" s="23" t="s">
        <v>603</v>
      </c>
      <c r="AY170" s="23" t="s">
        <v>377</v>
      </c>
      <c r="AZ170" s="23" t="s">
        <v>378</v>
      </c>
      <c r="BA170" s="23" t="s">
        <v>379</v>
      </c>
      <c r="BB170" s="19"/>
      <c r="BC170" s="19"/>
    </row>
    <row r="171" spans="1:55" ht="45" x14ac:dyDescent="0.25">
      <c r="A171" s="32">
        <v>1</v>
      </c>
      <c r="B171" s="48" t="s">
        <v>283</v>
      </c>
      <c r="C171" s="48">
        <v>2001</v>
      </c>
      <c r="D171" s="34">
        <v>2003</v>
      </c>
      <c r="E171" s="34">
        <v>2001</v>
      </c>
      <c r="F171" s="48">
        <v>1</v>
      </c>
      <c r="G171" s="48" t="s">
        <v>50</v>
      </c>
      <c r="H171" s="48" t="s">
        <v>291</v>
      </c>
      <c r="I171" s="48" t="s">
        <v>52</v>
      </c>
      <c r="J171" s="47">
        <v>0</v>
      </c>
      <c r="K171" s="47">
        <v>2</v>
      </c>
      <c r="L171" s="47">
        <v>0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2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2</v>
      </c>
      <c r="Z171" s="47">
        <v>0</v>
      </c>
      <c r="AA171" s="47">
        <v>2</v>
      </c>
      <c r="AB171" s="32"/>
      <c r="AC171" s="36">
        <v>179.82000732421875</v>
      </c>
      <c r="AD171" s="32">
        <f t="shared" ref="AD171:AD173" si="258">SUM(J171:AB173)</f>
        <v>20</v>
      </c>
      <c r="AE171" s="36">
        <f t="shared" ref="AE171:AE173" si="259">AC171+AD171</f>
        <v>199.82000732421875</v>
      </c>
      <c r="AF171" s="47">
        <v>0</v>
      </c>
      <c r="AG171" s="47">
        <v>2</v>
      </c>
      <c r="AH171" s="47">
        <v>0</v>
      </c>
      <c r="AI171" s="47">
        <v>0</v>
      </c>
      <c r="AJ171" s="47">
        <v>0</v>
      </c>
      <c r="AK171" s="47">
        <v>0</v>
      </c>
      <c r="AL171" s="47">
        <v>0</v>
      </c>
      <c r="AM171" s="47">
        <v>0</v>
      </c>
      <c r="AN171" s="47">
        <v>0</v>
      </c>
      <c r="AO171" s="47">
        <v>0</v>
      </c>
      <c r="AP171" s="47">
        <v>0</v>
      </c>
      <c r="AQ171" s="47">
        <v>0</v>
      </c>
      <c r="AR171" s="47">
        <v>0</v>
      </c>
      <c r="AS171" s="47">
        <v>0</v>
      </c>
      <c r="AT171" s="47">
        <v>0</v>
      </c>
      <c r="AU171" s="47">
        <v>0</v>
      </c>
      <c r="AV171" s="47">
        <v>0</v>
      </c>
      <c r="AW171" s="47">
        <v>0</v>
      </c>
      <c r="AX171" s="32"/>
      <c r="AY171" s="36">
        <v>152.77000427246094</v>
      </c>
      <c r="AZ171" s="32">
        <f t="shared" ref="AZ171:AZ173" si="260">SUM(AF171:AX173)</f>
        <v>10</v>
      </c>
      <c r="BA171" s="36">
        <f t="shared" ref="BA171:BA173" si="261">AY171+AZ171</f>
        <v>162.77000427246094</v>
      </c>
      <c r="BB171" s="36">
        <f t="shared" ref="BB171:BB173" si="262">MIN(BA171,AE171)</f>
        <v>162.77000427246094</v>
      </c>
      <c r="BC171" s="36">
        <f t="shared" ref="BC171:BC173" si="263">IF( AND(ISNUMBER(BB$171),ISNUMBER(BB171)),(BB171-BB$171)/BB$171*100,"")</f>
        <v>0</v>
      </c>
    </row>
    <row r="172" spans="1:55" ht="45" x14ac:dyDescent="0.25">
      <c r="A172" s="33"/>
      <c r="B172" s="50" t="s">
        <v>196</v>
      </c>
      <c r="C172" s="50">
        <v>2003</v>
      </c>
      <c r="D172" s="35"/>
      <c r="E172" s="35"/>
      <c r="F172" s="50">
        <v>1</v>
      </c>
      <c r="G172" s="50" t="s">
        <v>50</v>
      </c>
      <c r="H172" s="50" t="s">
        <v>197</v>
      </c>
      <c r="I172" s="50" t="s">
        <v>52</v>
      </c>
      <c r="J172" s="49">
        <v>0</v>
      </c>
      <c r="K172" s="49">
        <v>0</v>
      </c>
      <c r="L172" s="49">
        <v>2</v>
      </c>
      <c r="M172" s="49">
        <v>0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9">
        <v>0</v>
      </c>
      <c r="T172" s="49">
        <v>0</v>
      </c>
      <c r="U172" s="49">
        <v>0</v>
      </c>
      <c r="V172" s="49">
        <v>0</v>
      </c>
      <c r="W172" s="49">
        <v>0</v>
      </c>
      <c r="X172" s="49">
        <v>0</v>
      </c>
      <c r="Y172" s="49">
        <v>0</v>
      </c>
      <c r="Z172" s="49">
        <v>0</v>
      </c>
      <c r="AA172" s="49">
        <v>0</v>
      </c>
      <c r="AB172" s="33"/>
      <c r="AC172" s="37"/>
      <c r="AD172" s="33"/>
      <c r="AE172" s="37"/>
      <c r="AF172" s="49">
        <v>0</v>
      </c>
      <c r="AG172" s="49">
        <v>0</v>
      </c>
      <c r="AH172" s="49">
        <v>2</v>
      </c>
      <c r="AI172" s="49">
        <v>0</v>
      </c>
      <c r="AJ172" s="49">
        <v>0</v>
      </c>
      <c r="AK172" s="49">
        <v>0</v>
      </c>
      <c r="AL172" s="49">
        <v>0</v>
      </c>
      <c r="AM172" s="49">
        <v>0</v>
      </c>
      <c r="AN172" s="49">
        <v>0</v>
      </c>
      <c r="AO172" s="49">
        <v>0</v>
      </c>
      <c r="AP172" s="49">
        <v>0</v>
      </c>
      <c r="AQ172" s="49">
        <v>0</v>
      </c>
      <c r="AR172" s="49">
        <v>0</v>
      </c>
      <c r="AS172" s="49">
        <v>0</v>
      </c>
      <c r="AT172" s="49">
        <v>0</v>
      </c>
      <c r="AU172" s="49">
        <v>0</v>
      </c>
      <c r="AV172" s="49">
        <v>0</v>
      </c>
      <c r="AW172" s="49">
        <v>0</v>
      </c>
      <c r="AX172" s="33"/>
      <c r="AY172" s="37"/>
      <c r="AZ172" s="33"/>
      <c r="BA172" s="37"/>
      <c r="BB172" s="37"/>
      <c r="BC172" s="37"/>
    </row>
    <row r="173" spans="1:55" ht="45" x14ac:dyDescent="0.25">
      <c r="A173" s="53"/>
      <c r="B173" s="54" t="s">
        <v>248</v>
      </c>
      <c r="C173" s="54">
        <v>2001</v>
      </c>
      <c r="D173" s="55"/>
      <c r="E173" s="55"/>
      <c r="F173" s="54" t="s">
        <v>9</v>
      </c>
      <c r="G173" s="54" t="s">
        <v>50</v>
      </c>
      <c r="H173" s="54" t="s">
        <v>249</v>
      </c>
      <c r="I173" s="54" t="s">
        <v>250</v>
      </c>
      <c r="J173" s="56">
        <v>0</v>
      </c>
      <c r="K173" s="56">
        <v>0</v>
      </c>
      <c r="L173" s="56">
        <v>2</v>
      </c>
      <c r="M173" s="56">
        <v>0</v>
      </c>
      <c r="N173" s="56">
        <v>2</v>
      </c>
      <c r="O173" s="56">
        <v>0</v>
      </c>
      <c r="P173" s="56">
        <v>0</v>
      </c>
      <c r="Q173" s="56">
        <v>0</v>
      </c>
      <c r="R173" s="56">
        <v>0</v>
      </c>
      <c r="S173" s="56">
        <v>0</v>
      </c>
      <c r="T173" s="56">
        <v>2</v>
      </c>
      <c r="U173" s="56">
        <v>0</v>
      </c>
      <c r="V173" s="56">
        <v>0</v>
      </c>
      <c r="W173" s="56">
        <v>0</v>
      </c>
      <c r="X173" s="56">
        <v>2</v>
      </c>
      <c r="Y173" s="56">
        <v>0</v>
      </c>
      <c r="Z173" s="56">
        <v>0</v>
      </c>
      <c r="AA173" s="56">
        <v>2</v>
      </c>
      <c r="AB173" s="53"/>
      <c r="AC173" s="57"/>
      <c r="AD173" s="53"/>
      <c r="AE173" s="57"/>
      <c r="AF173" s="56">
        <v>0</v>
      </c>
      <c r="AG173" s="56">
        <v>2</v>
      </c>
      <c r="AH173" s="56">
        <v>0</v>
      </c>
      <c r="AI173" s="56">
        <v>0</v>
      </c>
      <c r="AJ173" s="56">
        <v>0</v>
      </c>
      <c r="AK173" s="56">
        <v>0</v>
      </c>
      <c r="AL173" s="56">
        <v>0</v>
      </c>
      <c r="AM173" s="56">
        <v>2</v>
      </c>
      <c r="AN173" s="56">
        <v>0</v>
      </c>
      <c r="AO173" s="56">
        <v>0</v>
      </c>
      <c r="AP173" s="56">
        <v>0</v>
      </c>
      <c r="AQ173" s="56">
        <v>0</v>
      </c>
      <c r="AR173" s="56">
        <v>0</v>
      </c>
      <c r="AS173" s="56">
        <v>0</v>
      </c>
      <c r="AT173" s="56">
        <v>0</v>
      </c>
      <c r="AU173" s="56">
        <v>2</v>
      </c>
      <c r="AV173" s="56">
        <v>0</v>
      </c>
      <c r="AW173" s="56">
        <v>0</v>
      </c>
      <c r="AX173" s="53"/>
      <c r="AY173" s="57"/>
      <c r="AZ173" s="53"/>
      <c r="BA173" s="57"/>
      <c r="BB173" s="57"/>
      <c r="BC173" s="57"/>
    </row>
    <row r="174" spans="1:55" ht="30" x14ac:dyDescent="0.25">
      <c r="A174" s="58">
        <v>2</v>
      </c>
      <c r="B174" s="52" t="s">
        <v>119</v>
      </c>
      <c r="C174" s="52">
        <v>2001</v>
      </c>
      <c r="D174" s="59">
        <v>2002</v>
      </c>
      <c r="E174" s="59">
        <v>2001</v>
      </c>
      <c r="F174" s="52">
        <v>1</v>
      </c>
      <c r="G174" s="52" t="s">
        <v>43</v>
      </c>
      <c r="H174" s="52" t="s">
        <v>120</v>
      </c>
      <c r="I174" s="52" t="s">
        <v>121</v>
      </c>
      <c r="J174" s="51">
        <v>0</v>
      </c>
      <c r="K174" s="51">
        <v>0</v>
      </c>
      <c r="L174" s="51">
        <v>2</v>
      </c>
      <c r="M174" s="51">
        <v>0</v>
      </c>
      <c r="N174" s="51">
        <v>0</v>
      </c>
      <c r="O174" s="51">
        <v>0</v>
      </c>
      <c r="P174" s="51">
        <v>0</v>
      </c>
      <c r="Q174" s="51">
        <v>0</v>
      </c>
      <c r="R174" s="51">
        <v>0</v>
      </c>
      <c r="S174" s="51">
        <v>0</v>
      </c>
      <c r="T174" s="51">
        <v>0</v>
      </c>
      <c r="U174" s="51">
        <v>0</v>
      </c>
      <c r="V174" s="51">
        <v>0</v>
      </c>
      <c r="W174" s="51">
        <v>0</v>
      </c>
      <c r="X174" s="51">
        <v>0</v>
      </c>
      <c r="Y174" s="51">
        <v>2</v>
      </c>
      <c r="Z174" s="51">
        <v>0</v>
      </c>
      <c r="AA174" s="51">
        <v>0</v>
      </c>
      <c r="AB174" s="58"/>
      <c r="AC174" s="60">
        <v>260.3800048828125</v>
      </c>
      <c r="AD174" s="58">
        <f t="shared" ref="AD174:AD176" si="264">SUM(J174:AB176)</f>
        <v>8</v>
      </c>
      <c r="AE174" s="60">
        <f t="shared" ref="AE174:AE176" si="265">AC174+AD174</f>
        <v>268.3800048828125</v>
      </c>
      <c r="AF174" s="51">
        <v>0</v>
      </c>
      <c r="AG174" s="51">
        <v>0</v>
      </c>
      <c r="AH174" s="51">
        <v>0</v>
      </c>
      <c r="AI174" s="51">
        <v>0</v>
      </c>
      <c r="AJ174" s="51">
        <v>0</v>
      </c>
      <c r="AK174" s="51">
        <v>0</v>
      </c>
      <c r="AL174" s="51">
        <v>0</v>
      </c>
      <c r="AM174" s="51">
        <v>0</v>
      </c>
      <c r="AN174" s="51">
        <v>0</v>
      </c>
      <c r="AO174" s="51">
        <v>0</v>
      </c>
      <c r="AP174" s="51">
        <v>2</v>
      </c>
      <c r="AQ174" s="51">
        <v>0</v>
      </c>
      <c r="AR174" s="51">
        <v>0</v>
      </c>
      <c r="AS174" s="51">
        <v>0</v>
      </c>
      <c r="AT174" s="51">
        <v>0</v>
      </c>
      <c r="AU174" s="51">
        <v>0</v>
      </c>
      <c r="AV174" s="51">
        <v>0</v>
      </c>
      <c r="AW174" s="51">
        <v>0</v>
      </c>
      <c r="AX174" s="58"/>
      <c r="AY174" s="60">
        <v>199.08999633789063</v>
      </c>
      <c r="AZ174" s="58">
        <f t="shared" ref="AZ174:AZ176" si="266">SUM(AF174:AX176)</f>
        <v>8</v>
      </c>
      <c r="BA174" s="60">
        <f t="shared" ref="BA174:BA176" si="267">AY174+AZ174</f>
        <v>207.08999633789062</v>
      </c>
      <c r="BB174" s="60">
        <f t="shared" ref="BB174:BB176" si="268">MIN(BA174,AE174)</f>
        <v>207.08999633789062</v>
      </c>
      <c r="BC174" s="60">
        <f t="shared" ref="BC174:BC176" si="269">IF( AND(ISNUMBER(BB$174),ISNUMBER(BB174)),(BB174-BB$174)/BB$174*100,"")</f>
        <v>0</v>
      </c>
    </row>
    <row r="175" spans="1:55" ht="30" x14ac:dyDescent="0.25">
      <c r="A175" s="33"/>
      <c r="B175" s="50" t="s">
        <v>193</v>
      </c>
      <c r="C175" s="50">
        <v>2002</v>
      </c>
      <c r="D175" s="35"/>
      <c r="E175" s="35"/>
      <c r="F175" s="50">
        <v>2</v>
      </c>
      <c r="G175" s="50" t="s">
        <v>139</v>
      </c>
      <c r="H175" s="50" t="s">
        <v>120</v>
      </c>
      <c r="I175" s="50" t="s">
        <v>121</v>
      </c>
      <c r="J175" s="49">
        <v>0</v>
      </c>
      <c r="K175" s="49">
        <v>0</v>
      </c>
      <c r="L175" s="49">
        <v>2</v>
      </c>
      <c r="M175" s="49">
        <v>0</v>
      </c>
      <c r="N175" s="49">
        <v>0</v>
      </c>
      <c r="O175" s="49">
        <v>0</v>
      </c>
      <c r="P175" s="49">
        <v>2</v>
      </c>
      <c r="Q175" s="49">
        <v>0</v>
      </c>
      <c r="R175" s="49">
        <v>0</v>
      </c>
      <c r="S175" s="49">
        <v>0</v>
      </c>
      <c r="T175" s="49">
        <v>0</v>
      </c>
      <c r="U175" s="49">
        <v>0</v>
      </c>
      <c r="V175" s="49">
        <v>0</v>
      </c>
      <c r="W175" s="49">
        <v>0</v>
      </c>
      <c r="X175" s="49">
        <v>0</v>
      </c>
      <c r="Y175" s="49">
        <v>0</v>
      </c>
      <c r="Z175" s="49">
        <v>0</v>
      </c>
      <c r="AA175" s="49">
        <v>0</v>
      </c>
      <c r="AB175" s="33"/>
      <c r="AC175" s="37"/>
      <c r="AD175" s="33"/>
      <c r="AE175" s="37"/>
      <c r="AF175" s="49">
        <v>0</v>
      </c>
      <c r="AG175" s="49">
        <v>0</v>
      </c>
      <c r="AH175" s="49">
        <v>2</v>
      </c>
      <c r="AI175" s="49">
        <v>2</v>
      </c>
      <c r="AJ175" s="49">
        <v>2</v>
      </c>
      <c r="AK175" s="49">
        <v>0</v>
      </c>
      <c r="AL175" s="49">
        <v>0</v>
      </c>
      <c r="AM175" s="49">
        <v>0</v>
      </c>
      <c r="AN175" s="49">
        <v>0</v>
      </c>
      <c r="AO175" s="49">
        <v>0</v>
      </c>
      <c r="AP175" s="49">
        <v>0</v>
      </c>
      <c r="AQ175" s="49">
        <v>0</v>
      </c>
      <c r="AR175" s="49">
        <v>0</v>
      </c>
      <c r="AS175" s="49">
        <v>0</v>
      </c>
      <c r="AT175" s="49">
        <v>0</v>
      </c>
      <c r="AU175" s="49">
        <v>0</v>
      </c>
      <c r="AV175" s="49">
        <v>0</v>
      </c>
      <c r="AW175" s="49">
        <v>0</v>
      </c>
      <c r="AX175" s="33"/>
      <c r="AY175" s="37"/>
      <c r="AZ175" s="33"/>
      <c r="BA175" s="37"/>
      <c r="BB175" s="37"/>
      <c r="BC175" s="37"/>
    </row>
    <row r="176" spans="1:55" ht="60" x14ac:dyDescent="0.25">
      <c r="A176" s="33"/>
      <c r="B176" s="54" t="s">
        <v>93</v>
      </c>
      <c r="C176" s="54">
        <v>2001</v>
      </c>
      <c r="D176" s="35"/>
      <c r="E176" s="35"/>
      <c r="F176" s="54">
        <v>1</v>
      </c>
      <c r="G176" s="54" t="s">
        <v>82</v>
      </c>
      <c r="H176" s="54" t="s">
        <v>83</v>
      </c>
      <c r="I176" s="54" t="s">
        <v>84</v>
      </c>
      <c r="J176" s="56">
        <v>0</v>
      </c>
      <c r="K176" s="56">
        <v>0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56">
        <v>0</v>
      </c>
      <c r="R176" s="56">
        <v>0</v>
      </c>
      <c r="S176" s="56">
        <v>0</v>
      </c>
      <c r="T176" s="56">
        <v>0</v>
      </c>
      <c r="U176" s="56">
        <v>0</v>
      </c>
      <c r="V176" s="56">
        <v>0</v>
      </c>
      <c r="W176" s="56">
        <v>0</v>
      </c>
      <c r="X176" s="56">
        <v>0</v>
      </c>
      <c r="Y176" s="56">
        <v>0</v>
      </c>
      <c r="Z176" s="56">
        <v>0</v>
      </c>
      <c r="AA176" s="56">
        <v>0</v>
      </c>
      <c r="AB176" s="33"/>
      <c r="AC176" s="37"/>
      <c r="AD176" s="33"/>
      <c r="AE176" s="37"/>
      <c r="AF176" s="56">
        <v>0</v>
      </c>
      <c r="AG176" s="56">
        <v>0</v>
      </c>
      <c r="AH176" s="56">
        <v>0</v>
      </c>
      <c r="AI176" s="56">
        <v>0</v>
      </c>
      <c r="AJ176" s="56">
        <v>0</v>
      </c>
      <c r="AK176" s="56">
        <v>0</v>
      </c>
      <c r="AL176" s="56">
        <v>0</v>
      </c>
      <c r="AM176" s="56">
        <v>0</v>
      </c>
      <c r="AN176" s="56">
        <v>0</v>
      </c>
      <c r="AO176" s="56">
        <v>0</v>
      </c>
      <c r="AP176" s="56">
        <v>0</v>
      </c>
      <c r="AQ176" s="56">
        <v>0</v>
      </c>
      <c r="AR176" s="56">
        <v>0</v>
      </c>
      <c r="AS176" s="56">
        <v>0</v>
      </c>
      <c r="AT176" s="56">
        <v>0</v>
      </c>
      <c r="AU176" s="56">
        <v>0</v>
      </c>
      <c r="AV176" s="56">
        <v>0</v>
      </c>
      <c r="AW176" s="56">
        <v>0</v>
      </c>
      <c r="AX176" s="33"/>
      <c r="AY176" s="37"/>
      <c r="AZ176" s="33"/>
      <c r="BA176" s="37"/>
      <c r="BB176" s="37"/>
      <c r="BC176" s="37"/>
    </row>
    <row r="177" spans="1:55" ht="60" x14ac:dyDescent="0.25">
      <c r="A177" s="33"/>
      <c r="B177" s="52" t="s">
        <v>185</v>
      </c>
      <c r="C177" s="52">
        <v>2003</v>
      </c>
      <c r="D177" s="35"/>
      <c r="E177" s="35"/>
      <c r="F177" s="52">
        <v>1</v>
      </c>
      <c r="G177" s="52" t="s">
        <v>82</v>
      </c>
      <c r="H177" s="52" t="s">
        <v>83</v>
      </c>
      <c r="I177" s="52" t="s">
        <v>84</v>
      </c>
      <c r="J177" s="51">
        <v>0</v>
      </c>
      <c r="K177" s="51">
        <v>0</v>
      </c>
      <c r="L177" s="51">
        <v>0</v>
      </c>
      <c r="M177" s="51">
        <v>0</v>
      </c>
      <c r="N177" s="51">
        <v>2</v>
      </c>
      <c r="O177" s="51">
        <v>0</v>
      </c>
      <c r="P177" s="51">
        <v>0</v>
      </c>
      <c r="Q177" s="51">
        <v>0</v>
      </c>
      <c r="R177" s="51">
        <v>0</v>
      </c>
      <c r="S177" s="51">
        <v>0</v>
      </c>
      <c r="T177" s="51">
        <v>0</v>
      </c>
      <c r="U177" s="51">
        <v>0</v>
      </c>
      <c r="V177" s="51">
        <v>0</v>
      </c>
      <c r="W177" s="51">
        <v>0</v>
      </c>
      <c r="X177" s="51">
        <v>0</v>
      </c>
      <c r="Y177" s="51">
        <v>2</v>
      </c>
      <c r="Z177" s="51">
        <v>0</v>
      </c>
      <c r="AA177" s="51">
        <v>2</v>
      </c>
      <c r="AB177" s="33"/>
      <c r="AC177" s="37"/>
      <c r="AD177" s="33"/>
      <c r="AE177" s="37"/>
      <c r="AF177" s="51">
        <v>0</v>
      </c>
      <c r="AG177" s="51">
        <v>0</v>
      </c>
      <c r="AH177" s="51">
        <v>0</v>
      </c>
      <c r="AI177" s="51">
        <v>0</v>
      </c>
      <c r="AJ177" s="51">
        <v>0</v>
      </c>
      <c r="AK177" s="51">
        <v>0</v>
      </c>
      <c r="AL177" s="51">
        <v>0</v>
      </c>
      <c r="AM177" s="51">
        <v>0</v>
      </c>
      <c r="AN177" s="51">
        <v>0</v>
      </c>
      <c r="AO177" s="51">
        <v>2</v>
      </c>
      <c r="AP177" s="51">
        <v>0</v>
      </c>
      <c r="AQ177" s="51">
        <v>2</v>
      </c>
      <c r="AR177" s="51">
        <v>0</v>
      </c>
      <c r="AS177" s="51">
        <v>0</v>
      </c>
      <c r="AT177" s="51">
        <v>0</v>
      </c>
      <c r="AU177" s="51">
        <v>2</v>
      </c>
      <c r="AV177" s="51">
        <v>0</v>
      </c>
      <c r="AW177" s="51">
        <v>2</v>
      </c>
      <c r="AX177" s="33"/>
      <c r="AY177" s="37"/>
      <c r="AZ177" s="33"/>
      <c r="BA177" s="37"/>
      <c r="BB177" s="37"/>
      <c r="BC177" s="37"/>
    </row>
    <row r="178" spans="1:55" x14ac:dyDescent="0.25">
      <c r="A178" s="53"/>
      <c r="B178" s="54"/>
      <c r="C178" s="54"/>
      <c r="D178" s="55"/>
      <c r="E178" s="55"/>
      <c r="F178" s="54"/>
      <c r="G178" s="54"/>
      <c r="H178" s="54"/>
      <c r="I178" s="54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3"/>
      <c r="AC178" s="57"/>
      <c r="AD178" s="53"/>
      <c r="AE178" s="57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3"/>
      <c r="AY178" s="57"/>
      <c r="AZ178" s="53"/>
      <c r="BA178" s="57"/>
      <c r="BB178" s="57"/>
      <c r="BC178" s="57"/>
    </row>
    <row r="179" spans="1:55" x14ac:dyDescent="0.25">
      <c r="A179" s="2"/>
      <c r="B179" s="38"/>
      <c r="C179" s="38"/>
      <c r="D179" s="38"/>
      <c r="E179" s="38"/>
      <c r="F179" s="38"/>
      <c r="G179" s="38"/>
      <c r="H179" s="38"/>
      <c r="I179" s="3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</sheetData>
  <mergeCells count="674">
    <mergeCell ref="BC174:BC178"/>
    <mergeCell ref="A174:A178"/>
    <mergeCell ref="D174:D178"/>
    <mergeCell ref="E174:E178"/>
    <mergeCell ref="AB174:AB178"/>
    <mergeCell ref="AC174:AC178"/>
    <mergeCell ref="AD174:AD178"/>
    <mergeCell ref="AE174:AE178"/>
    <mergeCell ref="AX174:AX178"/>
    <mergeCell ref="AY174:AY178"/>
    <mergeCell ref="AZ174:AZ178"/>
    <mergeCell ref="BA174:BA178"/>
    <mergeCell ref="BB174:BB178"/>
    <mergeCell ref="AZ171:AZ173"/>
    <mergeCell ref="BA171:BA173"/>
    <mergeCell ref="BB171:BB173"/>
    <mergeCell ref="BC171:BC173"/>
    <mergeCell ref="BC169:BC170"/>
    <mergeCell ref="A171:A173"/>
    <mergeCell ref="D171:D173"/>
    <mergeCell ref="E171:E173"/>
    <mergeCell ref="AB171:AB173"/>
    <mergeCell ref="AC171:AC173"/>
    <mergeCell ref="AD171:AD173"/>
    <mergeCell ref="AE171:AE173"/>
    <mergeCell ref="AX171:AX173"/>
    <mergeCell ref="AY171:AY173"/>
    <mergeCell ref="H169:H170"/>
    <mergeCell ref="I169:I170"/>
    <mergeCell ref="A168:J168"/>
    <mergeCell ref="J169:AE169"/>
    <mergeCell ref="AF169:BA169"/>
    <mergeCell ref="BB169:BB170"/>
    <mergeCell ref="BA161:BA166"/>
    <mergeCell ref="BB161:BB166"/>
    <mergeCell ref="BC161:BC166"/>
    <mergeCell ref="A169:A170"/>
    <mergeCell ref="B169:B170"/>
    <mergeCell ref="C169:C170"/>
    <mergeCell ref="D169:D170"/>
    <mergeCell ref="E169:E170"/>
    <mergeCell ref="F169:F170"/>
    <mergeCell ref="G169:G170"/>
    <mergeCell ref="A161:A166"/>
    <mergeCell ref="D161:D166"/>
    <mergeCell ref="E161:E166"/>
    <mergeCell ref="AB161:AB166"/>
    <mergeCell ref="AC161:AC166"/>
    <mergeCell ref="AD161:AD166"/>
    <mergeCell ref="AE161:AE166"/>
    <mergeCell ref="AX161:AX166"/>
    <mergeCell ref="AY161:AY166"/>
    <mergeCell ref="AZ161:AZ166"/>
    <mergeCell ref="AZ158:AZ160"/>
    <mergeCell ref="BA158:BA160"/>
    <mergeCell ref="BB158:BB160"/>
    <mergeCell ref="BC158:BC160"/>
    <mergeCell ref="BC153:BC157"/>
    <mergeCell ref="A158:A160"/>
    <mergeCell ref="D158:D160"/>
    <mergeCell ref="E158:E160"/>
    <mergeCell ref="AB158:AB160"/>
    <mergeCell ref="AC158:AC160"/>
    <mergeCell ref="AD158:AD160"/>
    <mergeCell ref="AE158:AE160"/>
    <mergeCell ref="AX158:AX160"/>
    <mergeCell ref="AY158:AY160"/>
    <mergeCell ref="A153:A157"/>
    <mergeCell ref="D153:D157"/>
    <mergeCell ref="E153:E157"/>
    <mergeCell ref="AB153:AB157"/>
    <mergeCell ref="AC153:AC157"/>
    <mergeCell ref="AD153:AD157"/>
    <mergeCell ref="AE153:AE157"/>
    <mergeCell ref="AX153:AX157"/>
    <mergeCell ref="AY153:AY157"/>
    <mergeCell ref="AZ153:AZ157"/>
    <mergeCell ref="BA153:BA157"/>
    <mergeCell ref="BB153:BB157"/>
    <mergeCell ref="AZ150:AZ152"/>
    <mergeCell ref="BA150:BA152"/>
    <mergeCell ref="BB150:BB152"/>
    <mergeCell ref="BC150:BC152"/>
    <mergeCell ref="BC147:BC149"/>
    <mergeCell ref="A150:A152"/>
    <mergeCell ref="D150:D152"/>
    <mergeCell ref="E150:E152"/>
    <mergeCell ref="AB150:AB152"/>
    <mergeCell ref="AC150:AC152"/>
    <mergeCell ref="AD150:AD152"/>
    <mergeCell ref="AE150:AE152"/>
    <mergeCell ref="AX150:AX152"/>
    <mergeCell ref="AY150:AY152"/>
    <mergeCell ref="AE147:AE149"/>
    <mergeCell ref="AX147:AX149"/>
    <mergeCell ref="AY147:AY149"/>
    <mergeCell ref="AZ147:AZ149"/>
    <mergeCell ref="BA147:BA149"/>
    <mergeCell ref="BB147:BB149"/>
    <mergeCell ref="AZ144:AZ146"/>
    <mergeCell ref="BA144:BA146"/>
    <mergeCell ref="BB144:BB146"/>
    <mergeCell ref="BC144:BC146"/>
    <mergeCell ref="A147:A149"/>
    <mergeCell ref="D147:D149"/>
    <mergeCell ref="E147:E149"/>
    <mergeCell ref="AB147:AB149"/>
    <mergeCell ref="AC147:AC149"/>
    <mergeCell ref="AD147:AD149"/>
    <mergeCell ref="BC139:BC143"/>
    <mergeCell ref="A144:A146"/>
    <mergeCell ref="D144:D146"/>
    <mergeCell ref="E144:E146"/>
    <mergeCell ref="AB144:AB146"/>
    <mergeCell ref="AC144:AC146"/>
    <mergeCell ref="AD144:AD146"/>
    <mergeCell ref="AE144:AE146"/>
    <mergeCell ref="AX144:AX146"/>
    <mergeCell ref="AY144:AY146"/>
    <mergeCell ref="A139:A143"/>
    <mergeCell ref="D139:D143"/>
    <mergeCell ref="E139:E143"/>
    <mergeCell ref="AB139:AB143"/>
    <mergeCell ref="AC139:AC143"/>
    <mergeCell ref="AD139:AD143"/>
    <mergeCell ref="AE139:AE143"/>
    <mergeCell ref="AX139:AX143"/>
    <mergeCell ref="AY139:AY143"/>
    <mergeCell ref="AZ139:AZ143"/>
    <mergeCell ref="BA139:BA143"/>
    <mergeCell ref="BB139:BB143"/>
    <mergeCell ref="AZ136:AZ138"/>
    <mergeCell ref="BA136:BA138"/>
    <mergeCell ref="BB136:BB138"/>
    <mergeCell ref="BC136:BC138"/>
    <mergeCell ref="BC133:BC135"/>
    <mergeCell ref="A136:A138"/>
    <mergeCell ref="D136:D138"/>
    <mergeCell ref="E136:E138"/>
    <mergeCell ref="AB136:AB138"/>
    <mergeCell ref="AC136:AC138"/>
    <mergeCell ref="AD136:AD138"/>
    <mergeCell ref="AE136:AE138"/>
    <mergeCell ref="AX136:AX138"/>
    <mergeCell ref="AY136:AY138"/>
    <mergeCell ref="AE133:AE135"/>
    <mergeCell ref="AX133:AX135"/>
    <mergeCell ref="AY133:AY135"/>
    <mergeCell ref="AZ133:AZ135"/>
    <mergeCell ref="BA133:BA135"/>
    <mergeCell ref="BB133:BB135"/>
    <mergeCell ref="A133:A135"/>
    <mergeCell ref="D133:D135"/>
    <mergeCell ref="E133:E135"/>
    <mergeCell ref="AB133:AB135"/>
    <mergeCell ref="AC133:AC135"/>
    <mergeCell ref="AD133:AD135"/>
    <mergeCell ref="I131:I132"/>
    <mergeCell ref="A130:J130"/>
    <mergeCell ref="J131:AE131"/>
    <mergeCell ref="AF131:BA131"/>
    <mergeCell ref="BB131:BB132"/>
    <mergeCell ref="BC131:BC132"/>
    <mergeCell ref="BB126:BB128"/>
    <mergeCell ref="BC126:BC128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AD126:AD128"/>
    <mergeCell ref="AE126:AE128"/>
    <mergeCell ref="AX126:AX128"/>
    <mergeCell ref="AY126:AY128"/>
    <mergeCell ref="AZ126:AZ128"/>
    <mergeCell ref="BA126:BA128"/>
    <mergeCell ref="AY123:AY125"/>
    <mergeCell ref="AZ123:AZ125"/>
    <mergeCell ref="BA123:BA125"/>
    <mergeCell ref="BB123:BB125"/>
    <mergeCell ref="BC123:BC125"/>
    <mergeCell ref="A126:A128"/>
    <mergeCell ref="D126:D128"/>
    <mergeCell ref="E126:E128"/>
    <mergeCell ref="AB126:AB128"/>
    <mergeCell ref="AC126:AC128"/>
    <mergeCell ref="BB120:BB122"/>
    <mergeCell ref="BC120:BC122"/>
    <mergeCell ref="A123:A125"/>
    <mergeCell ref="D123:D125"/>
    <mergeCell ref="E123:E125"/>
    <mergeCell ref="AB123:AB125"/>
    <mergeCell ref="AC123:AC125"/>
    <mergeCell ref="AD123:AD125"/>
    <mergeCell ref="AE123:AE125"/>
    <mergeCell ref="AX123:AX125"/>
    <mergeCell ref="AD120:AD122"/>
    <mergeCell ref="AE120:AE122"/>
    <mergeCell ref="AX120:AX122"/>
    <mergeCell ref="AY120:AY122"/>
    <mergeCell ref="AZ120:AZ122"/>
    <mergeCell ref="BA120:BA122"/>
    <mergeCell ref="AY117:AY119"/>
    <mergeCell ref="AZ117:AZ119"/>
    <mergeCell ref="BA117:BA119"/>
    <mergeCell ref="BB117:BB119"/>
    <mergeCell ref="BC117:BC119"/>
    <mergeCell ref="A120:A122"/>
    <mergeCell ref="D120:D122"/>
    <mergeCell ref="E120:E122"/>
    <mergeCell ref="AB120:AB122"/>
    <mergeCell ref="AC120:AC122"/>
    <mergeCell ref="BB114:BB116"/>
    <mergeCell ref="BC114:BC116"/>
    <mergeCell ref="A117:A119"/>
    <mergeCell ref="D117:D119"/>
    <mergeCell ref="E117:E119"/>
    <mergeCell ref="AB117:AB119"/>
    <mergeCell ref="AC117:AC119"/>
    <mergeCell ref="AD117:AD119"/>
    <mergeCell ref="AE117:AE119"/>
    <mergeCell ref="AX117:AX119"/>
    <mergeCell ref="AD114:AD116"/>
    <mergeCell ref="AE114:AE116"/>
    <mergeCell ref="AX114:AX116"/>
    <mergeCell ref="AY114:AY116"/>
    <mergeCell ref="AZ114:AZ116"/>
    <mergeCell ref="BA114:BA116"/>
    <mergeCell ref="AY111:AY113"/>
    <mergeCell ref="AZ111:AZ113"/>
    <mergeCell ref="BA111:BA113"/>
    <mergeCell ref="BB111:BB113"/>
    <mergeCell ref="BC111:BC113"/>
    <mergeCell ref="A114:A116"/>
    <mergeCell ref="D114:D116"/>
    <mergeCell ref="E114:E116"/>
    <mergeCell ref="AB114:AB116"/>
    <mergeCell ref="AC114:AC116"/>
    <mergeCell ref="BB108:BB110"/>
    <mergeCell ref="BC108:BC110"/>
    <mergeCell ref="A111:A113"/>
    <mergeCell ref="D111:D113"/>
    <mergeCell ref="E111:E113"/>
    <mergeCell ref="AB111:AB113"/>
    <mergeCell ref="AC111:AC113"/>
    <mergeCell ref="AD111:AD113"/>
    <mergeCell ref="AE111:AE113"/>
    <mergeCell ref="AX111:AX113"/>
    <mergeCell ref="AD108:AD110"/>
    <mergeCell ref="AE108:AE110"/>
    <mergeCell ref="AX108:AX110"/>
    <mergeCell ref="AY108:AY110"/>
    <mergeCell ref="AZ108:AZ110"/>
    <mergeCell ref="BA108:BA110"/>
    <mergeCell ref="AY105:AY107"/>
    <mergeCell ref="AZ105:AZ107"/>
    <mergeCell ref="BA105:BA107"/>
    <mergeCell ref="BB105:BB107"/>
    <mergeCell ref="BC105:BC107"/>
    <mergeCell ref="A108:A110"/>
    <mergeCell ref="D108:D110"/>
    <mergeCell ref="E108:E110"/>
    <mergeCell ref="AB108:AB110"/>
    <mergeCell ref="AC108:AC110"/>
    <mergeCell ref="BB102:BB104"/>
    <mergeCell ref="BC102:BC104"/>
    <mergeCell ref="A105:A107"/>
    <mergeCell ref="D105:D107"/>
    <mergeCell ref="E105:E107"/>
    <mergeCell ref="AB105:AB107"/>
    <mergeCell ref="AC105:AC107"/>
    <mergeCell ref="AD105:AD107"/>
    <mergeCell ref="AE105:AE107"/>
    <mergeCell ref="AX105:AX107"/>
    <mergeCell ref="AD102:AD104"/>
    <mergeCell ref="AE102:AE104"/>
    <mergeCell ref="AX102:AX104"/>
    <mergeCell ref="AY102:AY104"/>
    <mergeCell ref="AZ102:AZ104"/>
    <mergeCell ref="BA102:BA104"/>
    <mergeCell ref="A99:J99"/>
    <mergeCell ref="J100:AE100"/>
    <mergeCell ref="AF100:BA100"/>
    <mergeCell ref="BB100:BB101"/>
    <mergeCell ref="BC100:BC101"/>
    <mergeCell ref="A102:A104"/>
    <mergeCell ref="D102:D104"/>
    <mergeCell ref="E102:E104"/>
    <mergeCell ref="AB102:AB104"/>
    <mergeCell ref="AC102:AC104"/>
    <mergeCell ref="BC91:BC97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A91:A97"/>
    <mergeCell ref="D91:D97"/>
    <mergeCell ref="E91:E97"/>
    <mergeCell ref="AB91:AB97"/>
    <mergeCell ref="AC91:AC97"/>
    <mergeCell ref="AD91:AD97"/>
    <mergeCell ref="AE91:AE97"/>
    <mergeCell ref="AX91:AX97"/>
    <mergeCell ref="AY91:AY97"/>
    <mergeCell ref="AZ91:AZ97"/>
    <mergeCell ref="BA91:BA97"/>
    <mergeCell ref="BB91:BB97"/>
    <mergeCell ref="BC86:BC90"/>
    <mergeCell ref="A86:A90"/>
    <mergeCell ref="D86:D90"/>
    <mergeCell ref="E86:E90"/>
    <mergeCell ref="AB86:AB90"/>
    <mergeCell ref="AC86:AC90"/>
    <mergeCell ref="AD86:AD90"/>
    <mergeCell ref="AE86:AE90"/>
    <mergeCell ref="AX86:AX90"/>
    <mergeCell ref="AY86:AY90"/>
    <mergeCell ref="AZ86:AZ90"/>
    <mergeCell ref="BA86:BA90"/>
    <mergeCell ref="BB86:BB90"/>
    <mergeCell ref="AX83:AX85"/>
    <mergeCell ref="AY83:AY85"/>
    <mergeCell ref="AZ83:AZ85"/>
    <mergeCell ref="BA83:BA85"/>
    <mergeCell ref="BB83:BB85"/>
    <mergeCell ref="BC83:BC85"/>
    <mergeCell ref="AF81:BA81"/>
    <mergeCell ref="BB81:BB82"/>
    <mergeCell ref="BC81:BC82"/>
    <mergeCell ref="A83:A85"/>
    <mergeCell ref="D83:D85"/>
    <mergeCell ref="E83:E85"/>
    <mergeCell ref="AB83:AB85"/>
    <mergeCell ref="AC83:AC85"/>
    <mergeCell ref="AD83:AD85"/>
    <mergeCell ref="AE83:AE85"/>
    <mergeCell ref="F81:F82"/>
    <mergeCell ref="G81:G82"/>
    <mergeCell ref="H81:H82"/>
    <mergeCell ref="I81:I82"/>
    <mergeCell ref="A80:J80"/>
    <mergeCell ref="J81:AE81"/>
    <mergeCell ref="AY76:AY78"/>
    <mergeCell ref="AZ76:AZ78"/>
    <mergeCell ref="BA76:BA78"/>
    <mergeCell ref="BB76:BB78"/>
    <mergeCell ref="BC76:BC78"/>
    <mergeCell ref="A81:A82"/>
    <mergeCell ref="B81:B82"/>
    <mergeCell ref="C81:C82"/>
    <mergeCell ref="D81:D82"/>
    <mergeCell ref="E81:E82"/>
    <mergeCell ref="BB73:BB75"/>
    <mergeCell ref="BC73:BC75"/>
    <mergeCell ref="A76:A78"/>
    <mergeCell ref="D76:D78"/>
    <mergeCell ref="E76:E78"/>
    <mergeCell ref="AB76:AB78"/>
    <mergeCell ref="AC76:AC78"/>
    <mergeCell ref="AD76:AD78"/>
    <mergeCell ref="AE76:AE78"/>
    <mergeCell ref="AX76:AX78"/>
    <mergeCell ref="AD73:AD75"/>
    <mergeCell ref="AE73:AE75"/>
    <mergeCell ref="AX73:AX75"/>
    <mergeCell ref="AY73:AY75"/>
    <mergeCell ref="AZ73:AZ75"/>
    <mergeCell ref="BA73:BA75"/>
    <mergeCell ref="AY70:AY72"/>
    <mergeCell ref="AZ70:AZ72"/>
    <mergeCell ref="BA70:BA72"/>
    <mergeCell ref="BB70:BB72"/>
    <mergeCell ref="BC70:BC72"/>
    <mergeCell ref="A73:A75"/>
    <mergeCell ref="D73:D75"/>
    <mergeCell ref="E73:E75"/>
    <mergeCell ref="AB73:AB75"/>
    <mergeCell ref="AC73:AC75"/>
    <mergeCell ref="BB67:BB69"/>
    <mergeCell ref="BC67:BC69"/>
    <mergeCell ref="A70:A72"/>
    <mergeCell ref="D70:D72"/>
    <mergeCell ref="E70:E72"/>
    <mergeCell ref="AB70:AB72"/>
    <mergeCell ref="AC70:AC72"/>
    <mergeCell ref="AD70:AD72"/>
    <mergeCell ref="AE70:AE72"/>
    <mergeCell ref="AX70:AX72"/>
    <mergeCell ref="AD67:AD69"/>
    <mergeCell ref="AE67:AE69"/>
    <mergeCell ref="AX67:AX69"/>
    <mergeCell ref="AY67:AY69"/>
    <mergeCell ref="AZ67:AZ69"/>
    <mergeCell ref="BA67:BA69"/>
    <mergeCell ref="AY64:AY66"/>
    <mergeCell ref="AZ64:AZ66"/>
    <mergeCell ref="BA64:BA66"/>
    <mergeCell ref="BB64:BB66"/>
    <mergeCell ref="BC64:BC66"/>
    <mergeCell ref="A67:A69"/>
    <mergeCell ref="D67:D69"/>
    <mergeCell ref="E67:E69"/>
    <mergeCell ref="AB67:AB69"/>
    <mergeCell ref="AC67:AC69"/>
    <mergeCell ref="BB61:BB63"/>
    <mergeCell ref="BC61:BC63"/>
    <mergeCell ref="A64:A66"/>
    <mergeCell ref="D64:D66"/>
    <mergeCell ref="E64:E66"/>
    <mergeCell ref="AB64:AB66"/>
    <mergeCell ref="AC64:AC66"/>
    <mergeCell ref="AD64:AD66"/>
    <mergeCell ref="AE64:AE66"/>
    <mergeCell ref="AX64:AX66"/>
    <mergeCell ref="AD61:AD63"/>
    <mergeCell ref="AE61:AE63"/>
    <mergeCell ref="AX61:AX63"/>
    <mergeCell ref="AY61:AY63"/>
    <mergeCell ref="AZ61:AZ63"/>
    <mergeCell ref="BA61:BA63"/>
    <mergeCell ref="AY58:AY60"/>
    <mergeCell ref="AZ58:AZ60"/>
    <mergeCell ref="BA58:BA60"/>
    <mergeCell ref="BB58:BB60"/>
    <mergeCell ref="BC58:BC60"/>
    <mergeCell ref="A61:A63"/>
    <mergeCell ref="D61:D63"/>
    <mergeCell ref="E61:E63"/>
    <mergeCell ref="AB61:AB63"/>
    <mergeCell ref="AC61:AC63"/>
    <mergeCell ref="BB55:BB57"/>
    <mergeCell ref="BC55:BC57"/>
    <mergeCell ref="A58:A60"/>
    <mergeCell ref="D58:D60"/>
    <mergeCell ref="E58:E60"/>
    <mergeCell ref="AB58:AB60"/>
    <mergeCell ref="AC58:AC60"/>
    <mergeCell ref="AD58:AD60"/>
    <mergeCell ref="AE58:AE60"/>
    <mergeCell ref="AX58:AX60"/>
    <mergeCell ref="AD55:AD57"/>
    <mergeCell ref="AE55:AE57"/>
    <mergeCell ref="AX55:AX57"/>
    <mergeCell ref="AY55:AY57"/>
    <mergeCell ref="AZ55:AZ57"/>
    <mergeCell ref="BA55:BA57"/>
    <mergeCell ref="AY52:AY54"/>
    <mergeCell ref="AZ52:AZ54"/>
    <mergeCell ref="BA52:BA54"/>
    <mergeCell ref="BB52:BB54"/>
    <mergeCell ref="BC52:BC54"/>
    <mergeCell ref="A55:A57"/>
    <mergeCell ref="D55:D57"/>
    <mergeCell ref="E55:E57"/>
    <mergeCell ref="AB55:AB57"/>
    <mergeCell ref="AC55:AC57"/>
    <mergeCell ref="BB49:BB51"/>
    <mergeCell ref="BC49:BC51"/>
    <mergeCell ref="A52:A54"/>
    <mergeCell ref="D52:D54"/>
    <mergeCell ref="E52:E54"/>
    <mergeCell ref="AB52:AB54"/>
    <mergeCell ref="AC52:AC54"/>
    <mergeCell ref="AD52:AD54"/>
    <mergeCell ref="AE52:AE54"/>
    <mergeCell ref="AX52:AX54"/>
    <mergeCell ref="AD49:AD51"/>
    <mergeCell ref="AE49:AE51"/>
    <mergeCell ref="AX49:AX51"/>
    <mergeCell ref="AY49:AY51"/>
    <mergeCell ref="AZ49:AZ51"/>
    <mergeCell ref="BA49:BA51"/>
    <mergeCell ref="AY46:AY48"/>
    <mergeCell ref="AZ46:AZ48"/>
    <mergeCell ref="BA46:BA48"/>
    <mergeCell ref="BB46:BB48"/>
    <mergeCell ref="BC46:BC48"/>
    <mergeCell ref="A49:A51"/>
    <mergeCell ref="D49:D51"/>
    <mergeCell ref="E49:E51"/>
    <mergeCell ref="AB49:AB51"/>
    <mergeCell ref="AC49:AC51"/>
    <mergeCell ref="BB43:BB45"/>
    <mergeCell ref="BC43:BC45"/>
    <mergeCell ref="A46:A48"/>
    <mergeCell ref="D46:D48"/>
    <mergeCell ref="E46:E48"/>
    <mergeCell ref="AB46:AB48"/>
    <mergeCell ref="AC46:AC48"/>
    <mergeCell ref="AD46:AD48"/>
    <mergeCell ref="AE46:AE48"/>
    <mergeCell ref="AX46:AX48"/>
    <mergeCell ref="AD43:AD45"/>
    <mergeCell ref="AE43:AE45"/>
    <mergeCell ref="AX43:AX45"/>
    <mergeCell ref="AY43:AY45"/>
    <mergeCell ref="AZ43:AZ45"/>
    <mergeCell ref="BA43:BA45"/>
    <mergeCell ref="AY40:AY42"/>
    <mergeCell ref="AZ40:AZ42"/>
    <mergeCell ref="BA40:BA42"/>
    <mergeCell ref="BB40:BB42"/>
    <mergeCell ref="BC40:BC42"/>
    <mergeCell ref="A43:A45"/>
    <mergeCell ref="D43:D45"/>
    <mergeCell ref="E43:E45"/>
    <mergeCell ref="AB43:AB45"/>
    <mergeCell ref="AC43:AC45"/>
    <mergeCell ref="BB37:BB39"/>
    <mergeCell ref="BC37:BC39"/>
    <mergeCell ref="A40:A42"/>
    <mergeCell ref="D40:D42"/>
    <mergeCell ref="E40:E42"/>
    <mergeCell ref="AB40:AB42"/>
    <mergeCell ref="AC40:AC42"/>
    <mergeCell ref="AD40:AD42"/>
    <mergeCell ref="AE40:AE42"/>
    <mergeCell ref="AX40:AX42"/>
    <mergeCell ref="AD37:AD39"/>
    <mergeCell ref="AE37:AE39"/>
    <mergeCell ref="AX37:AX39"/>
    <mergeCell ref="AY37:AY39"/>
    <mergeCell ref="AZ37:AZ39"/>
    <mergeCell ref="BA37:BA39"/>
    <mergeCell ref="AY34:AY36"/>
    <mergeCell ref="AZ34:AZ36"/>
    <mergeCell ref="BA34:BA36"/>
    <mergeCell ref="BB34:BB36"/>
    <mergeCell ref="BC34:BC36"/>
    <mergeCell ref="A37:A39"/>
    <mergeCell ref="D37:D39"/>
    <mergeCell ref="E37:E39"/>
    <mergeCell ref="AB37:AB39"/>
    <mergeCell ref="AC37:AC39"/>
    <mergeCell ref="BB31:BB33"/>
    <mergeCell ref="BC31:BC33"/>
    <mergeCell ref="A34:A36"/>
    <mergeCell ref="D34:D36"/>
    <mergeCell ref="E34:E36"/>
    <mergeCell ref="AB34:AB36"/>
    <mergeCell ref="AC34:AC36"/>
    <mergeCell ref="AD34:AD36"/>
    <mergeCell ref="AE34:AE36"/>
    <mergeCell ref="AX34:AX36"/>
    <mergeCell ref="AD31:AD33"/>
    <mergeCell ref="AE31:AE33"/>
    <mergeCell ref="AX31:AX33"/>
    <mergeCell ref="AY31:AY33"/>
    <mergeCell ref="AZ31:AZ33"/>
    <mergeCell ref="BA31:BA33"/>
    <mergeCell ref="AY28:AY30"/>
    <mergeCell ref="AZ28:AZ30"/>
    <mergeCell ref="BA28:BA30"/>
    <mergeCell ref="BB28:BB30"/>
    <mergeCell ref="BC28:BC30"/>
    <mergeCell ref="A31:A33"/>
    <mergeCell ref="D31:D33"/>
    <mergeCell ref="E31:E33"/>
    <mergeCell ref="AB31:AB33"/>
    <mergeCell ref="AC31:AC33"/>
    <mergeCell ref="BB25:BB27"/>
    <mergeCell ref="BC25:BC27"/>
    <mergeCell ref="A28:A30"/>
    <mergeCell ref="D28:D30"/>
    <mergeCell ref="E28:E30"/>
    <mergeCell ref="AB28:AB30"/>
    <mergeCell ref="AC28:AC30"/>
    <mergeCell ref="AD28:AD30"/>
    <mergeCell ref="AE28:AE30"/>
    <mergeCell ref="AX28:AX30"/>
    <mergeCell ref="AD25:AD27"/>
    <mergeCell ref="AE25:AE27"/>
    <mergeCell ref="AX25:AX27"/>
    <mergeCell ref="AY25:AY27"/>
    <mergeCell ref="AZ25:AZ27"/>
    <mergeCell ref="BA25:BA27"/>
    <mergeCell ref="AY22:AY24"/>
    <mergeCell ref="AZ22:AZ24"/>
    <mergeCell ref="BA22:BA24"/>
    <mergeCell ref="BB22:BB24"/>
    <mergeCell ref="BC22:BC24"/>
    <mergeCell ref="A25:A27"/>
    <mergeCell ref="D25:D27"/>
    <mergeCell ref="E25:E27"/>
    <mergeCell ref="AB25:AB27"/>
    <mergeCell ref="AC25:AC27"/>
    <mergeCell ref="BB19:BB21"/>
    <mergeCell ref="BC19:BC21"/>
    <mergeCell ref="A22:A24"/>
    <mergeCell ref="D22:D24"/>
    <mergeCell ref="E22:E24"/>
    <mergeCell ref="AB22:AB24"/>
    <mergeCell ref="AC22:AC24"/>
    <mergeCell ref="AD22:AD24"/>
    <mergeCell ref="AE22:AE24"/>
    <mergeCell ref="AX22:AX24"/>
    <mergeCell ref="AD19:AD21"/>
    <mergeCell ref="AE19:AE21"/>
    <mergeCell ref="AX19:AX21"/>
    <mergeCell ref="AY19:AY21"/>
    <mergeCell ref="AZ19:AZ21"/>
    <mergeCell ref="BA19:BA21"/>
    <mergeCell ref="AY16:AY18"/>
    <mergeCell ref="AZ16:AZ18"/>
    <mergeCell ref="BA16:BA18"/>
    <mergeCell ref="BB16:BB18"/>
    <mergeCell ref="BC16:BC18"/>
    <mergeCell ref="A19:A21"/>
    <mergeCell ref="D19:D21"/>
    <mergeCell ref="E19:E21"/>
    <mergeCell ref="AB19:AB21"/>
    <mergeCell ref="AC19:AC21"/>
    <mergeCell ref="BB13:BB15"/>
    <mergeCell ref="BC13:BC15"/>
    <mergeCell ref="A16:A18"/>
    <mergeCell ref="D16:D18"/>
    <mergeCell ref="E16:E18"/>
    <mergeCell ref="AB16:AB18"/>
    <mergeCell ref="AC16:AC18"/>
    <mergeCell ref="AD16:AD18"/>
    <mergeCell ref="AE16:AE18"/>
    <mergeCell ref="AX16:AX18"/>
    <mergeCell ref="AD13:AD15"/>
    <mergeCell ref="AE13:AE15"/>
    <mergeCell ref="AX13:AX15"/>
    <mergeCell ref="AY13:AY15"/>
    <mergeCell ref="AZ13:AZ15"/>
    <mergeCell ref="BA13:BA15"/>
    <mergeCell ref="AY10:AY12"/>
    <mergeCell ref="AZ10:AZ12"/>
    <mergeCell ref="BA10:BA12"/>
    <mergeCell ref="BB10:BB12"/>
    <mergeCell ref="BC10:BC12"/>
    <mergeCell ref="A13:A15"/>
    <mergeCell ref="D13:D15"/>
    <mergeCell ref="E13:E15"/>
    <mergeCell ref="AB13:AB15"/>
    <mergeCell ref="AC13:AC15"/>
    <mergeCell ref="BB8:BB9"/>
    <mergeCell ref="BC8:BC9"/>
    <mergeCell ref="A10:A12"/>
    <mergeCell ref="D10:D12"/>
    <mergeCell ref="E10:E12"/>
    <mergeCell ref="AB10:AB12"/>
    <mergeCell ref="AC10:AC12"/>
    <mergeCell ref="AD10:AD12"/>
    <mergeCell ref="AE10:AE12"/>
    <mergeCell ref="AX10:AX12"/>
    <mergeCell ref="G8:G9"/>
    <mergeCell ref="H8:H9"/>
    <mergeCell ref="I8:I9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A1:BC1"/>
    <mergeCell ref="A2:BC2"/>
    <mergeCell ref="A3:B3"/>
    <mergeCell ref="C3:BC3"/>
    <mergeCell ref="A4:BC4"/>
    <mergeCell ref="A5:BC5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368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369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370</v>
      </c>
      <c r="B3" s="12"/>
      <c r="C3" s="13" t="s">
        <v>371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450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373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375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8" t="s">
        <v>374</v>
      </c>
      <c r="B8" s="18" t="s">
        <v>1</v>
      </c>
      <c r="C8" s="18" t="s">
        <v>2</v>
      </c>
      <c r="D8" s="18" t="s">
        <v>285</v>
      </c>
      <c r="E8" s="18" t="s">
        <v>286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376</v>
      </c>
      <c r="K8" s="21"/>
      <c r="L8" s="22"/>
      <c r="M8" s="20" t="s">
        <v>380</v>
      </c>
      <c r="N8" s="21"/>
      <c r="O8" s="22"/>
      <c r="P8" s="18" t="s">
        <v>381</v>
      </c>
      <c r="Q8" s="18" t="s">
        <v>382</v>
      </c>
    </row>
    <row r="9" spans="1:17" x14ac:dyDescent="0.25">
      <c r="A9" s="19"/>
      <c r="B9" s="19"/>
      <c r="C9" s="19"/>
      <c r="D9" s="19"/>
      <c r="E9" s="19"/>
      <c r="F9" s="19"/>
      <c r="G9" s="19"/>
      <c r="H9" s="19"/>
      <c r="I9" s="19"/>
      <c r="J9" s="23" t="s">
        <v>377</v>
      </c>
      <c r="K9" s="23" t="s">
        <v>378</v>
      </c>
      <c r="L9" s="23" t="s">
        <v>379</v>
      </c>
      <c r="M9" s="23" t="s">
        <v>377</v>
      </c>
      <c r="N9" s="23" t="s">
        <v>378</v>
      </c>
      <c r="O9" s="23" t="s">
        <v>379</v>
      </c>
      <c r="P9" s="19"/>
      <c r="Q9" s="19"/>
    </row>
    <row r="10" spans="1:17" ht="75" x14ac:dyDescent="0.25">
      <c r="A10" s="28">
        <v>1</v>
      </c>
      <c r="B10" s="29" t="s">
        <v>451</v>
      </c>
      <c r="C10" s="29" t="s">
        <v>452</v>
      </c>
      <c r="D10" s="29">
        <v>2002</v>
      </c>
      <c r="E10" s="29">
        <v>2001</v>
      </c>
      <c r="F10" s="29" t="s">
        <v>453</v>
      </c>
      <c r="G10" s="29" t="s">
        <v>26</v>
      </c>
      <c r="H10" s="29" t="s">
        <v>27</v>
      </c>
      <c r="I10" s="29" t="s">
        <v>28</v>
      </c>
      <c r="J10" s="30">
        <v>115.94999694824219</v>
      </c>
      <c r="K10" s="28">
        <v>12</v>
      </c>
      <c r="L10" s="30">
        <f>J10+K10</f>
        <v>127.94999694824219</v>
      </c>
      <c r="M10" s="30">
        <v>115.26999664306641</v>
      </c>
      <c r="N10" s="28">
        <v>4</v>
      </c>
      <c r="O10" s="30">
        <f>M10+N10</f>
        <v>119.26999664306641</v>
      </c>
      <c r="P10" s="30">
        <f t="shared" ref="P10:P32" si="0">MIN(O10,L10)</f>
        <v>119.26999664306641</v>
      </c>
      <c r="Q10" s="30">
        <f t="shared" ref="Q10:Q32" si="1">IF( AND(ISNUMBER(P$10),ISNUMBER(P10)),(P10-P$10)/P$10*100,"")</f>
        <v>0</v>
      </c>
    </row>
    <row r="11" spans="1:17" ht="45" x14ac:dyDescent="0.25">
      <c r="A11" s="4">
        <v>2</v>
      </c>
      <c r="B11" s="8" t="s">
        <v>454</v>
      </c>
      <c r="C11" s="8" t="s">
        <v>455</v>
      </c>
      <c r="D11" s="8">
        <v>2002</v>
      </c>
      <c r="E11" s="8">
        <v>2002</v>
      </c>
      <c r="F11" s="8" t="s">
        <v>456</v>
      </c>
      <c r="G11" s="8" t="s">
        <v>73</v>
      </c>
      <c r="H11" s="8" t="s">
        <v>74</v>
      </c>
      <c r="I11" s="8" t="s">
        <v>75</v>
      </c>
      <c r="J11" s="31">
        <v>122.65000152587891</v>
      </c>
      <c r="K11" s="4">
        <v>4</v>
      </c>
      <c r="L11" s="31">
        <f>J11+K11</f>
        <v>126.65000152587891</v>
      </c>
      <c r="M11" s="31">
        <v>127.06999969482422</v>
      </c>
      <c r="N11" s="4">
        <v>4</v>
      </c>
      <c r="O11" s="31">
        <f>M11+N11</f>
        <v>131.06999969482422</v>
      </c>
      <c r="P11" s="31">
        <f t="shared" si="0"/>
        <v>126.65000152587891</v>
      </c>
      <c r="Q11" s="31">
        <f t="shared" si="1"/>
        <v>6.1876457537751817</v>
      </c>
    </row>
    <row r="12" spans="1:17" ht="45" x14ac:dyDescent="0.25">
      <c r="A12" s="4">
        <v>3</v>
      </c>
      <c r="B12" s="8" t="s">
        <v>457</v>
      </c>
      <c r="C12" s="8" t="s">
        <v>458</v>
      </c>
      <c r="D12" s="8">
        <v>2002</v>
      </c>
      <c r="E12" s="8">
        <v>2001</v>
      </c>
      <c r="F12" s="8" t="s">
        <v>459</v>
      </c>
      <c r="G12" s="8" t="s">
        <v>139</v>
      </c>
      <c r="H12" s="8" t="s">
        <v>120</v>
      </c>
      <c r="I12" s="8" t="s">
        <v>121</v>
      </c>
      <c r="J12" s="31">
        <v>125.23000335693359</v>
      </c>
      <c r="K12" s="4">
        <v>16</v>
      </c>
      <c r="L12" s="31">
        <f>J12+K12</f>
        <v>141.23000335693359</v>
      </c>
      <c r="M12" s="31">
        <v>122.33999633789062</v>
      </c>
      <c r="N12" s="4">
        <v>8</v>
      </c>
      <c r="O12" s="31">
        <f>M12+N12</f>
        <v>130.33999633789062</v>
      </c>
      <c r="P12" s="31">
        <f t="shared" si="0"/>
        <v>130.33999633789062</v>
      </c>
      <c r="Q12" s="31">
        <f t="shared" si="1"/>
        <v>9.2814622339203012</v>
      </c>
    </row>
    <row r="13" spans="1:17" ht="240" x14ac:dyDescent="0.25">
      <c r="A13" s="4">
        <v>4</v>
      </c>
      <c r="B13" s="8" t="s">
        <v>460</v>
      </c>
      <c r="C13" s="8" t="s">
        <v>461</v>
      </c>
      <c r="D13" s="8">
        <v>2003</v>
      </c>
      <c r="E13" s="8">
        <v>2002</v>
      </c>
      <c r="F13" s="8" t="s">
        <v>459</v>
      </c>
      <c r="G13" s="8" t="s">
        <v>31</v>
      </c>
      <c r="H13" s="8" t="s">
        <v>462</v>
      </c>
      <c r="I13" s="8" t="s">
        <v>463</v>
      </c>
      <c r="J13" s="31">
        <v>125.40000152587891</v>
      </c>
      <c r="K13" s="4">
        <v>10</v>
      </c>
      <c r="L13" s="31">
        <f>J13+K13</f>
        <v>135.40000152587891</v>
      </c>
      <c r="M13" s="31">
        <v>127.48999786376953</v>
      </c>
      <c r="N13" s="4">
        <v>8</v>
      </c>
      <c r="O13" s="31">
        <f>M13+N13</f>
        <v>135.48999786376953</v>
      </c>
      <c r="P13" s="31">
        <f t="shared" si="0"/>
        <v>135.40000152587891</v>
      </c>
      <c r="Q13" s="31">
        <f t="shared" si="1"/>
        <v>13.523941759706753</v>
      </c>
    </row>
    <row r="14" spans="1:17" ht="105" x14ac:dyDescent="0.25">
      <c r="A14" s="4">
        <v>5</v>
      </c>
      <c r="B14" s="8" t="s">
        <v>464</v>
      </c>
      <c r="C14" s="8" t="s">
        <v>465</v>
      </c>
      <c r="D14" s="8">
        <v>2003</v>
      </c>
      <c r="E14" s="8">
        <v>2002</v>
      </c>
      <c r="F14" s="8" t="s">
        <v>466</v>
      </c>
      <c r="G14" s="8" t="s">
        <v>64</v>
      </c>
      <c r="H14" s="8" t="s">
        <v>467</v>
      </c>
      <c r="I14" s="8" t="s">
        <v>468</v>
      </c>
      <c r="J14" s="31">
        <v>135.80999755859375</v>
      </c>
      <c r="K14" s="4">
        <v>12</v>
      </c>
      <c r="L14" s="31">
        <f>J14+K14</f>
        <v>147.80999755859375</v>
      </c>
      <c r="M14" s="31">
        <v>128.44000244140625</v>
      </c>
      <c r="N14" s="4">
        <v>8</v>
      </c>
      <c r="O14" s="31">
        <f>M14+N14</f>
        <v>136.44000244140625</v>
      </c>
      <c r="P14" s="31">
        <f t="shared" si="0"/>
        <v>136.44000244140625</v>
      </c>
      <c r="Q14" s="31">
        <f t="shared" si="1"/>
        <v>14.395913709735146</v>
      </c>
    </row>
    <row r="15" spans="1:17" ht="120" x14ac:dyDescent="0.25">
      <c r="A15" s="4">
        <v>6</v>
      </c>
      <c r="B15" s="8" t="s">
        <v>469</v>
      </c>
      <c r="C15" s="8" t="s">
        <v>458</v>
      </c>
      <c r="D15" s="8">
        <v>2002</v>
      </c>
      <c r="E15" s="8">
        <v>2001</v>
      </c>
      <c r="F15" s="8" t="s">
        <v>470</v>
      </c>
      <c r="G15" s="8" t="s">
        <v>38</v>
      </c>
      <c r="H15" s="8" t="s">
        <v>471</v>
      </c>
      <c r="I15" s="8" t="s">
        <v>472</v>
      </c>
      <c r="J15" s="31">
        <v>135.55000305175781</v>
      </c>
      <c r="K15" s="4">
        <v>8</v>
      </c>
      <c r="L15" s="31">
        <f>J15+K15</f>
        <v>143.55000305175781</v>
      </c>
      <c r="M15" s="31">
        <v>128.3800048828125</v>
      </c>
      <c r="N15" s="4">
        <v>10</v>
      </c>
      <c r="O15" s="31">
        <f>M15+N15</f>
        <v>138.3800048828125</v>
      </c>
      <c r="P15" s="31">
        <f t="shared" si="0"/>
        <v>138.3800048828125</v>
      </c>
      <c r="Q15" s="31">
        <f t="shared" si="1"/>
        <v>16.022477385436421</v>
      </c>
    </row>
    <row r="16" spans="1:17" ht="60" x14ac:dyDescent="0.25">
      <c r="A16" s="4">
        <v>7</v>
      </c>
      <c r="B16" s="8" t="s">
        <v>473</v>
      </c>
      <c r="C16" s="8" t="s">
        <v>474</v>
      </c>
      <c r="D16" s="8">
        <v>2003</v>
      </c>
      <c r="E16" s="8">
        <v>2001</v>
      </c>
      <c r="F16" s="8" t="s">
        <v>475</v>
      </c>
      <c r="G16" s="8" t="s">
        <v>82</v>
      </c>
      <c r="H16" s="8" t="s">
        <v>83</v>
      </c>
      <c r="I16" s="8" t="s">
        <v>84</v>
      </c>
      <c r="J16" s="31">
        <v>139.58999633789063</v>
      </c>
      <c r="K16" s="4">
        <v>6</v>
      </c>
      <c r="L16" s="31">
        <f>J16+K16</f>
        <v>145.58999633789062</v>
      </c>
      <c r="M16" s="31">
        <v>137.22999572753906</v>
      </c>
      <c r="N16" s="4">
        <v>18</v>
      </c>
      <c r="O16" s="31">
        <f>M16+N16</f>
        <v>155.22999572753906</v>
      </c>
      <c r="P16" s="31">
        <f t="shared" si="0"/>
        <v>145.58999633789062</v>
      </c>
      <c r="Q16" s="31">
        <f t="shared" si="1"/>
        <v>22.067578129972468</v>
      </c>
    </row>
    <row r="17" spans="1:17" ht="165" x14ac:dyDescent="0.25">
      <c r="A17" s="4">
        <v>8</v>
      </c>
      <c r="B17" s="8" t="s">
        <v>476</v>
      </c>
      <c r="C17" s="8" t="s">
        <v>461</v>
      </c>
      <c r="D17" s="8">
        <v>2003</v>
      </c>
      <c r="E17" s="8">
        <v>2002</v>
      </c>
      <c r="F17" s="8" t="s">
        <v>466</v>
      </c>
      <c r="G17" s="8" t="s">
        <v>10</v>
      </c>
      <c r="H17" s="8" t="s">
        <v>11</v>
      </c>
      <c r="I17" s="8" t="s">
        <v>477</v>
      </c>
      <c r="J17" s="31">
        <v>144.47000122070312</v>
      </c>
      <c r="K17" s="4">
        <v>8</v>
      </c>
      <c r="L17" s="31">
        <f>J17+K17</f>
        <v>152.47000122070312</v>
      </c>
      <c r="M17" s="31">
        <v>136.97000122070312</v>
      </c>
      <c r="N17" s="4">
        <v>10</v>
      </c>
      <c r="O17" s="31">
        <f>M17+N17</f>
        <v>146.97000122070312</v>
      </c>
      <c r="P17" s="31">
        <f t="shared" si="0"/>
        <v>146.97000122070312</v>
      </c>
      <c r="Q17" s="31">
        <f t="shared" si="1"/>
        <v>23.224620908251715</v>
      </c>
    </row>
    <row r="18" spans="1:17" ht="135" x14ac:dyDescent="0.25">
      <c r="A18" s="4">
        <v>9</v>
      </c>
      <c r="B18" s="8" t="s">
        <v>478</v>
      </c>
      <c r="C18" s="8" t="s">
        <v>479</v>
      </c>
      <c r="D18" s="8">
        <v>2003</v>
      </c>
      <c r="E18" s="8">
        <v>2001</v>
      </c>
      <c r="F18" s="8" t="s">
        <v>466</v>
      </c>
      <c r="G18" s="8" t="s">
        <v>50</v>
      </c>
      <c r="H18" s="8" t="s">
        <v>480</v>
      </c>
      <c r="I18" s="8" t="s">
        <v>481</v>
      </c>
      <c r="J18" s="31">
        <v>142.64999389648437</v>
      </c>
      <c r="K18" s="4">
        <v>16</v>
      </c>
      <c r="L18" s="31">
        <f>J18+K18</f>
        <v>158.64999389648437</v>
      </c>
      <c r="M18" s="31">
        <v>143.22000122070312</v>
      </c>
      <c r="N18" s="4">
        <v>4</v>
      </c>
      <c r="O18" s="31">
        <f>M18+N18</f>
        <v>147.22000122070312</v>
      </c>
      <c r="P18" s="31">
        <f t="shared" si="0"/>
        <v>147.22000122070312</v>
      </c>
      <c r="Q18" s="31">
        <f t="shared" si="1"/>
        <v>23.434229365564047</v>
      </c>
    </row>
    <row r="19" spans="1:17" ht="45" x14ac:dyDescent="0.25">
      <c r="A19" s="4">
        <v>10</v>
      </c>
      <c r="B19" s="8" t="s">
        <v>482</v>
      </c>
      <c r="C19" s="8" t="s">
        <v>465</v>
      </c>
      <c r="D19" s="8">
        <v>2003</v>
      </c>
      <c r="E19" s="8">
        <v>2002</v>
      </c>
      <c r="F19" s="8" t="s">
        <v>483</v>
      </c>
      <c r="G19" s="8" t="s">
        <v>43</v>
      </c>
      <c r="H19" s="8" t="s">
        <v>44</v>
      </c>
      <c r="I19" s="8" t="s">
        <v>45</v>
      </c>
      <c r="J19" s="31">
        <v>138.38999938964844</v>
      </c>
      <c r="K19" s="4">
        <v>16</v>
      </c>
      <c r="L19" s="31">
        <f>J19+K19</f>
        <v>154.38999938964844</v>
      </c>
      <c r="M19" s="31">
        <v>136.27999877929687</v>
      </c>
      <c r="N19" s="4">
        <v>12</v>
      </c>
      <c r="O19" s="31">
        <f>M19+N19</f>
        <v>148.27999877929687</v>
      </c>
      <c r="P19" s="31">
        <f t="shared" si="0"/>
        <v>148.27999877929687</v>
      </c>
      <c r="Q19" s="31">
        <f t="shared" si="1"/>
        <v>24.322967177610735</v>
      </c>
    </row>
    <row r="20" spans="1:17" ht="120" x14ac:dyDescent="0.25">
      <c r="A20" s="4">
        <v>11</v>
      </c>
      <c r="B20" s="8" t="s">
        <v>484</v>
      </c>
      <c r="C20" s="8" t="s">
        <v>485</v>
      </c>
      <c r="D20" s="8">
        <v>2005</v>
      </c>
      <c r="E20" s="8">
        <v>2001</v>
      </c>
      <c r="F20" s="8" t="s">
        <v>486</v>
      </c>
      <c r="G20" s="8" t="s">
        <v>21</v>
      </c>
      <c r="H20" s="8" t="s">
        <v>487</v>
      </c>
      <c r="I20" s="8" t="s">
        <v>488</v>
      </c>
      <c r="J20" s="31">
        <v>142.80999755859375</v>
      </c>
      <c r="K20" s="4">
        <v>64</v>
      </c>
      <c r="L20" s="31">
        <f>J20+K20</f>
        <v>206.80999755859375</v>
      </c>
      <c r="M20" s="31">
        <v>140.58000183105469</v>
      </c>
      <c r="N20" s="4">
        <v>8</v>
      </c>
      <c r="O20" s="31">
        <f>M20+N20</f>
        <v>148.58000183105469</v>
      </c>
      <c r="P20" s="31">
        <f t="shared" si="0"/>
        <v>148.58000183105469</v>
      </c>
      <c r="Q20" s="31">
        <f t="shared" si="1"/>
        <v>24.57449988508252</v>
      </c>
    </row>
    <row r="21" spans="1:17" ht="60" x14ac:dyDescent="0.25">
      <c r="A21" s="4">
        <v>12</v>
      </c>
      <c r="B21" s="8" t="s">
        <v>489</v>
      </c>
      <c r="C21" s="8" t="s">
        <v>465</v>
      </c>
      <c r="D21" s="8">
        <v>2003</v>
      </c>
      <c r="E21" s="8">
        <v>2002</v>
      </c>
      <c r="F21" s="8" t="s">
        <v>490</v>
      </c>
      <c r="G21" s="8" t="s">
        <v>82</v>
      </c>
      <c r="H21" s="8" t="s">
        <v>83</v>
      </c>
      <c r="I21" s="8" t="s">
        <v>84</v>
      </c>
      <c r="J21" s="31">
        <v>149.44999694824219</v>
      </c>
      <c r="K21" s="4">
        <v>6</v>
      </c>
      <c r="L21" s="31">
        <f>J21+K21</f>
        <v>155.44999694824219</v>
      </c>
      <c r="M21" s="31">
        <v>165.33999633789062</v>
      </c>
      <c r="N21" s="4">
        <v>18</v>
      </c>
      <c r="O21" s="31">
        <f>M21+N21</f>
        <v>183.33999633789062</v>
      </c>
      <c r="P21" s="31">
        <f t="shared" si="0"/>
        <v>155.44999694824219</v>
      </c>
      <c r="Q21" s="31">
        <f t="shared" si="1"/>
        <v>30.334536198110186</v>
      </c>
    </row>
    <row r="22" spans="1:17" ht="135" x14ac:dyDescent="0.25">
      <c r="A22" s="4">
        <v>13</v>
      </c>
      <c r="B22" s="8" t="s">
        <v>491</v>
      </c>
      <c r="C22" s="8" t="s">
        <v>492</v>
      </c>
      <c r="D22" s="8">
        <v>2003</v>
      </c>
      <c r="E22" s="8">
        <v>2001</v>
      </c>
      <c r="F22" s="8" t="s">
        <v>466</v>
      </c>
      <c r="G22" s="8" t="s">
        <v>50</v>
      </c>
      <c r="H22" s="8" t="s">
        <v>493</v>
      </c>
      <c r="I22" s="8" t="s">
        <v>155</v>
      </c>
      <c r="J22" s="31">
        <v>157.46000671386719</v>
      </c>
      <c r="K22" s="4">
        <v>6</v>
      </c>
      <c r="L22" s="31">
        <f>J22+K22</f>
        <v>163.46000671386719</v>
      </c>
      <c r="M22" s="31">
        <v>145.19000244140625</v>
      </c>
      <c r="N22" s="4">
        <v>14</v>
      </c>
      <c r="O22" s="31">
        <f>M22+N22</f>
        <v>159.19000244140625</v>
      </c>
      <c r="P22" s="31">
        <f t="shared" si="0"/>
        <v>159.19000244140625</v>
      </c>
      <c r="Q22" s="31">
        <f t="shared" si="1"/>
        <v>33.470283325157233</v>
      </c>
    </row>
    <row r="23" spans="1:17" ht="75" x14ac:dyDescent="0.25">
      <c r="A23" s="4">
        <v>14</v>
      </c>
      <c r="B23" s="8" t="s">
        <v>494</v>
      </c>
      <c r="C23" s="8" t="s">
        <v>495</v>
      </c>
      <c r="D23" s="8">
        <v>2004</v>
      </c>
      <c r="E23" s="8">
        <v>2001</v>
      </c>
      <c r="F23" s="8" t="s">
        <v>470</v>
      </c>
      <c r="G23" s="8" t="s">
        <v>26</v>
      </c>
      <c r="H23" s="8" t="s">
        <v>27</v>
      </c>
      <c r="I23" s="8" t="s">
        <v>28</v>
      </c>
      <c r="J23" s="31">
        <v>147.19000244140625</v>
      </c>
      <c r="K23" s="4">
        <v>12</v>
      </c>
      <c r="L23" s="31">
        <f>J23+K23</f>
        <v>159.19000244140625</v>
      </c>
      <c r="M23" s="31">
        <v>146.02000427246094</v>
      </c>
      <c r="N23" s="4">
        <v>18</v>
      </c>
      <c r="O23" s="31">
        <f>M23+N23</f>
        <v>164.02000427246094</v>
      </c>
      <c r="P23" s="31">
        <f t="shared" si="0"/>
        <v>159.19000244140625</v>
      </c>
      <c r="Q23" s="31">
        <f t="shared" si="1"/>
        <v>33.470283325157233</v>
      </c>
    </row>
    <row r="24" spans="1:17" ht="90" x14ac:dyDescent="0.25">
      <c r="A24" s="4">
        <v>15</v>
      </c>
      <c r="B24" s="8" t="s">
        <v>496</v>
      </c>
      <c r="C24" s="8" t="s">
        <v>497</v>
      </c>
      <c r="D24" s="8">
        <v>2003</v>
      </c>
      <c r="E24" s="8">
        <v>2001</v>
      </c>
      <c r="F24" s="8" t="s">
        <v>498</v>
      </c>
      <c r="G24" s="8" t="s">
        <v>31</v>
      </c>
      <c r="H24" s="8" t="s">
        <v>78</v>
      </c>
      <c r="I24" s="8" t="s">
        <v>79</v>
      </c>
      <c r="J24" s="31">
        <v>145.33000183105469</v>
      </c>
      <c r="K24" s="4">
        <v>28</v>
      </c>
      <c r="L24" s="31">
        <f>J24+K24</f>
        <v>173.33000183105469</v>
      </c>
      <c r="M24" s="31">
        <v>151.39999389648437</v>
      </c>
      <c r="N24" s="4">
        <v>10</v>
      </c>
      <c r="O24" s="31">
        <f>M24+N24</f>
        <v>161.39999389648437</v>
      </c>
      <c r="P24" s="31">
        <f t="shared" si="0"/>
        <v>161.39999389648437</v>
      </c>
      <c r="Q24" s="31">
        <f t="shared" si="1"/>
        <v>35.323214923446663</v>
      </c>
    </row>
    <row r="25" spans="1:17" ht="45" x14ac:dyDescent="0.25">
      <c r="A25" s="4">
        <v>16</v>
      </c>
      <c r="B25" s="8" t="s">
        <v>499</v>
      </c>
      <c r="C25" s="8" t="s">
        <v>452</v>
      </c>
      <c r="D25" s="8">
        <v>2002</v>
      </c>
      <c r="E25" s="8">
        <v>2001</v>
      </c>
      <c r="F25" s="8" t="s">
        <v>466</v>
      </c>
      <c r="G25" s="8" t="s">
        <v>54</v>
      </c>
      <c r="H25" s="8" t="s">
        <v>55</v>
      </c>
      <c r="I25" s="8" t="s">
        <v>56</v>
      </c>
      <c r="J25" s="31">
        <v>153.66999816894531</v>
      </c>
      <c r="K25" s="4">
        <v>26</v>
      </c>
      <c r="L25" s="31">
        <f>J25+K25</f>
        <v>179.66999816894531</v>
      </c>
      <c r="M25" s="31">
        <v>159.22999572753906</v>
      </c>
      <c r="N25" s="4">
        <v>14</v>
      </c>
      <c r="O25" s="31">
        <f>M25+N25</f>
        <v>173.22999572753906</v>
      </c>
      <c r="P25" s="31">
        <f t="shared" si="0"/>
        <v>173.22999572753906</v>
      </c>
      <c r="Q25" s="31">
        <f t="shared" si="1"/>
        <v>45.241888658684346</v>
      </c>
    </row>
    <row r="26" spans="1:17" ht="60" x14ac:dyDescent="0.25">
      <c r="A26" s="4">
        <v>17</v>
      </c>
      <c r="B26" s="8" t="s">
        <v>500</v>
      </c>
      <c r="C26" s="8" t="s">
        <v>501</v>
      </c>
      <c r="D26" s="8">
        <v>2003</v>
      </c>
      <c r="E26" s="8">
        <v>2002</v>
      </c>
      <c r="F26" s="8" t="s">
        <v>466</v>
      </c>
      <c r="G26" s="8" t="s">
        <v>10</v>
      </c>
      <c r="H26" s="8" t="s">
        <v>11</v>
      </c>
      <c r="I26" s="8" t="s">
        <v>12</v>
      </c>
      <c r="J26" s="31"/>
      <c r="K26" s="4"/>
      <c r="L26" s="31" t="s">
        <v>442</v>
      </c>
      <c r="M26" s="31">
        <v>167.32000732421875</v>
      </c>
      <c r="N26" s="4">
        <v>10</v>
      </c>
      <c r="O26" s="31">
        <f>M26+N26</f>
        <v>177.32000732421875</v>
      </c>
      <c r="P26" s="31">
        <f t="shared" si="0"/>
        <v>177.32000732421875</v>
      </c>
      <c r="Q26" s="31">
        <f t="shared" si="1"/>
        <v>48.671092743362628</v>
      </c>
    </row>
    <row r="27" spans="1:17" ht="45" x14ac:dyDescent="0.25">
      <c r="A27" s="4">
        <v>18</v>
      </c>
      <c r="B27" s="8" t="s">
        <v>502</v>
      </c>
      <c r="C27" s="8" t="s">
        <v>497</v>
      </c>
      <c r="D27" s="8">
        <v>2003</v>
      </c>
      <c r="E27" s="8">
        <v>2001</v>
      </c>
      <c r="F27" s="8" t="s">
        <v>466</v>
      </c>
      <c r="G27" s="8" t="s">
        <v>60</v>
      </c>
      <c r="H27" s="8" t="s">
        <v>61</v>
      </c>
      <c r="I27" s="8" t="s">
        <v>62</v>
      </c>
      <c r="J27" s="31">
        <v>153.6199951171875</v>
      </c>
      <c r="K27" s="4">
        <v>118</v>
      </c>
      <c r="L27" s="31">
        <f>J27+K27</f>
        <v>271.6199951171875</v>
      </c>
      <c r="M27" s="31">
        <v>149.03999328613281</v>
      </c>
      <c r="N27" s="4">
        <v>30</v>
      </c>
      <c r="O27" s="31">
        <f>M27+N27</f>
        <v>179.03999328613281</v>
      </c>
      <c r="P27" s="31">
        <f t="shared" si="0"/>
        <v>179.03999328613281</v>
      </c>
      <c r="Q27" s="31">
        <f t="shared" si="1"/>
        <v>50.113187159665316</v>
      </c>
    </row>
    <row r="28" spans="1:17" ht="45" x14ac:dyDescent="0.25">
      <c r="A28" s="4">
        <v>19</v>
      </c>
      <c r="B28" s="8" t="s">
        <v>503</v>
      </c>
      <c r="C28" s="8" t="s">
        <v>504</v>
      </c>
      <c r="D28" s="8">
        <v>2006</v>
      </c>
      <c r="E28" s="8">
        <v>2001</v>
      </c>
      <c r="F28" s="8" t="s">
        <v>505</v>
      </c>
      <c r="G28" s="8" t="s">
        <v>21</v>
      </c>
      <c r="H28" s="8" t="s">
        <v>22</v>
      </c>
      <c r="I28" s="8" t="s">
        <v>506</v>
      </c>
      <c r="J28" s="31">
        <v>166.69999694824219</v>
      </c>
      <c r="K28" s="4">
        <v>20</v>
      </c>
      <c r="L28" s="31">
        <f>J28+K28</f>
        <v>186.69999694824219</v>
      </c>
      <c r="M28" s="31">
        <v>172.97000122070312</v>
      </c>
      <c r="N28" s="4">
        <v>114</v>
      </c>
      <c r="O28" s="31">
        <f>M28+N28</f>
        <v>286.97000122070313</v>
      </c>
      <c r="P28" s="31">
        <f t="shared" si="0"/>
        <v>186.69999694824219</v>
      </c>
      <c r="Q28" s="31">
        <f t="shared" si="1"/>
        <v>56.535593362151516</v>
      </c>
    </row>
    <row r="29" spans="1:17" ht="45" x14ac:dyDescent="0.25">
      <c r="A29" s="4">
        <v>20</v>
      </c>
      <c r="B29" s="8" t="s">
        <v>507</v>
      </c>
      <c r="C29" s="8" t="s">
        <v>508</v>
      </c>
      <c r="D29" s="8">
        <v>2004</v>
      </c>
      <c r="E29" s="8">
        <v>2003</v>
      </c>
      <c r="F29" s="8" t="s">
        <v>509</v>
      </c>
      <c r="G29" s="8" t="s">
        <v>21</v>
      </c>
      <c r="H29" s="8" t="s">
        <v>22</v>
      </c>
      <c r="I29" s="8" t="s">
        <v>510</v>
      </c>
      <c r="J29" s="31">
        <v>171.96000671386719</v>
      </c>
      <c r="K29" s="4">
        <v>24</v>
      </c>
      <c r="L29" s="31">
        <f>J29+K29</f>
        <v>195.96000671386719</v>
      </c>
      <c r="M29" s="31">
        <v>164.96000671386719</v>
      </c>
      <c r="N29" s="4">
        <v>62</v>
      </c>
      <c r="O29" s="31">
        <f>M29+N29</f>
        <v>226.96000671386719</v>
      </c>
      <c r="P29" s="31">
        <f t="shared" si="0"/>
        <v>195.96000671386719</v>
      </c>
      <c r="Q29" s="31">
        <f t="shared" si="1"/>
        <v>64.299498808830606</v>
      </c>
    </row>
    <row r="30" spans="1:17" ht="75" x14ac:dyDescent="0.25">
      <c r="A30" s="4" t="s">
        <v>383</v>
      </c>
      <c r="B30" s="8" t="s">
        <v>511</v>
      </c>
      <c r="C30" s="8" t="s">
        <v>512</v>
      </c>
      <c r="D30" s="8">
        <v>2004</v>
      </c>
      <c r="E30" s="8">
        <v>2001</v>
      </c>
      <c r="F30" s="8" t="s">
        <v>513</v>
      </c>
      <c r="G30" s="8" t="s">
        <v>16</v>
      </c>
      <c r="H30" s="8" t="s">
        <v>90</v>
      </c>
      <c r="I30" s="8" t="s">
        <v>514</v>
      </c>
      <c r="J30" s="31">
        <v>175.24000549316406</v>
      </c>
      <c r="K30" s="4">
        <v>112</v>
      </c>
      <c r="L30" s="31">
        <f>J30+K30</f>
        <v>287.24000549316406</v>
      </c>
      <c r="M30" s="31">
        <v>184.91000366210937</v>
      </c>
      <c r="N30" s="4">
        <v>114</v>
      </c>
      <c r="O30" s="31">
        <f>M30+N30</f>
        <v>298.91000366210937</v>
      </c>
      <c r="P30" s="31">
        <f t="shared" si="0"/>
        <v>287.24000549316406</v>
      </c>
      <c r="Q30" s="31">
        <f t="shared" si="1"/>
        <v>140.83173771922998</v>
      </c>
    </row>
    <row r="31" spans="1:17" ht="45" x14ac:dyDescent="0.25">
      <c r="A31" s="4">
        <v>21</v>
      </c>
      <c r="B31" s="8" t="s">
        <v>515</v>
      </c>
      <c r="C31" s="8" t="s">
        <v>516</v>
      </c>
      <c r="D31" s="8">
        <v>2005</v>
      </c>
      <c r="E31" s="8">
        <v>2002</v>
      </c>
      <c r="F31" s="8" t="s">
        <v>517</v>
      </c>
      <c r="G31" s="8" t="s">
        <v>69</v>
      </c>
      <c r="H31" s="8" t="s">
        <v>70</v>
      </c>
      <c r="I31" s="8" t="s">
        <v>71</v>
      </c>
      <c r="J31" s="31">
        <v>223.32000732421875</v>
      </c>
      <c r="K31" s="4">
        <v>292</v>
      </c>
      <c r="L31" s="31">
        <f>J31+K31</f>
        <v>515.32000732421875</v>
      </c>
      <c r="M31" s="31">
        <v>207.66999816894531</v>
      </c>
      <c r="N31" s="4">
        <v>388</v>
      </c>
      <c r="O31" s="31">
        <f>M31+N31</f>
        <v>595.66999816894531</v>
      </c>
      <c r="P31" s="31">
        <f t="shared" si="0"/>
        <v>515.32000732421875</v>
      </c>
      <c r="Q31" s="31">
        <f t="shared" si="1"/>
        <v>332.06172702963357</v>
      </c>
    </row>
    <row r="32" spans="1:17" ht="45" x14ac:dyDescent="0.25">
      <c r="A32" s="4" t="s">
        <v>383</v>
      </c>
      <c r="B32" s="8" t="s">
        <v>518</v>
      </c>
      <c r="C32" s="8" t="s">
        <v>508</v>
      </c>
      <c r="D32" s="8">
        <v>2004</v>
      </c>
      <c r="E32" s="8">
        <v>2003</v>
      </c>
      <c r="F32" s="8" t="s">
        <v>517</v>
      </c>
      <c r="G32" s="8" t="s">
        <v>16</v>
      </c>
      <c r="H32" s="8" t="s">
        <v>90</v>
      </c>
      <c r="I32" s="8" t="s">
        <v>91</v>
      </c>
      <c r="J32" s="31"/>
      <c r="K32" s="4"/>
      <c r="L32" s="31" t="s">
        <v>385</v>
      </c>
      <c r="M32" s="31">
        <v>223.5</v>
      </c>
      <c r="N32" s="4">
        <v>884</v>
      </c>
      <c r="O32" s="31">
        <f>M32+N32</f>
        <v>1107.5</v>
      </c>
      <c r="P32" s="31">
        <f t="shared" si="0"/>
        <v>1107.5</v>
      </c>
      <c r="Q32" s="31">
        <f t="shared" si="1"/>
        <v>828.56546589362449</v>
      </c>
    </row>
    <row r="34" spans="1:17" ht="18.75" x14ac:dyDescent="0.25">
      <c r="A34" s="11" t="s">
        <v>386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7" x14ac:dyDescent="0.25">
      <c r="A35" s="18" t="s">
        <v>374</v>
      </c>
      <c r="B35" s="18" t="s">
        <v>1</v>
      </c>
      <c r="C35" s="18" t="s">
        <v>2</v>
      </c>
      <c r="D35" s="18" t="s">
        <v>285</v>
      </c>
      <c r="E35" s="18" t="s">
        <v>286</v>
      </c>
      <c r="F35" s="18" t="s">
        <v>3</v>
      </c>
      <c r="G35" s="18" t="s">
        <v>4</v>
      </c>
      <c r="H35" s="18" t="s">
        <v>5</v>
      </c>
      <c r="I35" s="18" t="s">
        <v>6</v>
      </c>
      <c r="J35" s="20" t="s">
        <v>376</v>
      </c>
      <c r="K35" s="21"/>
      <c r="L35" s="22"/>
      <c r="M35" s="20" t="s">
        <v>380</v>
      </c>
      <c r="N35" s="21"/>
      <c r="O35" s="22"/>
      <c r="P35" s="18" t="s">
        <v>381</v>
      </c>
      <c r="Q35" s="18" t="s">
        <v>382</v>
      </c>
    </row>
    <row r="36" spans="1:17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23" t="s">
        <v>377</v>
      </c>
      <c r="K36" s="23" t="s">
        <v>378</v>
      </c>
      <c r="L36" s="23" t="s">
        <v>379</v>
      </c>
      <c r="M36" s="23" t="s">
        <v>377</v>
      </c>
      <c r="N36" s="23" t="s">
        <v>378</v>
      </c>
      <c r="O36" s="23" t="s">
        <v>379</v>
      </c>
      <c r="P36" s="19"/>
      <c r="Q36" s="19"/>
    </row>
    <row r="37" spans="1:17" ht="105" x14ac:dyDescent="0.25">
      <c r="A37" s="28">
        <v>1</v>
      </c>
      <c r="B37" s="29" t="s">
        <v>519</v>
      </c>
      <c r="C37" s="29" t="s">
        <v>520</v>
      </c>
      <c r="D37" s="29">
        <v>2002</v>
      </c>
      <c r="E37" s="29">
        <v>2001</v>
      </c>
      <c r="F37" s="29" t="s">
        <v>521</v>
      </c>
      <c r="G37" s="29" t="s">
        <v>139</v>
      </c>
      <c r="H37" s="29" t="s">
        <v>522</v>
      </c>
      <c r="I37" s="29" t="s">
        <v>523</v>
      </c>
      <c r="J37" s="30">
        <v>161.30999755859375</v>
      </c>
      <c r="K37" s="28">
        <v>78</v>
      </c>
      <c r="L37" s="30">
        <f>J37+K37</f>
        <v>239.30999755859375</v>
      </c>
      <c r="M37" s="30">
        <v>153.94999694824219</v>
      </c>
      <c r="N37" s="28">
        <v>20</v>
      </c>
      <c r="O37" s="30">
        <f>M37+N37</f>
        <v>173.94999694824219</v>
      </c>
      <c r="P37" s="30">
        <f t="shared" ref="P37:P42" si="2">MIN(O37,L37)</f>
        <v>173.94999694824219</v>
      </c>
      <c r="Q37" s="30">
        <f t="shared" ref="Q37:Q42" si="3">IF( AND(ISNUMBER(P$37),ISNUMBER(P37)),(P37-P$37)/P$37*100,"")</f>
        <v>0</v>
      </c>
    </row>
    <row r="38" spans="1:17" ht="75" x14ac:dyDescent="0.25">
      <c r="A38" s="4">
        <v>2</v>
      </c>
      <c r="B38" s="8" t="s">
        <v>524</v>
      </c>
      <c r="C38" s="8" t="s">
        <v>525</v>
      </c>
      <c r="D38" s="8">
        <v>2002</v>
      </c>
      <c r="E38" s="8">
        <v>2001</v>
      </c>
      <c r="F38" s="8" t="s">
        <v>526</v>
      </c>
      <c r="G38" s="8" t="s">
        <v>26</v>
      </c>
      <c r="H38" s="8" t="s">
        <v>27</v>
      </c>
      <c r="I38" s="8" t="s">
        <v>28</v>
      </c>
      <c r="J38" s="31">
        <v>164.25999450683594</v>
      </c>
      <c r="K38" s="4">
        <v>12</v>
      </c>
      <c r="L38" s="31">
        <f>J38+K38</f>
        <v>176.25999450683594</v>
      </c>
      <c r="M38" s="31">
        <v>159.96000671386719</v>
      </c>
      <c r="N38" s="4">
        <v>20</v>
      </c>
      <c r="O38" s="31">
        <f>M38+N38</f>
        <v>179.96000671386719</v>
      </c>
      <c r="P38" s="31">
        <f t="shared" si="2"/>
        <v>176.25999450683594</v>
      </c>
      <c r="Q38" s="31">
        <f t="shared" si="3"/>
        <v>1.3279664266283813</v>
      </c>
    </row>
    <row r="39" spans="1:17" ht="90" x14ac:dyDescent="0.25">
      <c r="A39" s="4">
        <v>3</v>
      </c>
      <c r="B39" s="8" t="s">
        <v>527</v>
      </c>
      <c r="C39" s="8" t="s">
        <v>528</v>
      </c>
      <c r="D39" s="8">
        <v>2004</v>
      </c>
      <c r="E39" s="8">
        <v>2001</v>
      </c>
      <c r="F39" s="8" t="s">
        <v>529</v>
      </c>
      <c r="G39" s="8" t="s">
        <v>82</v>
      </c>
      <c r="H39" s="8" t="s">
        <v>83</v>
      </c>
      <c r="I39" s="8" t="s">
        <v>84</v>
      </c>
      <c r="J39" s="31">
        <v>186.58000183105469</v>
      </c>
      <c r="K39" s="4">
        <v>78</v>
      </c>
      <c r="L39" s="31">
        <f>J39+K39</f>
        <v>264.58000183105469</v>
      </c>
      <c r="M39" s="31">
        <v>167.66000366210937</v>
      </c>
      <c r="N39" s="4">
        <v>22</v>
      </c>
      <c r="O39" s="31">
        <f>M39+N39</f>
        <v>189.66000366210937</v>
      </c>
      <c r="P39" s="31">
        <f t="shared" si="2"/>
        <v>189.66000366210937</v>
      </c>
      <c r="Q39" s="31">
        <f t="shared" si="3"/>
        <v>9.0313348602941392</v>
      </c>
    </row>
    <row r="40" spans="1:17" ht="135" x14ac:dyDescent="0.25">
      <c r="A40" s="4">
        <v>4</v>
      </c>
      <c r="B40" s="8" t="s">
        <v>531</v>
      </c>
      <c r="C40" s="8" t="s">
        <v>532</v>
      </c>
      <c r="D40" s="8">
        <v>2003</v>
      </c>
      <c r="E40" s="8">
        <v>2001</v>
      </c>
      <c r="F40" s="8" t="s">
        <v>533</v>
      </c>
      <c r="G40" s="8" t="s">
        <v>50</v>
      </c>
      <c r="H40" s="8" t="s">
        <v>534</v>
      </c>
      <c r="I40" s="8" t="s">
        <v>535</v>
      </c>
      <c r="J40" s="31">
        <v>208.42999267578125</v>
      </c>
      <c r="K40" s="4">
        <v>94</v>
      </c>
      <c r="L40" s="31">
        <f>J40+K40</f>
        <v>302.42999267578125</v>
      </c>
      <c r="M40" s="31">
        <v>178.28999328613281</v>
      </c>
      <c r="N40" s="4">
        <v>28</v>
      </c>
      <c r="O40" s="31">
        <f>M40+N40</f>
        <v>206.28999328613281</v>
      </c>
      <c r="P40" s="31">
        <f t="shared" si="2"/>
        <v>206.28999328613281</v>
      </c>
      <c r="Q40" s="31">
        <f t="shared" si="3"/>
        <v>18.591547516676993</v>
      </c>
    </row>
    <row r="41" spans="1:17" ht="165" x14ac:dyDescent="0.25">
      <c r="A41" s="4">
        <v>5</v>
      </c>
      <c r="B41" s="8" t="s">
        <v>536</v>
      </c>
      <c r="C41" s="8" t="s">
        <v>537</v>
      </c>
      <c r="D41" s="8">
        <v>2003</v>
      </c>
      <c r="E41" s="8">
        <v>2002</v>
      </c>
      <c r="F41" s="8" t="s">
        <v>533</v>
      </c>
      <c r="G41" s="8" t="s">
        <v>10</v>
      </c>
      <c r="H41" s="8" t="s">
        <v>11</v>
      </c>
      <c r="I41" s="8" t="s">
        <v>538</v>
      </c>
      <c r="J41" s="31">
        <v>183.94000244140625</v>
      </c>
      <c r="K41" s="4">
        <v>24</v>
      </c>
      <c r="L41" s="31">
        <f>J41+K41</f>
        <v>207.94000244140625</v>
      </c>
      <c r="M41" s="31">
        <v>185.72999572753906</v>
      </c>
      <c r="N41" s="4">
        <v>82</v>
      </c>
      <c r="O41" s="31">
        <f>M41+N41</f>
        <v>267.72999572753906</v>
      </c>
      <c r="P41" s="31">
        <f t="shared" si="2"/>
        <v>207.94000244140625</v>
      </c>
      <c r="Q41" s="31">
        <f t="shared" si="3"/>
        <v>19.540101229939999</v>
      </c>
    </row>
    <row r="42" spans="1:17" ht="285" x14ac:dyDescent="0.25">
      <c r="A42" s="4">
        <v>6</v>
      </c>
      <c r="B42" s="8" t="s">
        <v>539</v>
      </c>
      <c r="C42" s="8" t="s">
        <v>540</v>
      </c>
      <c r="D42" s="8">
        <v>2003</v>
      </c>
      <c r="E42" s="8">
        <v>2001</v>
      </c>
      <c r="F42" s="8" t="s">
        <v>541</v>
      </c>
      <c r="G42" s="8" t="s">
        <v>31</v>
      </c>
      <c r="H42" s="8" t="s">
        <v>542</v>
      </c>
      <c r="I42" s="8" t="s">
        <v>543</v>
      </c>
      <c r="J42" s="31">
        <v>169.24000549316406</v>
      </c>
      <c r="K42" s="4">
        <v>86</v>
      </c>
      <c r="L42" s="31">
        <f>J42+K42</f>
        <v>255.24000549316406</v>
      </c>
      <c r="M42" s="31">
        <v>171.5</v>
      </c>
      <c r="N42" s="4">
        <v>100</v>
      </c>
      <c r="O42" s="31">
        <f>M42+N42</f>
        <v>271.5</v>
      </c>
      <c r="P42" s="31">
        <f t="shared" si="2"/>
        <v>255.24000549316406</v>
      </c>
      <c r="Q42" s="31">
        <f t="shared" si="3"/>
        <v>46.731825220502444</v>
      </c>
    </row>
    <row r="44" spans="1:17" ht="18.75" x14ac:dyDescent="0.25">
      <c r="A44" s="11" t="s">
        <v>444</v>
      </c>
      <c r="B44" s="11"/>
      <c r="C44" s="11"/>
      <c r="D44" s="11"/>
      <c r="E44" s="11"/>
      <c r="F44" s="11"/>
      <c r="G44" s="11"/>
      <c r="H44" s="11"/>
      <c r="I44" s="11"/>
      <c r="J44" s="11"/>
    </row>
    <row r="45" spans="1:17" x14ac:dyDescent="0.25">
      <c r="A45" s="18" t="s">
        <v>374</v>
      </c>
      <c r="B45" s="18" t="s">
        <v>1</v>
      </c>
      <c r="C45" s="18" t="s">
        <v>2</v>
      </c>
      <c r="D45" s="18" t="s">
        <v>285</v>
      </c>
      <c r="E45" s="18" t="s">
        <v>286</v>
      </c>
      <c r="F45" s="18" t="s">
        <v>3</v>
      </c>
      <c r="G45" s="18" t="s">
        <v>4</v>
      </c>
      <c r="H45" s="18" t="s">
        <v>5</v>
      </c>
      <c r="I45" s="18" t="s">
        <v>6</v>
      </c>
      <c r="J45" s="20" t="s">
        <v>376</v>
      </c>
      <c r="K45" s="21"/>
      <c r="L45" s="22"/>
      <c r="M45" s="20" t="s">
        <v>380</v>
      </c>
      <c r="N45" s="21"/>
      <c r="O45" s="22"/>
      <c r="P45" s="18" t="s">
        <v>381</v>
      </c>
      <c r="Q45" s="18" t="s">
        <v>382</v>
      </c>
    </row>
    <row r="46" spans="1:17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23" t="s">
        <v>377</v>
      </c>
      <c r="K46" s="23" t="s">
        <v>378</v>
      </c>
      <c r="L46" s="23" t="s">
        <v>379</v>
      </c>
      <c r="M46" s="23" t="s">
        <v>377</v>
      </c>
      <c r="N46" s="23" t="s">
        <v>378</v>
      </c>
      <c r="O46" s="23" t="s">
        <v>379</v>
      </c>
      <c r="P46" s="19"/>
      <c r="Q46" s="19"/>
    </row>
    <row r="47" spans="1:17" ht="135" x14ac:dyDescent="0.25">
      <c r="A47" s="28">
        <v>1</v>
      </c>
      <c r="B47" s="29" t="s">
        <v>544</v>
      </c>
      <c r="C47" s="29" t="s">
        <v>545</v>
      </c>
      <c r="D47" s="29">
        <v>2003</v>
      </c>
      <c r="E47" s="29">
        <v>2001</v>
      </c>
      <c r="F47" s="29" t="s">
        <v>546</v>
      </c>
      <c r="G47" s="29" t="s">
        <v>50</v>
      </c>
      <c r="H47" s="29" t="s">
        <v>547</v>
      </c>
      <c r="I47" s="29" t="s">
        <v>548</v>
      </c>
      <c r="J47" s="30">
        <v>130.41999816894531</v>
      </c>
      <c r="K47" s="28">
        <v>8</v>
      </c>
      <c r="L47" s="30">
        <f>J47+K47</f>
        <v>138.41999816894531</v>
      </c>
      <c r="M47" s="30">
        <v>129.10000610351562</v>
      </c>
      <c r="N47" s="28">
        <v>2</v>
      </c>
      <c r="O47" s="30">
        <f>M47+N47</f>
        <v>131.10000610351562</v>
      </c>
      <c r="P47" s="30">
        <f t="shared" ref="P47:P55" si="4">MIN(O47,L47)</f>
        <v>131.10000610351562</v>
      </c>
      <c r="Q47" s="30">
        <f t="shared" ref="Q47:Q55" si="5">IF( AND(ISNUMBER(P$47),ISNUMBER(P47)),(P47-P$47)/P$47*100,"")</f>
        <v>0</v>
      </c>
    </row>
    <row r="48" spans="1:17" ht="45" x14ac:dyDescent="0.25">
      <c r="A48" s="4">
        <v>2</v>
      </c>
      <c r="B48" s="8" t="s">
        <v>549</v>
      </c>
      <c r="C48" s="8" t="s">
        <v>550</v>
      </c>
      <c r="D48" s="8">
        <v>2002</v>
      </c>
      <c r="E48" s="8">
        <v>2001</v>
      </c>
      <c r="F48" s="8" t="s">
        <v>551</v>
      </c>
      <c r="G48" s="8" t="s">
        <v>38</v>
      </c>
      <c r="H48" s="8" t="s">
        <v>39</v>
      </c>
      <c r="I48" s="8" t="s">
        <v>40</v>
      </c>
      <c r="J48" s="31">
        <v>136.28999328613281</v>
      </c>
      <c r="K48" s="4">
        <v>8</v>
      </c>
      <c r="L48" s="31">
        <f>J48+K48</f>
        <v>144.28999328613281</v>
      </c>
      <c r="M48" s="31">
        <v>139.55000305175781</v>
      </c>
      <c r="N48" s="4">
        <v>8</v>
      </c>
      <c r="O48" s="31">
        <f>M48+N48</f>
        <v>147.55000305175781</v>
      </c>
      <c r="P48" s="31">
        <f t="shared" si="4"/>
        <v>144.28999328613281</v>
      </c>
      <c r="Q48" s="31">
        <f t="shared" si="5"/>
        <v>10.061011875317892</v>
      </c>
    </row>
    <row r="49" spans="1:17" ht="120" x14ac:dyDescent="0.25">
      <c r="A49" s="4">
        <v>3</v>
      </c>
      <c r="B49" s="8" t="s">
        <v>552</v>
      </c>
      <c r="C49" s="8" t="s">
        <v>452</v>
      </c>
      <c r="D49" s="8">
        <v>2002</v>
      </c>
      <c r="E49" s="8">
        <v>2001</v>
      </c>
      <c r="F49" s="8" t="s">
        <v>553</v>
      </c>
      <c r="G49" s="8" t="s">
        <v>21</v>
      </c>
      <c r="H49" s="8" t="s">
        <v>487</v>
      </c>
      <c r="I49" s="8" t="s">
        <v>554</v>
      </c>
      <c r="J49" s="31">
        <v>141.75</v>
      </c>
      <c r="K49" s="4">
        <v>8</v>
      </c>
      <c r="L49" s="31">
        <f>J49+K49</f>
        <v>149.75</v>
      </c>
      <c r="M49" s="31">
        <v>165.82000732421875</v>
      </c>
      <c r="N49" s="4">
        <v>8</v>
      </c>
      <c r="O49" s="31">
        <f>M49+N49</f>
        <v>173.82000732421875</v>
      </c>
      <c r="P49" s="31">
        <f t="shared" si="4"/>
        <v>149.75</v>
      </c>
      <c r="Q49" s="31">
        <f t="shared" si="5"/>
        <v>14.225776528002962</v>
      </c>
    </row>
    <row r="50" spans="1:17" ht="75" x14ac:dyDescent="0.25">
      <c r="A50" s="4">
        <v>4</v>
      </c>
      <c r="B50" s="8" t="s">
        <v>558</v>
      </c>
      <c r="C50" s="8" t="s">
        <v>452</v>
      </c>
      <c r="D50" s="8">
        <v>2002</v>
      </c>
      <c r="E50" s="8">
        <v>2001</v>
      </c>
      <c r="F50" s="8" t="s">
        <v>453</v>
      </c>
      <c r="G50" s="8" t="s">
        <v>43</v>
      </c>
      <c r="H50" s="8" t="s">
        <v>559</v>
      </c>
      <c r="I50" s="8" t="s">
        <v>560</v>
      </c>
      <c r="J50" s="31">
        <v>147.52999877929687</v>
      </c>
      <c r="K50" s="4">
        <v>10</v>
      </c>
      <c r="L50" s="31">
        <f>J50+K50</f>
        <v>157.52999877929687</v>
      </c>
      <c r="M50" s="31">
        <v>144.44000244140625</v>
      </c>
      <c r="N50" s="4">
        <v>10</v>
      </c>
      <c r="O50" s="31">
        <f>M50+N50</f>
        <v>154.44000244140625</v>
      </c>
      <c r="P50" s="31">
        <f t="shared" si="4"/>
        <v>154.44000244140625</v>
      </c>
      <c r="Q50" s="31">
        <f t="shared" si="5"/>
        <v>17.803200039107193</v>
      </c>
    </row>
    <row r="51" spans="1:17" ht="60" x14ac:dyDescent="0.25">
      <c r="A51" s="4">
        <v>5</v>
      </c>
      <c r="B51" s="8" t="s">
        <v>562</v>
      </c>
      <c r="C51" s="8" t="s">
        <v>492</v>
      </c>
      <c r="D51" s="8">
        <v>2003</v>
      </c>
      <c r="E51" s="8">
        <v>2001</v>
      </c>
      <c r="F51" s="8" t="s">
        <v>453</v>
      </c>
      <c r="G51" s="8" t="s">
        <v>82</v>
      </c>
      <c r="H51" s="8" t="s">
        <v>83</v>
      </c>
      <c r="I51" s="8" t="s">
        <v>84</v>
      </c>
      <c r="J51" s="31">
        <v>175.17999267578125</v>
      </c>
      <c r="K51" s="4">
        <v>8</v>
      </c>
      <c r="L51" s="31">
        <f>J51+K51</f>
        <v>183.17999267578125</v>
      </c>
      <c r="M51" s="31">
        <v>167.6199951171875</v>
      </c>
      <c r="N51" s="4">
        <v>62</v>
      </c>
      <c r="O51" s="31">
        <f>M51+N51</f>
        <v>229.6199951171875</v>
      </c>
      <c r="P51" s="31">
        <f t="shared" si="4"/>
        <v>183.17999267578125</v>
      </c>
      <c r="Q51" s="31">
        <f t="shared" si="5"/>
        <v>39.725388365843131</v>
      </c>
    </row>
    <row r="52" spans="1:17" ht="45" x14ac:dyDescent="0.25">
      <c r="A52" s="4">
        <v>6</v>
      </c>
      <c r="B52" s="8" t="s">
        <v>563</v>
      </c>
      <c r="C52" s="8" t="s">
        <v>564</v>
      </c>
      <c r="D52" s="8">
        <v>2004</v>
      </c>
      <c r="E52" s="8">
        <v>2001</v>
      </c>
      <c r="F52" s="8" t="s">
        <v>565</v>
      </c>
      <c r="G52" s="8" t="s">
        <v>21</v>
      </c>
      <c r="H52" s="8" t="s">
        <v>22</v>
      </c>
      <c r="I52" s="8" t="s">
        <v>566</v>
      </c>
      <c r="J52" s="31">
        <v>172.77999877929687</v>
      </c>
      <c r="K52" s="4">
        <v>138</v>
      </c>
      <c r="L52" s="31">
        <f>J52+K52</f>
        <v>310.77999877929687</v>
      </c>
      <c r="M52" s="31">
        <v>169.46000671386719</v>
      </c>
      <c r="N52" s="4">
        <v>20</v>
      </c>
      <c r="O52" s="31">
        <f>M52+N52</f>
        <v>189.46000671386719</v>
      </c>
      <c r="P52" s="31">
        <f t="shared" si="4"/>
        <v>189.46000671386719</v>
      </c>
      <c r="Q52" s="31">
        <f t="shared" si="5"/>
        <v>44.515635311466674</v>
      </c>
    </row>
    <row r="53" spans="1:17" ht="60" x14ac:dyDescent="0.25">
      <c r="A53" s="4">
        <v>7</v>
      </c>
      <c r="B53" s="8" t="s">
        <v>567</v>
      </c>
      <c r="C53" s="8" t="s">
        <v>479</v>
      </c>
      <c r="D53" s="8">
        <v>2003</v>
      </c>
      <c r="E53" s="8">
        <v>2001</v>
      </c>
      <c r="F53" s="8" t="s">
        <v>466</v>
      </c>
      <c r="G53" s="8" t="s">
        <v>54</v>
      </c>
      <c r="H53" s="8" t="s">
        <v>55</v>
      </c>
      <c r="I53" s="8" t="s">
        <v>56</v>
      </c>
      <c r="J53" s="31">
        <v>201.69000244140625</v>
      </c>
      <c r="K53" s="4">
        <v>260</v>
      </c>
      <c r="L53" s="31">
        <f>J53+K53</f>
        <v>461.69000244140625</v>
      </c>
      <c r="M53" s="31">
        <v>207.3699951171875</v>
      </c>
      <c r="N53" s="4">
        <v>174</v>
      </c>
      <c r="O53" s="31">
        <f>M53+N53</f>
        <v>381.3699951171875</v>
      </c>
      <c r="P53" s="31">
        <f t="shared" si="4"/>
        <v>381.3699951171875</v>
      </c>
      <c r="Q53" s="31">
        <f t="shared" si="5"/>
        <v>190.90005900995953</v>
      </c>
    </row>
    <row r="54" spans="1:17" ht="60" x14ac:dyDescent="0.25">
      <c r="A54" s="4" t="s">
        <v>383</v>
      </c>
      <c r="B54" s="8" t="s">
        <v>568</v>
      </c>
      <c r="C54" s="8" t="s">
        <v>569</v>
      </c>
      <c r="D54" s="8">
        <v>2004</v>
      </c>
      <c r="E54" s="8">
        <v>2001</v>
      </c>
      <c r="F54" s="8" t="s">
        <v>570</v>
      </c>
      <c r="G54" s="8" t="s">
        <v>16</v>
      </c>
      <c r="H54" s="8" t="s">
        <v>90</v>
      </c>
      <c r="I54" s="8" t="s">
        <v>571</v>
      </c>
      <c r="J54" s="31">
        <v>213.07000732421875</v>
      </c>
      <c r="K54" s="4">
        <v>636</v>
      </c>
      <c r="L54" s="31">
        <f>J54+K54</f>
        <v>849.07000732421875</v>
      </c>
      <c r="M54" s="31">
        <v>273.989990234375</v>
      </c>
      <c r="N54" s="4">
        <v>326</v>
      </c>
      <c r="O54" s="31">
        <f>M54+N54</f>
        <v>599.989990234375</v>
      </c>
      <c r="P54" s="31">
        <f t="shared" si="4"/>
        <v>599.989990234375</v>
      </c>
      <c r="Q54" s="31">
        <f t="shared" si="5"/>
        <v>357.65824736928477</v>
      </c>
    </row>
    <row r="55" spans="1:17" ht="135" x14ac:dyDescent="0.25">
      <c r="A55" s="4">
        <v>8</v>
      </c>
      <c r="B55" s="8" t="s">
        <v>572</v>
      </c>
      <c r="C55" s="8" t="s">
        <v>573</v>
      </c>
      <c r="D55" s="8">
        <v>2005</v>
      </c>
      <c r="E55" s="8">
        <v>2001</v>
      </c>
      <c r="F55" s="8" t="s">
        <v>466</v>
      </c>
      <c r="G55" s="8" t="s">
        <v>64</v>
      </c>
      <c r="H55" s="8" t="s">
        <v>574</v>
      </c>
      <c r="I55" s="8" t="s">
        <v>575</v>
      </c>
      <c r="J55" s="31"/>
      <c r="K55" s="4"/>
      <c r="L55" s="31" t="s">
        <v>385</v>
      </c>
      <c r="M55" s="31">
        <v>211.38999938964844</v>
      </c>
      <c r="N55" s="4">
        <v>478</v>
      </c>
      <c r="O55" s="31">
        <f>M55+N55</f>
        <v>689.38999938964844</v>
      </c>
      <c r="P55" s="31">
        <f t="shared" si="4"/>
        <v>689.38999938964844</v>
      </c>
      <c r="Q55" s="31">
        <f t="shared" si="5"/>
        <v>425.85047085757645</v>
      </c>
    </row>
    <row r="57" spans="1:17" ht="18.75" x14ac:dyDescent="0.25">
      <c r="A57" s="11" t="s">
        <v>445</v>
      </c>
      <c r="B57" s="11"/>
      <c r="C57" s="11"/>
      <c r="D57" s="11"/>
      <c r="E57" s="11"/>
      <c r="F57" s="11"/>
      <c r="G57" s="11"/>
      <c r="H57" s="11"/>
      <c r="I57" s="11"/>
      <c r="J57" s="11"/>
    </row>
    <row r="58" spans="1:17" x14ac:dyDescent="0.25">
      <c r="A58" s="18" t="s">
        <v>374</v>
      </c>
      <c r="B58" s="18" t="s">
        <v>1</v>
      </c>
      <c r="C58" s="18" t="s">
        <v>2</v>
      </c>
      <c r="D58" s="18" t="s">
        <v>285</v>
      </c>
      <c r="E58" s="18" t="s">
        <v>286</v>
      </c>
      <c r="F58" s="18" t="s">
        <v>3</v>
      </c>
      <c r="G58" s="18" t="s">
        <v>4</v>
      </c>
      <c r="H58" s="18" t="s">
        <v>5</v>
      </c>
      <c r="I58" s="18" t="s">
        <v>6</v>
      </c>
      <c r="J58" s="20" t="s">
        <v>376</v>
      </c>
      <c r="K58" s="21"/>
      <c r="L58" s="22"/>
      <c r="M58" s="20" t="s">
        <v>380</v>
      </c>
      <c r="N58" s="21"/>
      <c r="O58" s="22"/>
      <c r="P58" s="18" t="s">
        <v>381</v>
      </c>
      <c r="Q58" s="18" t="s">
        <v>382</v>
      </c>
    </row>
    <row r="59" spans="1:17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23" t="s">
        <v>377</v>
      </c>
      <c r="K59" s="23" t="s">
        <v>378</v>
      </c>
      <c r="L59" s="23" t="s">
        <v>379</v>
      </c>
      <c r="M59" s="23" t="s">
        <v>377</v>
      </c>
      <c r="N59" s="23" t="s">
        <v>378</v>
      </c>
      <c r="O59" s="23" t="s">
        <v>379</v>
      </c>
      <c r="P59" s="19"/>
      <c r="Q59" s="19"/>
    </row>
    <row r="60" spans="1:17" ht="45" x14ac:dyDescent="0.25">
      <c r="A60" s="28">
        <v>1</v>
      </c>
      <c r="B60" s="29" t="s">
        <v>576</v>
      </c>
      <c r="C60" s="29" t="s">
        <v>577</v>
      </c>
      <c r="D60" s="29">
        <v>2002</v>
      </c>
      <c r="E60" s="29">
        <v>2001</v>
      </c>
      <c r="F60" s="29" t="s">
        <v>578</v>
      </c>
      <c r="G60" s="29" t="s">
        <v>43</v>
      </c>
      <c r="H60" s="29" t="s">
        <v>120</v>
      </c>
      <c r="I60" s="29" t="s">
        <v>121</v>
      </c>
      <c r="J60" s="30">
        <v>142.05999755859375</v>
      </c>
      <c r="K60" s="28">
        <v>16</v>
      </c>
      <c r="L60" s="30">
        <f>J60+K60</f>
        <v>158.05999755859375</v>
      </c>
      <c r="M60" s="30">
        <v>140.91999816894531</v>
      </c>
      <c r="N60" s="28">
        <v>14</v>
      </c>
      <c r="O60" s="30">
        <f>M60+N60</f>
        <v>154.91999816894531</v>
      </c>
      <c r="P60" s="30">
        <f t="shared" ref="P60:P72" si="6">MIN(O60,L60)</f>
        <v>154.91999816894531</v>
      </c>
      <c r="Q60" s="30">
        <f t="shared" ref="Q60:Q72" si="7">IF( AND(ISNUMBER(P$60),ISNUMBER(P60)),(P60-P$60)/P$60*100,"")</f>
        <v>0</v>
      </c>
    </row>
    <row r="61" spans="1:17" ht="45" x14ac:dyDescent="0.25">
      <c r="A61" s="4">
        <v>2</v>
      </c>
      <c r="B61" s="8" t="s">
        <v>579</v>
      </c>
      <c r="C61" s="8" t="s">
        <v>455</v>
      </c>
      <c r="D61" s="8">
        <v>2002</v>
      </c>
      <c r="E61" s="8">
        <v>2002</v>
      </c>
      <c r="F61" s="8" t="s">
        <v>456</v>
      </c>
      <c r="G61" s="8" t="s">
        <v>73</v>
      </c>
      <c r="H61" s="8" t="s">
        <v>74</v>
      </c>
      <c r="I61" s="8" t="s">
        <v>75</v>
      </c>
      <c r="J61" s="31">
        <v>148.30000305175781</v>
      </c>
      <c r="K61" s="4">
        <v>10</v>
      </c>
      <c r="L61" s="31">
        <f>J61+K61</f>
        <v>158.30000305175781</v>
      </c>
      <c r="M61" s="31">
        <v>145.41000366210937</v>
      </c>
      <c r="N61" s="4">
        <v>12</v>
      </c>
      <c r="O61" s="31">
        <f>M61+N61</f>
        <v>157.41000366210937</v>
      </c>
      <c r="P61" s="31">
        <f t="shared" si="6"/>
        <v>157.41000366210937</v>
      </c>
      <c r="Q61" s="31">
        <f t="shared" si="7"/>
        <v>1.6072847421858538</v>
      </c>
    </row>
    <row r="62" spans="1:17" ht="75" x14ac:dyDescent="0.25">
      <c r="A62" s="4">
        <v>3</v>
      </c>
      <c r="B62" s="8" t="s">
        <v>580</v>
      </c>
      <c r="C62" s="8" t="s">
        <v>432</v>
      </c>
      <c r="D62" s="8">
        <v>2003</v>
      </c>
      <c r="E62" s="8">
        <v>2002</v>
      </c>
      <c r="F62" s="8" t="s">
        <v>402</v>
      </c>
      <c r="G62" s="8" t="s">
        <v>26</v>
      </c>
      <c r="H62" s="8" t="s">
        <v>27</v>
      </c>
      <c r="I62" s="8" t="s">
        <v>28</v>
      </c>
      <c r="J62" s="31">
        <v>159.66999816894531</v>
      </c>
      <c r="K62" s="4">
        <v>62</v>
      </c>
      <c r="L62" s="31">
        <f>J62+K62</f>
        <v>221.66999816894531</v>
      </c>
      <c r="M62" s="31">
        <v>153.47999572753906</v>
      </c>
      <c r="N62" s="4">
        <v>4</v>
      </c>
      <c r="O62" s="31">
        <f>M62+N62</f>
        <v>157.47999572753906</v>
      </c>
      <c r="P62" s="31">
        <f t="shared" si="6"/>
        <v>157.47999572753906</v>
      </c>
      <c r="Q62" s="31">
        <f t="shared" si="7"/>
        <v>1.6524642324110983</v>
      </c>
    </row>
    <row r="63" spans="1:17" ht="60" x14ac:dyDescent="0.25">
      <c r="A63" s="4">
        <v>4</v>
      </c>
      <c r="B63" s="8" t="s">
        <v>581</v>
      </c>
      <c r="C63" s="8" t="s">
        <v>501</v>
      </c>
      <c r="D63" s="8">
        <v>2003</v>
      </c>
      <c r="E63" s="8">
        <v>2002</v>
      </c>
      <c r="F63" s="8" t="s">
        <v>466</v>
      </c>
      <c r="G63" s="8" t="s">
        <v>10</v>
      </c>
      <c r="H63" s="8" t="s">
        <v>11</v>
      </c>
      <c r="I63" s="8" t="s">
        <v>12</v>
      </c>
      <c r="J63" s="31">
        <v>150.05000305175781</v>
      </c>
      <c r="K63" s="4">
        <v>12</v>
      </c>
      <c r="L63" s="31">
        <f>J63+K63</f>
        <v>162.05000305175781</v>
      </c>
      <c r="M63" s="31">
        <v>151.42999267578125</v>
      </c>
      <c r="N63" s="4">
        <v>12</v>
      </c>
      <c r="O63" s="31">
        <f>M63+N63</f>
        <v>163.42999267578125</v>
      </c>
      <c r="P63" s="31">
        <f t="shared" si="6"/>
        <v>162.05000305175781</v>
      </c>
      <c r="Q63" s="31">
        <f t="shared" si="7"/>
        <v>4.6023786257969084</v>
      </c>
    </row>
    <row r="64" spans="1:17" ht="60" x14ac:dyDescent="0.25">
      <c r="A64" s="4">
        <v>5</v>
      </c>
      <c r="B64" s="8" t="s">
        <v>582</v>
      </c>
      <c r="C64" s="8" t="s">
        <v>583</v>
      </c>
      <c r="D64" s="8">
        <v>2003</v>
      </c>
      <c r="E64" s="8">
        <v>2001</v>
      </c>
      <c r="F64" s="8" t="s">
        <v>453</v>
      </c>
      <c r="G64" s="8" t="s">
        <v>82</v>
      </c>
      <c r="H64" s="8" t="s">
        <v>83</v>
      </c>
      <c r="I64" s="8" t="s">
        <v>84</v>
      </c>
      <c r="J64" s="31">
        <v>157.46000671386719</v>
      </c>
      <c r="K64" s="4">
        <v>8</v>
      </c>
      <c r="L64" s="31">
        <f>J64+K64</f>
        <v>165.46000671386719</v>
      </c>
      <c r="M64" s="31">
        <v>161.89999389648438</v>
      </c>
      <c r="N64" s="4">
        <v>158</v>
      </c>
      <c r="O64" s="31">
        <f>M64+N64</f>
        <v>319.89999389648437</v>
      </c>
      <c r="P64" s="31">
        <f t="shared" si="6"/>
        <v>165.46000671386719</v>
      </c>
      <c r="Q64" s="31">
        <f t="shared" si="7"/>
        <v>6.8035170859140157</v>
      </c>
    </row>
    <row r="65" spans="1:17" ht="120" x14ac:dyDescent="0.25">
      <c r="A65" s="4">
        <v>6</v>
      </c>
      <c r="B65" s="8" t="s">
        <v>584</v>
      </c>
      <c r="C65" s="8" t="s">
        <v>458</v>
      </c>
      <c r="D65" s="8">
        <v>2001</v>
      </c>
      <c r="E65" s="8">
        <v>2001</v>
      </c>
      <c r="F65" s="8" t="s">
        <v>466</v>
      </c>
      <c r="G65" s="8" t="s">
        <v>38</v>
      </c>
      <c r="H65" s="8" t="s">
        <v>585</v>
      </c>
      <c r="I65" s="8" t="s">
        <v>586</v>
      </c>
      <c r="J65" s="31">
        <v>157.17999267578125</v>
      </c>
      <c r="K65" s="4">
        <v>16</v>
      </c>
      <c r="L65" s="31">
        <f>J65+K65</f>
        <v>173.17999267578125</v>
      </c>
      <c r="M65" s="31">
        <v>152.14999389648437</v>
      </c>
      <c r="N65" s="4">
        <v>18</v>
      </c>
      <c r="O65" s="31">
        <f>M65+N65</f>
        <v>170.14999389648437</v>
      </c>
      <c r="P65" s="31">
        <f t="shared" si="6"/>
        <v>170.14999389648437</v>
      </c>
      <c r="Q65" s="31">
        <f t="shared" si="7"/>
        <v>9.8308778127729237</v>
      </c>
    </row>
    <row r="66" spans="1:17" ht="105" x14ac:dyDescent="0.25">
      <c r="A66" s="4">
        <v>7</v>
      </c>
      <c r="B66" s="8" t="s">
        <v>587</v>
      </c>
      <c r="C66" s="8" t="s">
        <v>474</v>
      </c>
      <c r="D66" s="8">
        <v>2003</v>
      </c>
      <c r="E66" s="8">
        <v>2001</v>
      </c>
      <c r="F66" s="8" t="s">
        <v>470</v>
      </c>
      <c r="G66" s="8" t="s">
        <v>50</v>
      </c>
      <c r="H66" s="8" t="s">
        <v>588</v>
      </c>
      <c r="I66" s="8" t="s">
        <v>589</v>
      </c>
      <c r="J66" s="31">
        <v>158.47000122070312</v>
      </c>
      <c r="K66" s="4">
        <v>62</v>
      </c>
      <c r="L66" s="31">
        <f>J66+K66</f>
        <v>220.47000122070312</v>
      </c>
      <c r="M66" s="31">
        <v>161.96000671386719</v>
      </c>
      <c r="N66" s="4">
        <v>12</v>
      </c>
      <c r="O66" s="31">
        <f>M66+N66</f>
        <v>173.96000671386719</v>
      </c>
      <c r="P66" s="31">
        <f t="shared" si="6"/>
        <v>173.96000671386719</v>
      </c>
      <c r="Q66" s="31">
        <f t="shared" si="7"/>
        <v>12.290219965119109</v>
      </c>
    </row>
    <row r="67" spans="1:17" ht="90" x14ac:dyDescent="0.25">
      <c r="A67" s="4">
        <v>8</v>
      </c>
      <c r="B67" s="8" t="s">
        <v>590</v>
      </c>
      <c r="C67" s="8" t="s">
        <v>418</v>
      </c>
      <c r="D67" s="8">
        <v>2003</v>
      </c>
      <c r="E67" s="8">
        <v>2003</v>
      </c>
      <c r="F67" s="8" t="s">
        <v>404</v>
      </c>
      <c r="G67" s="8" t="s">
        <v>31</v>
      </c>
      <c r="H67" s="8" t="s">
        <v>78</v>
      </c>
      <c r="I67" s="8" t="s">
        <v>79</v>
      </c>
      <c r="J67" s="31">
        <v>176.57000732421875</v>
      </c>
      <c r="K67" s="4">
        <v>26</v>
      </c>
      <c r="L67" s="31">
        <f>J67+K67</f>
        <v>202.57000732421875</v>
      </c>
      <c r="M67" s="31">
        <v>178.52999877929687</v>
      </c>
      <c r="N67" s="4">
        <v>80</v>
      </c>
      <c r="O67" s="31">
        <f>M67+N67</f>
        <v>258.52999877929687</v>
      </c>
      <c r="P67" s="31">
        <f t="shared" si="6"/>
        <v>202.57000732421875</v>
      </c>
      <c r="Q67" s="31">
        <f t="shared" si="7"/>
        <v>30.757816756045624</v>
      </c>
    </row>
    <row r="68" spans="1:17" ht="75" x14ac:dyDescent="0.25">
      <c r="A68" s="4">
        <v>9</v>
      </c>
      <c r="B68" s="8" t="s">
        <v>591</v>
      </c>
      <c r="C68" s="8" t="s">
        <v>583</v>
      </c>
      <c r="D68" s="8">
        <v>2003</v>
      </c>
      <c r="E68" s="8">
        <v>2001</v>
      </c>
      <c r="F68" s="8" t="s">
        <v>498</v>
      </c>
      <c r="G68" s="8" t="s">
        <v>31</v>
      </c>
      <c r="H68" s="8" t="s">
        <v>32</v>
      </c>
      <c r="I68" s="8" t="s">
        <v>33</v>
      </c>
      <c r="J68" s="31">
        <v>145.80999755859375</v>
      </c>
      <c r="K68" s="4">
        <v>60</v>
      </c>
      <c r="L68" s="31">
        <f>J68+K68</f>
        <v>205.80999755859375</v>
      </c>
      <c r="M68" s="31">
        <v>144.32000732421875</v>
      </c>
      <c r="N68" s="4">
        <v>104</v>
      </c>
      <c r="O68" s="31">
        <f>M68+N68</f>
        <v>248.32000732421875</v>
      </c>
      <c r="P68" s="31">
        <f t="shared" si="6"/>
        <v>205.80999755859375</v>
      </c>
      <c r="Q68" s="31">
        <f t="shared" si="7"/>
        <v>32.849212491050537</v>
      </c>
    </row>
    <row r="69" spans="1:17" ht="90" x14ac:dyDescent="0.25">
      <c r="A69" s="4">
        <v>10</v>
      </c>
      <c r="B69" s="8" t="s">
        <v>592</v>
      </c>
      <c r="C69" s="8" t="s">
        <v>569</v>
      </c>
      <c r="D69" s="8">
        <v>2004</v>
      </c>
      <c r="E69" s="8">
        <v>2001</v>
      </c>
      <c r="F69" s="8" t="s">
        <v>593</v>
      </c>
      <c r="G69" s="8" t="s">
        <v>69</v>
      </c>
      <c r="H69" s="8" t="s">
        <v>70</v>
      </c>
      <c r="I69" s="8" t="s">
        <v>594</v>
      </c>
      <c r="J69" s="31">
        <v>215.72000122070312</v>
      </c>
      <c r="K69" s="4">
        <v>110</v>
      </c>
      <c r="L69" s="31">
        <f>J69+K69</f>
        <v>325.72000122070312</v>
      </c>
      <c r="M69" s="31">
        <v>197.52000427246094</v>
      </c>
      <c r="N69" s="4">
        <v>66</v>
      </c>
      <c r="O69" s="31">
        <f>M69+N69</f>
        <v>263.52000427246094</v>
      </c>
      <c r="P69" s="31">
        <f t="shared" si="6"/>
        <v>263.52000427246094</v>
      </c>
      <c r="Q69" s="31">
        <f t="shared" si="7"/>
        <v>70.100701902335288</v>
      </c>
    </row>
    <row r="70" spans="1:17" ht="120" x14ac:dyDescent="0.25">
      <c r="A70" s="4">
        <v>11</v>
      </c>
      <c r="B70" s="8" t="s">
        <v>595</v>
      </c>
      <c r="C70" s="8" t="s">
        <v>596</v>
      </c>
      <c r="D70" s="8">
        <v>2005</v>
      </c>
      <c r="E70" s="8">
        <v>2003</v>
      </c>
      <c r="F70" s="8" t="s">
        <v>441</v>
      </c>
      <c r="G70" s="8" t="s">
        <v>10</v>
      </c>
      <c r="H70" s="8" t="s">
        <v>11</v>
      </c>
      <c r="I70" s="8" t="s">
        <v>597</v>
      </c>
      <c r="J70" s="31">
        <v>250.61000061035156</v>
      </c>
      <c r="K70" s="4">
        <v>16</v>
      </c>
      <c r="L70" s="31">
        <f>J70+K70</f>
        <v>266.61000061035156</v>
      </c>
      <c r="M70" s="31"/>
      <c r="N70" s="4"/>
      <c r="O70" s="31" t="s">
        <v>385</v>
      </c>
      <c r="P70" s="31">
        <f t="shared" si="6"/>
        <v>266.61000061035156</v>
      </c>
      <c r="Q70" s="31">
        <f t="shared" si="7"/>
        <v>72.095277408669119</v>
      </c>
    </row>
    <row r="71" spans="1:17" ht="45" x14ac:dyDescent="0.25">
      <c r="A71" s="4">
        <v>12</v>
      </c>
      <c r="B71" s="8" t="s">
        <v>214</v>
      </c>
      <c r="C71" s="8">
        <v>2003</v>
      </c>
      <c r="D71" s="8">
        <v>2003</v>
      </c>
      <c r="E71" s="8">
        <v>2003</v>
      </c>
      <c r="F71" s="8" t="s">
        <v>9</v>
      </c>
      <c r="G71" s="8" t="s">
        <v>50</v>
      </c>
      <c r="H71" s="8" t="s">
        <v>197</v>
      </c>
      <c r="I71" s="8" t="s">
        <v>155</v>
      </c>
      <c r="J71" s="31"/>
      <c r="K71" s="4"/>
      <c r="L71" s="31" t="s">
        <v>385</v>
      </c>
      <c r="M71" s="31">
        <v>229.67999267578125</v>
      </c>
      <c r="N71" s="4">
        <v>118</v>
      </c>
      <c r="O71" s="31">
        <f>M71+N71</f>
        <v>347.67999267578125</v>
      </c>
      <c r="P71" s="31">
        <f t="shared" si="6"/>
        <v>347.67999267578125</v>
      </c>
      <c r="Q71" s="31">
        <f t="shared" si="7"/>
        <v>124.42550786543703</v>
      </c>
    </row>
    <row r="72" spans="1:17" ht="45" x14ac:dyDescent="0.25">
      <c r="A72" s="4"/>
      <c r="B72" s="8" t="s">
        <v>598</v>
      </c>
      <c r="C72" s="8" t="s">
        <v>599</v>
      </c>
      <c r="D72" s="8">
        <v>2003</v>
      </c>
      <c r="E72" s="8">
        <v>2001</v>
      </c>
      <c r="F72" s="8" t="s">
        <v>466</v>
      </c>
      <c r="G72" s="8" t="s">
        <v>60</v>
      </c>
      <c r="H72" s="8" t="s">
        <v>61</v>
      </c>
      <c r="I72" s="8" t="s">
        <v>62</v>
      </c>
      <c r="J72" s="31"/>
      <c r="K72" s="4"/>
      <c r="L72" s="31" t="s">
        <v>385</v>
      </c>
      <c r="M72" s="31"/>
      <c r="N72" s="4"/>
      <c r="O72" s="31" t="s">
        <v>385</v>
      </c>
      <c r="P72" s="31"/>
      <c r="Q72" s="31" t="str">
        <f t="shared" si="7"/>
        <v/>
      </c>
    </row>
    <row r="74" spans="1:17" ht="18.75" x14ac:dyDescent="0.25">
      <c r="A74" s="11" t="s">
        <v>447</v>
      </c>
      <c r="B74" s="11"/>
      <c r="C74" s="11"/>
      <c r="D74" s="11"/>
      <c r="E74" s="11"/>
      <c r="F74" s="11"/>
      <c r="G74" s="11"/>
      <c r="H74" s="11"/>
      <c r="I74" s="11"/>
      <c r="J74" s="11"/>
    </row>
    <row r="75" spans="1:17" x14ac:dyDescent="0.25">
      <c r="A75" s="18" t="s">
        <v>374</v>
      </c>
      <c r="B75" s="18" t="s">
        <v>1</v>
      </c>
      <c r="C75" s="18" t="s">
        <v>2</v>
      </c>
      <c r="D75" s="18" t="s">
        <v>285</v>
      </c>
      <c r="E75" s="18" t="s">
        <v>286</v>
      </c>
      <c r="F75" s="18" t="s">
        <v>3</v>
      </c>
      <c r="G75" s="18" t="s">
        <v>4</v>
      </c>
      <c r="H75" s="18" t="s">
        <v>5</v>
      </c>
      <c r="I75" s="18" t="s">
        <v>6</v>
      </c>
      <c r="J75" s="20" t="s">
        <v>376</v>
      </c>
      <c r="K75" s="21"/>
      <c r="L75" s="22"/>
      <c r="M75" s="20" t="s">
        <v>380</v>
      </c>
      <c r="N75" s="21"/>
      <c r="O75" s="22"/>
      <c r="P75" s="18" t="s">
        <v>381</v>
      </c>
      <c r="Q75" s="18" t="s">
        <v>382</v>
      </c>
    </row>
    <row r="76" spans="1:17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23" t="s">
        <v>377</v>
      </c>
      <c r="K76" s="23" t="s">
        <v>378</v>
      </c>
      <c r="L76" s="23" t="s">
        <v>379</v>
      </c>
      <c r="M76" s="23" t="s">
        <v>377</v>
      </c>
      <c r="N76" s="23" t="s">
        <v>378</v>
      </c>
      <c r="O76" s="23" t="s">
        <v>379</v>
      </c>
      <c r="P76" s="19"/>
      <c r="Q76" s="19"/>
    </row>
    <row r="77" spans="1:17" ht="135" x14ac:dyDescent="0.25">
      <c r="A77" s="28">
        <v>1</v>
      </c>
      <c r="B77" s="29" t="s">
        <v>600</v>
      </c>
      <c r="C77" s="29" t="s">
        <v>474</v>
      </c>
      <c r="D77" s="29">
        <v>2003</v>
      </c>
      <c r="E77" s="29">
        <v>2001</v>
      </c>
      <c r="F77" s="29" t="s">
        <v>546</v>
      </c>
      <c r="G77" s="29" t="s">
        <v>50</v>
      </c>
      <c r="H77" s="29" t="s">
        <v>601</v>
      </c>
      <c r="I77" s="29" t="s">
        <v>548</v>
      </c>
      <c r="J77" s="30">
        <v>179.82000732421875</v>
      </c>
      <c r="K77" s="28">
        <v>20</v>
      </c>
      <c r="L77" s="30">
        <f>J77+K77</f>
        <v>199.82000732421875</v>
      </c>
      <c r="M77" s="30">
        <v>152.77000427246094</v>
      </c>
      <c r="N77" s="28">
        <v>10</v>
      </c>
      <c r="O77" s="30">
        <f>M77+N77</f>
        <v>162.77000427246094</v>
      </c>
      <c r="P77" s="30">
        <f t="shared" ref="P77:P79" si="8">MIN(O77,L77)</f>
        <v>162.77000427246094</v>
      </c>
      <c r="Q77" s="30">
        <f t="shared" ref="Q77:Q79" si="9">IF( AND(ISNUMBER(P$77),ISNUMBER(P77)),(P77-P$77)/P$77*100,"")</f>
        <v>0</v>
      </c>
    </row>
    <row r="78" spans="1:17" ht="75" x14ac:dyDescent="0.25">
      <c r="A78" s="4">
        <v>2</v>
      </c>
      <c r="B78" s="8" t="s">
        <v>555</v>
      </c>
      <c r="C78" s="8" t="s">
        <v>400</v>
      </c>
      <c r="D78" s="8">
        <v>2002</v>
      </c>
      <c r="E78" s="8">
        <v>2001</v>
      </c>
      <c r="F78" s="8" t="s">
        <v>402</v>
      </c>
      <c r="G78" s="8" t="s">
        <v>43</v>
      </c>
      <c r="H78" s="8" t="s">
        <v>556</v>
      </c>
      <c r="I78" s="8" t="s">
        <v>557</v>
      </c>
      <c r="J78" s="31">
        <v>260.3800048828125</v>
      </c>
      <c r="K78" s="4">
        <v>70</v>
      </c>
      <c r="L78" s="31">
        <f>J78+K78</f>
        <v>330.3800048828125</v>
      </c>
      <c r="M78" s="31">
        <v>199.08999633789063</v>
      </c>
      <c r="N78" s="4">
        <v>22</v>
      </c>
      <c r="O78" s="31">
        <f>M78+N78</f>
        <v>221.08999633789062</v>
      </c>
      <c r="P78" s="31">
        <f t="shared" si="8"/>
        <v>221.08999633789062</v>
      </c>
      <c r="Q78" s="31">
        <f t="shared" si="9"/>
        <v>35.829692532174278</v>
      </c>
    </row>
    <row r="79" spans="1:17" ht="60" x14ac:dyDescent="0.25">
      <c r="A79" s="4">
        <v>3</v>
      </c>
      <c r="B79" s="8" t="s">
        <v>561</v>
      </c>
      <c r="C79" s="8" t="s">
        <v>429</v>
      </c>
      <c r="D79" s="8">
        <v>2003</v>
      </c>
      <c r="E79" s="8">
        <v>2001</v>
      </c>
      <c r="F79" s="8" t="s">
        <v>389</v>
      </c>
      <c r="G79" s="8" t="s">
        <v>82</v>
      </c>
      <c r="H79" s="8" t="s">
        <v>83</v>
      </c>
      <c r="I79" s="8" t="s">
        <v>84</v>
      </c>
      <c r="J79" s="31">
        <v>167.77000427246094</v>
      </c>
      <c r="K79" s="4">
        <v>368</v>
      </c>
      <c r="L79" s="31">
        <f>J79+K79</f>
        <v>535.77000427246094</v>
      </c>
      <c r="M79" s="31">
        <v>237.57000732421875</v>
      </c>
      <c r="N79" s="4">
        <v>214</v>
      </c>
      <c r="O79" s="31">
        <f>M79+N79</f>
        <v>451.57000732421875</v>
      </c>
      <c r="P79" s="31">
        <f t="shared" si="8"/>
        <v>451.57000732421875</v>
      </c>
      <c r="Q79" s="31">
        <f t="shared" si="9"/>
        <v>177.42827024095612</v>
      </c>
    </row>
  </sheetData>
  <mergeCells count="76">
    <mergeCell ref="P75:P76"/>
    <mergeCell ref="Q75:Q76"/>
    <mergeCell ref="G75:G76"/>
    <mergeCell ref="H75:H76"/>
    <mergeCell ref="I75:I76"/>
    <mergeCell ref="A74:J74"/>
    <mergeCell ref="J75:L75"/>
    <mergeCell ref="M75:O75"/>
    <mergeCell ref="A75:A76"/>
    <mergeCell ref="B75:B76"/>
    <mergeCell ref="C75:C76"/>
    <mergeCell ref="D75:D76"/>
    <mergeCell ref="E75:E76"/>
    <mergeCell ref="F75:F76"/>
    <mergeCell ref="I58:I59"/>
    <mergeCell ref="A57:J57"/>
    <mergeCell ref="J58:L58"/>
    <mergeCell ref="M58:O58"/>
    <mergeCell ref="P58:P59"/>
    <mergeCell ref="Q58:Q59"/>
    <mergeCell ref="P45:P46"/>
    <mergeCell ref="Q45:Q46"/>
    <mergeCell ref="A58:A59"/>
    <mergeCell ref="B58:B59"/>
    <mergeCell ref="C58:C59"/>
    <mergeCell ref="D58:D59"/>
    <mergeCell ref="E58:E59"/>
    <mergeCell ref="F58:F59"/>
    <mergeCell ref="G58:G59"/>
    <mergeCell ref="H58:H59"/>
    <mergeCell ref="G45:G46"/>
    <mergeCell ref="H45:H46"/>
    <mergeCell ref="I45:I46"/>
    <mergeCell ref="A44:J44"/>
    <mergeCell ref="J45:L45"/>
    <mergeCell ref="M45:O45"/>
    <mergeCell ref="A45:A46"/>
    <mergeCell ref="B45:B46"/>
    <mergeCell ref="C45:C46"/>
    <mergeCell ref="D45:D46"/>
    <mergeCell ref="E45:E46"/>
    <mergeCell ref="F45:F46"/>
    <mergeCell ref="I35:I36"/>
    <mergeCell ref="A34:J34"/>
    <mergeCell ref="J35:L35"/>
    <mergeCell ref="M35:O35"/>
    <mergeCell ref="P35:P36"/>
    <mergeCell ref="Q35:Q36"/>
    <mergeCell ref="P8:P9"/>
    <mergeCell ref="Q8:Q9"/>
    <mergeCell ref="A35:A36"/>
    <mergeCell ref="B35:B36"/>
    <mergeCell ref="C35:C36"/>
    <mergeCell ref="D35:D36"/>
    <mergeCell ref="E35:E36"/>
    <mergeCell ref="F35:F36"/>
    <mergeCell ref="G35:G36"/>
    <mergeCell ref="H35:H36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6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9" t="s">
        <v>368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.75" x14ac:dyDescent="0.25">
      <c r="A2" s="11" t="s">
        <v>369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x14ac:dyDescent="0.25">
      <c r="A3" s="12" t="s">
        <v>370</v>
      </c>
      <c r="B3" s="12"/>
      <c r="C3" s="13" t="s">
        <v>371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 x14ac:dyDescent="0.25">
      <c r="A4" s="14" t="s">
        <v>448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25" x14ac:dyDescent="0.25">
      <c r="A5" s="15" t="s">
        <v>449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.75" x14ac:dyDescent="0.25">
      <c r="A7" s="11" t="s">
        <v>375</v>
      </c>
      <c r="B7" s="11"/>
      <c r="C7" s="11"/>
      <c r="D7" s="11"/>
      <c r="E7" s="11"/>
      <c r="F7" s="11"/>
      <c r="G7" s="11"/>
      <c r="H7" s="11"/>
      <c r="I7" s="11"/>
      <c r="J7" s="11"/>
    </row>
    <row r="8" spans="1:53" x14ac:dyDescent="0.25">
      <c r="A8" s="18" t="s">
        <v>374</v>
      </c>
      <c r="B8" s="18" t="s">
        <v>1</v>
      </c>
      <c r="C8" s="18" t="s">
        <v>2</v>
      </c>
      <c r="D8" s="18" t="s">
        <v>285</v>
      </c>
      <c r="E8" s="18" t="s">
        <v>286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376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2"/>
      <c r="AE8" s="20" t="s">
        <v>380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2"/>
      <c r="AZ8" s="18" t="s">
        <v>381</v>
      </c>
      <c r="BA8" s="18" t="s">
        <v>382</v>
      </c>
    </row>
    <row r="9" spans="1:53" x14ac:dyDescent="0.25">
      <c r="A9" s="19"/>
      <c r="B9" s="19"/>
      <c r="C9" s="19"/>
      <c r="D9" s="19"/>
      <c r="E9" s="19"/>
      <c r="F9" s="19"/>
      <c r="G9" s="19"/>
      <c r="H9" s="19"/>
      <c r="I9" s="19"/>
      <c r="J9" s="23">
        <v>1</v>
      </c>
      <c r="K9" s="23">
        <v>2</v>
      </c>
      <c r="L9" s="23">
        <v>3</v>
      </c>
      <c r="M9" s="23">
        <v>4</v>
      </c>
      <c r="N9" s="23">
        <v>5</v>
      </c>
      <c r="O9" s="23">
        <v>6</v>
      </c>
      <c r="P9" s="23">
        <v>7</v>
      </c>
      <c r="Q9" s="23">
        <v>8</v>
      </c>
      <c r="R9" s="23">
        <v>9</v>
      </c>
      <c r="S9" s="23">
        <v>10</v>
      </c>
      <c r="T9" s="23">
        <v>11</v>
      </c>
      <c r="U9" s="23">
        <v>12</v>
      </c>
      <c r="V9" s="23">
        <v>13</v>
      </c>
      <c r="W9" s="23">
        <v>14</v>
      </c>
      <c r="X9" s="23">
        <v>15</v>
      </c>
      <c r="Y9" s="23">
        <v>16</v>
      </c>
      <c r="Z9" s="23">
        <v>17</v>
      </c>
      <c r="AA9" s="23">
        <v>18</v>
      </c>
      <c r="AB9" s="23" t="s">
        <v>377</v>
      </c>
      <c r="AC9" s="23" t="s">
        <v>378</v>
      </c>
      <c r="AD9" s="23" t="s">
        <v>379</v>
      </c>
      <c r="AE9" s="23">
        <v>1</v>
      </c>
      <c r="AF9" s="23">
        <v>2</v>
      </c>
      <c r="AG9" s="23">
        <v>3</v>
      </c>
      <c r="AH9" s="23">
        <v>4</v>
      </c>
      <c r="AI9" s="23">
        <v>5</v>
      </c>
      <c r="AJ9" s="23">
        <v>6</v>
      </c>
      <c r="AK9" s="23">
        <v>7</v>
      </c>
      <c r="AL9" s="23">
        <v>8</v>
      </c>
      <c r="AM9" s="23">
        <v>9</v>
      </c>
      <c r="AN9" s="23">
        <v>10</v>
      </c>
      <c r="AO9" s="23">
        <v>11</v>
      </c>
      <c r="AP9" s="23">
        <v>12</v>
      </c>
      <c r="AQ9" s="23">
        <v>13</v>
      </c>
      <c r="AR9" s="23">
        <v>14</v>
      </c>
      <c r="AS9" s="23">
        <v>15</v>
      </c>
      <c r="AT9" s="23">
        <v>16</v>
      </c>
      <c r="AU9" s="23">
        <v>17</v>
      </c>
      <c r="AV9" s="23">
        <v>18</v>
      </c>
      <c r="AW9" s="23" t="s">
        <v>377</v>
      </c>
      <c r="AX9" s="23" t="s">
        <v>378</v>
      </c>
      <c r="AY9" s="23" t="s">
        <v>379</v>
      </c>
      <c r="AZ9" s="19"/>
      <c r="BA9" s="19"/>
    </row>
    <row r="10" spans="1:53" ht="75" x14ac:dyDescent="0.25">
      <c r="A10" s="28" t="s">
        <v>383</v>
      </c>
      <c r="B10" s="29" t="s">
        <v>163</v>
      </c>
      <c r="C10" s="29">
        <v>2000</v>
      </c>
      <c r="D10" s="29">
        <v>2000</v>
      </c>
      <c r="E10" s="29">
        <v>2000</v>
      </c>
      <c r="F10" s="29" t="s">
        <v>146</v>
      </c>
      <c r="G10" s="29" t="s">
        <v>26</v>
      </c>
      <c r="H10" s="29" t="s">
        <v>27</v>
      </c>
      <c r="I10" s="29" t="s">
        <v>28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2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2</v>
      </c>
      <c r="X10" s="28">
        <v>0</v>
      </c>
      <c r="Y10" s="28">
        <v>2</v>
      </c>
      <c r="Z10" s="28">
        <v>0</v>
      </c>
      <c r="AA10" s="28">
        <v>0</v>
      </c>
      <c r="AB10" s="30">
        <v>94.94000244140625</v>
      </c>
      <c r="AC10" s="28">
        <f t="shared" ref="AC10:AC41" si="0">SUM(J10:AA10)</f>
        <v>6</v>
      </c>
      <c r="AD10" s="30">
        <f t="shared" ref="AD10:AD41" si="1">AB10+AC10</f>
        <v>100.94000244140625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0</v>
      </c>
      <c r="AQ10" s="28">
        <v>0</v>
      </c>
      <c r="AR10" s="28">
        <v>0</v>
      </c>
      <c r="AS10" s="28">
        <v>0</v>
      </c>
      <c r="AT10" s="28">
        <v>0</v>
      </c>
      <c r="AU10" s="28">
        <v>0</v>
      </c>
      <c r="AV10" s="28">
        <v>0</v>
      </c>
      <c r="AW10" s="30">
        <v>96.110000610351563</v>
      </c>
      <c r="AX10" s="28">
        <f t="shared" ref="AX10:AX41" si="2">SUM(AE10:AV10)</f>
        <v>0</v>
      </c>
      <c r="AY10" s="30">
        <f t="shared" ref="AY10:AY41" si="3">AW10+AX10</f>
        <v>96.110000610351563</v>
      </c>
      <c r="AZ10" s="30">
        <f t="shared" ref="AZ10:AZ41" si="4">MIN(AY10,AD10)</f>
        <v>96.110000610351563</v>
      </c>
      <c r="BA10" s="30">
        <f t="shared" ref="BA10:BA41" si="5">IF( AND(ISNUMBER(AZ$10),ISNUMBER(AZ10)),(AZ10-AZ$10)/AZ$10*100,"")</f>
        <v>0</v>
      </c>
    </row>
    <row r="11" spans="1:53" ht="45" x14ac:dyDescent="0.25">
      <c r="A11" s="4" t="s">
        <v>383</v>
      </c>
      <c r="B11" s="8" t="s">
        <v>215</v>
      </c>
      <c r="C11" s="8">
        <v>2000</v>
      </c>
      <c r="D11" s="8">
        <v>2000</v>
      </c>
      <c r="E11" s="8">
        <v>2000</v>
      </c>
      <c r="F11" s="8">
        <v>1</v>
      </c>
      <c r="G11" s="8" t="s">
        <v>73</v>
      </c>
      <c r="H11" s="8" t="s">
        <v>74</v>
      </c>
      <c r="I11" s="8" t="s">
        <v>75</v>
      </c>
      <c r="J11" s="4">
        <v>0</v>
      </c>
      <c r="K11" s="4">
        <v>0</v>
      </c>
      <c r="L11" s="4">
        <v>2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2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31">
        <v>112.33999633789062</v>
      </c>
      <c r="AC11" s="4">
        <f t="shared" si="0"/>
        <v>4</v>
      </c>
      <c r="AD11" s="31">
        <f t="shared" si="1"/>
        <v>116.33999633789062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2</v>
      </c>
      <c r="AU11" s="4">
        <v>0</v>
      </c>
      <c r="AV11" s="4">
        <v>2</v>
      </c>
      <c r="AW11" s="31">
        <v>96.129997253417969</v>
      </c>
      <c r="AX11" s="4">
        <f t="shared" si="2"/>
        <v>4</v>
      </c>
      <c r="AY11" s="31">
        <f t="shared" si="3"/>
        <v>100.12999725341797</v>
      </c>
      <c r="AZ11" s="31">
        <f t="shared" si="4"/>
        <v>100.12999725341797</v>
      </c>
      <c r="BA11" s="31">
        <f t="shared" si="5"/>
        <v>4.182703795169294</v>
      </c>
    </row>
    <row r="12" spans="1:53" ht="30" x14ac:dyDescent="0.25">
      <c r="A12" s="4" t="s">
        <v>383</v>
      </c>
      <c r="B12" s="8" t="s">
        <v>157</v>
      </c>
      <c r="C12" s="8">
        <v>2000</v>
      </c>
      <c r="D12" s="8">
        <v>2000</v>
      </c>
      <c r="E12" s="8">
        <v>2000</v>
      </c>
      <c r="F12" s="8">
        <v>1</v>
      </c>
      <c r="G12" s="8" t="s">
        <v>50</v>
      </c>
      <c r="H12" s="8" t="s">
        <v>51</v>
      </c>
      <c r="I12" s="8" t="s">
        <v>158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2</v>
      </c>
      <c r="AB12" s="31">
        <v>98.319999694824219</v>
      </c>
      <c r="AC12" s="4">
        <f t="shared" si="0"/>
        <v>2</v>
      </c>
      <c r="AD12" s="31">
        <f t="shared" si="1"/>
        <v>100.31999969482422</v>
      </c>
      <c r="AE12" s="4">
        <v>0</v>
      </c>
      <c r="AF12" s="4">
        <v>0</v>
      </c>
      <c r="AG12" s="4">
        <v>2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2</v>
      </c>
      <c r="AS12" s="4">
        <v>0</v>
      </c>
      <c r="AT12" s="4">
        <v>0</v>
      </c>
      <c r="AU12" s="4">
        <v>0</v>
      </c>
      <c r="AV12" s="4">
        <v>0</v>
      </c>
      <c r="AW12" s="31">
        <v>98.669998168945313</v>
      </c>
      <c r="AX12" s="4">
        <f t="shared" si="2"/>
        <v>4</v>
      </c>
      <c r="AY12" s="31">
        <f t="shared" si="3"/>
        <v>102.66999816894531</v>
      </c>
      <c r="AZ12" s="31">
        <f t="shared" si="4"/>
        <v>100.31999969482422</v>
      </c>
      <c r="BA12" s="31">
        <f t="shared" si="5"/>
        <v>4.3803964808415756</v>
      </c>
    </row>
    <row r="13" spans="1:53" ht="75" x14ac:dyDescent="0.25">
      <c r="A13" s="4">
        <v>1</v>
      </c>
      <c r="B13" s="8" t="s">
        <v>172</v>
      </c>
      <c r="C13" s="8">
        <v>2001</v>
      </c>
      <c r="D13" s="8">
        <v>2001</v>
      </c>
      <c r="E13" s="8">
        <v>2001</v>
      </c>
      <c r="F13" s="8">
        <v>1</v>
      </c>
      <c r="G13" s="8" t="s">
        <v>26</v>
      </c>
      <c r="H13" s="8" t="s">
        <v>27</v>
      </c>
      <c r="I13" s="8" t="s">
        <v>28</v>
      </c>
      <c r="J13" s="4">
        <v>0</v>
      </c>
      <c r="K13" s="4">
        <v>0</v>
      </c>
      <c r="L13" s="4">
        <v>2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</v>
      </c>
      <c r="Y13" s="4">
        <v>2</v>
      </c>
      <c r="Z13" s="4">
        <v>0</v>
      </c>
      <c r="AA13" s="4">
        <v>0</v>
      </c>
      <c r="AB13" s="31">
        <v>102.22000122070312</v>
      </c>
      <c r="AC13" s="4">
        <f t="shared" si="0"/>
        <v>6</v>
      </c>
      <c r="AD13" s="31">
        <f t="shared" si="1"/>
        <v>108.22000122070312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2</v>
      </c>
      <c r="AS13" s="4">
        <v>0</v>
      </c>
      <c r="AT13" s="4">
        <v>0</v>
      </c>
      <c r="AU13" s="4">
        <v>0</v>
      </c>
      <c r="AV13" s="4">
        <v>0</v>
      </c>
      <c r="AW13" s="31">
        <v>99.730003356933594</v>
      </c>
      <c r="AX13" s="4">
        <f t="shared" si="2"/>
        <v>2</v>
      </c>
      <c r="AY13" s="31">
        <f t="shared" si="3"/>
        <v>101.73000335693359</v>
      </c>
      <c r="AZ13" s="31">
        <f t="shared" si="4"/>
        <v>101.73000335693359</v>
      </c>
      <c r="BA13" s="31">
        <f t="shared" si="5"/>
        <v>5.8474692653125704</v>
      </c>
    </row>
    <row r="14" spans="1:53" ht="45" x14ac:dyDescent="0.25">
      <c r="A14" s="4" t="s">
        <v>383</v>
      </c>
      <c r="B14" s="8" t="s">
        <v>236</v>
      </c>
      <c r="C14" s="8">
        <v>2000</v>
      </c>
      <c r="D14" s="8">
        <v>2000</v>
      </c>
      <c r="E14" s="8">
        <v>2000</v>
      </c>
      <c r="F14" s="8">
        <v>1</v>
      </c>
      <c r="G14" s="8" t="s">
        <v>21</v>
      </c>
      <c r="H14" s="8" t="s">
        <v>35</v>
      </c>
      <c r="I14" s="8" t="s">
        <v>237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2</v>
      </c>
      <c r="Z14" s="4">
        <v>0</v>
      </c>
      <c r="AA14" s="4">
        <v>0</v>
      </c>
      <c r="AB14" s="31">
        <v>101.86000061035156</v>
      </c>
      <c r="AC14" s="4">
        <f t="shared" si="0"/>
        <v>4</v>
      </c>
      <c r="AD14" s="31">
        <f t="shared" si="1"/>
        <v>105.86000061035156</v>
      </c>
      <c r="AE14" s="4">
        <v>0</v>
      </c>
      <c r="AF14" s="4">
        <v>0</v>
      </c>
      <c r="AG14" s="4">
        <v>2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31">
        <v>100.02999877929687</v>
      </c>
      <c r="AX14" s="4">
        <f t="shared" si="2"/>
        <v>2</v>
      </c>
      <c r="AY14" s="31">
        <f t="shared" si="3"/>
        <v>102.02999877929687</v>
      </c>
      <c r="AZ14" s="31">
        <f t="shared" si="4"/>
        <v>102.02999877929687</v>
      </c>
      <c r="BA14" s="31">
        <f t="shared" si="5"/>
        <v>6.1596068373218769</v>
      </c>
    </row>
    <row r="15" spans="1:53" ht="45" x14ac:dyDescent="0.25">
      <c r="A15" s="4" t="s">
        <v>383</v>
      </c>
      <c r="B15" s="8" t="s">
        <v>217</v>
      </c>
      <c r="C15" s="8">
        <v>2000</v>
      </c>
      <c r="D15" s="8">
        <v>2000</v>
      </c>
      <c r="E15" s="8">
        <v>2000</v>
      </c>
      <c r="F15" s="8">
        <v>1</v>
      </c>
      <c r="G15" s="8" t="s">
        <v>64</v>
      </c>
      <c r="H15" s="8" t="s">
        <v>65</v>
      </c>
      <c r="I15" s="8" t="s">
        <v>218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2</v>
      </c>
      <c r="Z15" s="4">
        <v>0</v>
      </c>
      <c r="AA15" s="4">
        <v>0</v>
      </c>
      <c r="AB15" s="31">
        <v>102.66999816894531</v>
      </c>
      <c r="AC15" s="4">
        <f t="shared" si="0"/>
        <v>4</v>
      </c>
      <c r="AD15" s="31">
        <f t="shared" si="1"/>
        <v>106.66999816894531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2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2</v>
      </c>
      <c r="AW15" s="31">
        <v>99.540000915527344</v>
      </c>
      <c r="AX15" s="4">
        <f t="shared" si="2"/>
        <v>4</v>
      </c>
      <c r="AY15" s="31">
        <f t="shared" si="3"/>
        <v>103.54000091552734</v>
      </c>
      <c r="AZ15" s="31">
        <f t="shared" si="4"/>
        <v>103.54000091552734</v>
      </c>
      <c r="BA15" s="31">
        <f t="shared" si="5"/>
        <v>7.7307254791293083</v>
      </c>
    </row>
    <row r="16" spans="1:53" ht="45" x14ac:dyDescent="0.25">
      <c r="A16" s="4" t="s">
        <v>383</v>
      </c>
      <c r="B16" s="8" t="s">
        <v>221</v>
      </c>
      <c r="C16" s="8">
        <v>2000</v>
      </c>
      <c r="D16" s="8">
        <v>2000</v>
      </c>
      <c r="E16" s="8">
        <v>2000</v>
      </c>
      <c r="F16" s="8">
        <v>1</v>
      </c>
      <c r="G16" s="8" t="s">
        <v>73</v>
      </c>
      <c r="H16" s="8" t="s">
        <v>74</v>
      </c>
      <c r="I16" s="8" t="s">
        <v>75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2</v>
      </c>
      <c r="AB16" s="31">
        <v>106.41999816894531</v>
      </c>
      <c r="AC16" s="4">
        <f t="shared" si="0"/>
        <v>2</v>
      </c>
      <c r="AD16" s="31">
        <f t="shared" si="1"/>
        <v>108.41999816894531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31">
        <v>103.73999786376953</v>
      </c>
      <c r="AX16" s="4">
        <f t="shared" si="2"/>
        <v>0</v>
      </c>
      <c r="AY16" s="31">
        <f t="shared" si="3"/>
        <v>103.73999786376953</v>
      </c>
      <c r="AZ16" s="31">
        <f t="shared" si="4"/>
        <v>103.73999786376953</v>
      </c>
      <c r="BA16" s="31">
        <f t="shared" si="5"/>
        <v>7.938817193802179</v>
      </c>
    </row>
    <row r="17" spans="1:53" ht="60" x14ac:dyDescent="0.25">
      <c r="A17" s="4" t="s">
        <v>383</v>
      </c>
      <c r="B17" s="8" t="s">
        <v>240</v>
      </c>
      <c r="C17" s="8">
        <v>2000</v>
      </c>
      <c r="D17" s="8">
        <v>2000</v>
      </c>
      <c r="E17" s="8">
        <v>2000</v>
      </c>
      <c r="F17" s="8">
        <v>1</v>
      </c>
      <c r="G17" s="8" t="s">
        <v>21</v>
      </c>
      <c r="H17" s="8" t="s">
        <v>298</v>
      </c>
      <c r="I17" s="8" t="s">
        <v>23</v>
      </c>
      <c r="J17" s="4">
        <v>2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31">
        <v>105.58000183105469</v>
      </c>
      <c r="AC17" s="4">
        <f t="shared" si="0"/>
        <v>4</v>
      </c>
      <c r="AD17" s="31">
        <f t="shared" si="1"/>
        <v>109.58000183105469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2</v>
      </c>
      <c r="AU17" s="4">
        <v>0</v>
      </c>
      <c r="AV17" s="4">
        <v>2</v>
      </c>
      <c r="AW17" s="31">
        <v>100.72000122070312</v>
      </c>
      <c r="AX17" s="4">
        <f t="shared" si="2"/>
        <v>4</v>
      </c>
      <c r="AY17" s="31">
        <f t="shared" si="3"/>
        <v>104.72000122070312</v>
      </c>
      <c r="AZ17" s="31">
        <f t="shared" si="4"/>
        <v>104.72000122070312</v>
      </c>
      <c r="BA17" s="31">
        <f t="shared" si="5"/>
        <v>8.9584856473554311</v>
      </c>
    </row>
    <row r="18" spans="1:53" ht="30" x14ac:dyDescent="0.25">
      <c r="A18" s="4" t="s">
        <v>383</v>
      </c>
      <c r="B18" s="8" t="s">
        <v>232</v>
      </c>
      <c r="C18" s="8">
        <v>2000</v>
      </c>
      <c r="D18" s="8">
        <v>2000</v>
      </c>
      <c r="E18" s="8">
        <v>2000</v>
      </c>
      <c r="F18" s="8">
        <v>1</v>
      </c>
      <c r="G18" s="8" t="s">
        <v>104</v>
      </c>
      <c r="H18" s="8" t="s">
        <v>105</v>
      </c>
      <c r="I18" s="8" t="s">
        <v>106</v>
      </c>
      <c r="J18" s="4">
        <v>0</v>
      </c>
      <c r="K18" s="4">
        <v>0</v>
      </c>
      <c r="L18" s="4">
        <v>2</v>
      </c>
      <c r="M18" s="4">
        <v>0</v>
      </c>
      <c r="N18" s="4">
        <v>0</v>
      </c>
      <c r="O18" s="4">
        <v>2</v>
      </c>
      <c r="P18" s="4">
        <v>0</v>
      </c>
      <c r="Q18" s="4">
        <v>0</v>
      </c>
      <c r="R18" s="4">
        <v>0</v>
      </c>
      <c r="S18" s="4">
        <v>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2</v>
      </c>
      <c r="Z18" s="4">
        <v>0</v>
      </c>
      <c r="AA18" s="4">
        <v>2</v>
      </c>
      <c r="AB18" s="31">
        <v>104.33999633789062</v>
      </c>
      <c r="AC18" s="4">
        <f t="shared" si="0"/>
        <v>10</v>
      </c>
      <c r="AD18" s="31">
        <f t="shared" si="1"/>
        <v>114.33999633789062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2</v>
      </c>
      <c r="AU18" s="4">
        <v>0</v>
      </c>
      <c r="AV18" s="4">
        <v>0</v>
      </c>
      <c r="AW18" s="31">
        <v>103.30999755859375</v>
      </c>
      <c r="AX18" s="4">
        <f t="shared" si="2"/>
        <v>2</v>
      </c>
      <c r="AY18" s="31">
        <f t="shared" si="3"/>
        <v>105.30999755859375</v>
      </c>
      <c r="AZ18" s="31">
        <f t="shared" si="4"/>
        <v>105.30999755859375</v>
      </c>
      <c r="BA18" s="31">
        <f t="shared" si="5"/>
        <v>9.572361762373454</v>
      </c>
    </row>
    <row r="19" spans="1:53" ht="45" x14ac:dyDescent="0.25">
      <c r="A19" s="4">
        <v>2</v>
      </c>
      <c r="B19" s="8" t="s">
        <v>46</v>
      </c>
      <c r="C19" s="8">
        <v>2002</v>
      </c>
      <c r="D19" s="8">
        <v>2002</v>
      </c>
      <c r="E19" s="8">
        <v>2002</v>
      </c>
      <c r="F19" s="8">
        <v>2</v>
      </c>
      <c r="G19" s="8" t="s">
        <v>38</v>
      </c>
      <c r="H19" s="8" t="s">
        <v>47</v>
      </c>
      <c r="I19" s="8" t="s">
        <v>48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2</v>
      </c>
      <c r="Q19" s="4">
        <v>0</v>
      </c>
      <c r="R19" s="4">
        <v>0</v>
      </c>
      <c r="S19" s="4">
        <v>0</v>
      </c>
      <c r="T19" s="4">
        <v>0</v>
      </c>
      <c r="U19" s="4">
        <v>2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31">
        <v>102.5</v>
      </c>
      <c r="AC19" s="4">
        <f t="shared" si="0"/>
        <v>4</v>
      </c>
      <c r="AD19" s="31">
        <f t="shared" si="1"/>
        <v>106.5</v>
      </c>
      <c r="AE19" s="4">
        <v>0</v>
      </c>
      <c r="AF19" s="4">
        <v>0</v>
      </c>
      <c r="AG19" s="4">
        <v>2</v>
      </c>
      <c r="AH19" s="4">
        <v>0</v>
      </c>
      <c r="AI19" s="4">
        <v>0</v>
      </c>
      <c r="AJ19" s="4">
        <v>2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31">
        <v>101.40000152587891</v>
      </c>
      <c r="AX19" s="4">
        <f t="shared" si="2"/>
        <v>4</v>
      </c>
      <c r="AY19" s="31">
        <f t="shared" si="3"/>
        <v>105.40000152587891</v>
      </c>
      <c r="AZ19" s="31">
        <f t="shared" si="4"/>
        <v>105.40000152587891</v>
      </c>
      <c r="BA19" s="31">
        <f t="shared" si="5"/>
        <v>9.6660085907092999</v>
      </c>
    </row>
    <row r="20" spans="1:53" ht="45" x14ac:dyDescent="0.25">
      <c r="A20" s="4" t="s">
        <v>383</v>
      </c>
      <c r="B20" s="8" t="s">
        <v>76</v>
      </c>
      <c r="C20" s="8">
        <v>2000</v>
      </c>
      <c r="D20" s="8">
        <v>2000</v>
      </c>
      <c r="E20" s="8">
        <v>2000</v>
      </c>
      <c r="F20" s="8">
        <v>2</v>
      </c>
      <c r="G20" s="8" t="s">
        <v>73</v>
      </c>
      <c r="H20" s="8" t="s">
        <v>74</v>
      </c>
      <c r="I20" s="8" t="s">
        <v>75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2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2</v>
      </c>
      <c r="X20" s="4">
        <v>0</v>
      </c>
      <c r="Y20" s="4">
        <v>0</v>
      </c>
      <c r="Z20" s="4">
        <v>0</v>
      </c>
      <c r="AA20" s="4">
        <v>0</v>
      </c>
      <c r="AB20" s="31">
        <v>113.08999633789062</v>
      </c>
      <c r="AC20" s="4">
        <f t="shared" si="0"/>
        <v>4</v>
      </c>
      <c r="AD20" s="31">
        <f t="shared" si="1"/>
        <v>117.08999633789062</v>
      </c>
      <c r="AE20" s="4">
        <v>0</v>
      </c>
      <c r="AF20" s="4">
        <v>0</v>
      </c>
      <c r="AG20" s="4">
        <v>2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31">
        <v>103.51000213623047</v>
      </c>
      <c r="AX20" s="4">
        <f t="shared" si="2"/>
        <v>2</v>
      </c>
      <c r="AY20" s="31">
        <f t="shared" si="3"/>
        <v>105.51000213623047</v>
      </c>
      <c r="AZ20" s="31">
        <f t="shared" si="4"/>
        <v>105.51000213623047</v>
      </c>
      <c r="BA20" s="31">
        <f t="shared" si="5"/>
        <v>9.7804614152364042</v>
      </c>
    </row>
    <row r="21" spans="1:53" ht="45" x14ac:dyDescent="0.25">
      <c r="A21" s="4">
        <v>3</v>
      </c>
      <c r="B21" s="8" t="s">
        <v>222</v>
      </c>
      <c r="C21" s="8">
        <v>2002</v>
      </c>
      <c r="D21" s="8">
        <v>2002</v>
      </c>
      <c r="E21" s="8">
        <v>2002</v>
      </c>
      <c r="F21" s="8">
        <v>2</v>
      </c>
      <c r="G21" s="8" t="s">
        <v>73</v>
      </c>
      <c r="H21" s="8" t="s">
        <v>74</v>
      </c>
      <c r="I21" s="8" t="s">
        <v>75</v>
      </c>
      <c r="J21" s="4">
        <v>0</v>
      </c>
      <c r="K21" s="4">
        <v>2</v>
      </c>
      <c r="L21" s="4">
        <v>2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2</v>
      </c>
      <c r="T21" s="4">
        <v>0</v>
      </c>
      <c r="U21" s="4">
        <v>0</v>
      </c>
      <c r="V21" s="4">
        <v>0</v>
      </c>
      <c r="W21" s="4">
        <v>2</v>
      </c>
      <c r="X21" s="4">
        <v>0</v>
      </c>
      <c r="Y21" s="4">
        <v>2</v>
      </c>
      <c r="Z21" s="4">
        <v>0</v>
      </c>
      <c r="AA21" s="4">
        <v>2</v>
      </c>
      <c r="AB21" s="31">
        <v>130.83999633789063</v>
      </c>
      <c r="AC21" s="4">
        <f t="shared" si="0"/>
        <v>12</v>
      </c>
      <c r="AD21" s="31">
        <f t="shared" si="1"/>
        <v>142.83999633789062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2</v>
      </c>
      <c r="AS21" s="4">
        <v>0</v>
      </c>
      <c r="AT21" s="4">
        <v>2</v>
      </c>
      <c r="AU21" s="4">
        <v>0</v>
      </c>
      <c r="AV21" s="4">
        <v>0</v>
      </c>
      <c r="AW21" s="31">
        <v>102.27999877929687</v>
      </c>
      <c r="AX21" s="4">
        <f t="shared" si="2"/>
        <v>4</v>
      </c>
      <c r="AY21" s="31">
        <f t="shared" si="3"/>
        <v>106.27999877929687</v>
      </c>
      <c r="AZ21" s="31">
        <f t="shared" si="4"/>
        <v>106.27999877929687</v>
      </c>
      <c r="BA21" s="31">
        <f t="shared" si="5"/>
        <v>10.581623248736042</v>
      </c>
    </row>
    <row r="22" spans="1:53" ht="75" x14ac:dyDescent="0.25">
      <c r="A22" s="4">
        <v>4</v>
      </c>
      <c r="B22" s="8" t="s">
        <v>233</v>
      </c>
      <c r="C22" s="8">
        <v>2003</v>
      </c>
      <c r="D22" s="8">
        <v>2003</v>
      </c>
      <c r="E22" s="8">
        <v>2003</v>
      </c>
      <c r="F22" s="8">
        <v>2</v>
      </c>
      <c r="G22" s="8" t="s">
        <v>31</v>
      </c>
      <c r="H22" s="8" t="s">
        <v>32</v>
      </c>
      <c r="I22" s="8" t="s">
        <v>33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2</v>
      </c>
      <c r="X22" s="4">
        <v>0</v>
      </c>
      <c r="Y22" s="4">
        <v>2</v>
      </c>
      <c r="Z22" s="4">
        <v>0</v>
      </c>
      <c r="AA22" s="4">
        <v>2</v>
      </c>
      <c r="AB22" s="31">
        <v>106.01000213623047</v>
      </c>
      <c r="AC22" s="4">
        <f t="shared" si="0"/>
        <v>6</v>
      </c>
      <c r="AD22" s="31">
        <f t="shared" si="1"/>
        <v>112.01000213623047</v>
      </c>
      <c r="AE22" s="4">
        <v>0</v>
      </c>
      <c r="AF22" s="4">
        <v>2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31">
        <v>104.55000305175781</v>
      </c>
      <c r="AX22" s="4">
        <f t="shared" si="2"/>
        <v>2</v>
      </c>
      <c r="AY22" s="31">
        <f t="shared" si="3"/>
        <v>106.55000305175781</v>
      </c>
      <c r="AZ22" s="31">
        <f t="shared" si="4"/>
        <v>106.55000305175781</v>
      </c>
      <c r="BA22" s="31">
        <f t="shared" si="5"/>
        <v>10.862555795553503</v>
      </c>
    </row>
    <row r="23" spans="1:53" ht="75" x14ac:dyDescent="0.25">
      <c r="A23" s="4" t="s">
        <v>383</v>
      </c>
      <c r="B23" s="8" t="s">
        <v>184</v>
      </c>
      <c r="C23" s="8">
        <v>2000</v>
      </c>
      <c r="D23" s="8">
        <v>2000</v>
      </c>
      <c r="E23" s="8">
        <v>2000</v>
      </c>
      <c r="F23" s="8">
        <v>1</v>
      </c>
      <c r="G23" s="8" t="s">
        <v>31</v>
      </c>
      <c r="H23" s="8" t="s">
        <v>32</v>
      </c>
      <c r="I23" s="8" t="s">
        <v>180</v>
      </c>
      <c r="J23" s="4">
        <v>0</v>
      </c>
      <c r="K23" s="4">
        <v>0</v>
      </c>
      <c r="L23" s="4">
        <v>2</v>
      </c>
      <c r="M23" s="4">
        <v>0</v>
      </c>
      <c r="N23" s="4">
        <v>2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2</v>
      </c>
      <c r="U23" s="4">
        <v>0</v>
      </c>
      <c r="V23" s="4">
        <v>0</v>
      </c>
      <c r="W23" s="4">
        <v>2</v>
      </c>
      <c r="X23" s="4">
        <v>0</v>
      </c>
      <c r="Y23" s="4">
        <v>2</v>
      </c>
      <c r="Z23" s="4">
        <v>0</v>
      </c>
      <c r="AA23" s="4">
        <v>0</v>
      </c>
      <c r="AB23" s="31">
        <v>102.02999877929687</v>
      </c>
      <c r="AC23" s="4">
        <f t="shared" si="0"/>
        <v>10</v>
      </c>
      <c r="AD23" s="31">
        <f t="shared" si="1"/>
        <v>112.02999877929687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2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2</v>
      </c>
      <c r="AU23" s="4">
        <v>0</v>
      </c>
      <c r="AV23" s="4">
        <v>0</v>
      </c>
      <c r="AW23" s="31">
        <v>103.18000030517578</v>
      </c>
      <c r="AX23" s="4">
        <f t="shared" si="2"/>
        <v>4</v>
      </c>
      <c r="AY23" s="31">
        <f t="shared" si="3"/>
        <v>107.18000030517578</v>
      </c>
      <c r="AZ23" s="31">
        <f t="shared" si="4"/>
        <v>107.18000030517578</v>
      </c>
      <c r="BA23" s="31">
        <f t="shared" si="5"/>
        <v>11.518051841144116</v>
      </c>
    </row>
    <row r="24" spans="1:53" ht="45" x14ac:dyDescent="0.25">
      <c r="A24" s="4">
        <v>5</v>
      </c>
      <c r="B24" s="8" t="s">
        <v>151</v>
      </c>
      <c r="C24" s="8">
        <v>2001</v>
      </c>
      <c r="D24" s="8">
        <v>2001</v>
      </c>
      <c r="E24" s="8">
        <v>2001</v>
      </c>
      <c r="F24" s="8">
        <v>1</v>
      </c>
      <c r="G24" s="8" t="s">
        <v>21</v>
      </c>
      <c r="H24" s="8" t="s">
        <v>152</v>
      </c>
      <c r="I24" s="8" t="s">
        <v>23</v>
      </c>
      <c r="J24" s="4">
        <v>0</v>
      </c>
      <c r="K24" s="4">
        <v>0</v>
      </c>
      <c r="L24" s="4">
        <v>2</v>
      </c>
      <c r="M24" s="4">
        <v>0</v>
      </c>
      <c r="N24" s="4">
        <v>0</v>
      </c>
      <c r="O24" s="4">
        <v>0</v>
      </c>
      <c r="P24" s="4">
        <v>2</v>
      </c>
      <c r="Q24" s="4">
        <v>0</v>
      </c>
      <c r="R24" s="4">
        <v>0</v>
      </c>
      <c r="S24" s="4">
        <v>0</v>
      </c>
      <c r="T24" s="4">
        <v>2</v>
      </c>
      <c r="U24" s="4">
        <v>0</v>
      </c>
      <c r="V24" s="4">
        <v>0</v>
      </c>
      <c r="W24" s="4">
        <v>2</v>
      </c>
      <c r="X24" s="4">
        <v>0</v>
      </c>
      <c r="Y24" s="4">
        <v>2</v>
      </c>
      <c r="Z24" s="4">
        <v>0</v>
      </c>
      <c r="AA24" s="4">
        <v>0</v>
      </c>
      <c r="AB24" s="31">
        <v>106.47000122070312</v>
      </c>
      <c r="AC24" s="4">
        <f t="shared" si="0"/>
        <v>10</v>
      </c>
      <c r="AD24" s="31">
        <f t="shared" si="1"/>
        <v>116.47000122070312</v>
      </c>
      <c r="AE24" s="4">
        <v>0</v>
      </c>
      <c r="AF24" s="4">
        <v>0</v>
      </c>
      <c r="AG24" s="4">
        <v>2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2</v>
      </c>
      <c r="AW24" s="31">
        <v>104.36000061035156</v>
      </c>
      <c r="AX24" s="4">
        <f t="shared" si="2"/>
        <v>4</v>
      </c>
      <c r="AY24" s="31">
        <f t="shared" si="3"/>
        <v>108.36000061035156</v>
      </c>
      <c r="AZ24" s="31">
        <f t="shared" si="4"/>
        <v>108.36000061035156</v>
      </c>
      <c r="BA24" s="31">
        <f t="shared" si="5"/>
        <v>12.745812009370239</v>
      </c>
    </row>
    <row r="25" spans="1:53" ht="30" x14ac:dyDescent="0.25">
      <c r="A25" s="4">
        <v>6</v>
      </c>
      <c r="B25" s="8" t="s">
        <v>189</v>
      </c>
      <c r="C25" s="8">
        <v>2001</v>
      </c>
      <c r="D25" s="8">
        <v>2001</v>
      </c>
      <c r="E25" s="8">
        <v>2001</v>
      </c>
      <c r="F25" s="8">
        <v>3</v>
      </c>
      <c r="G25" s="8" t="s">
        <v>104</v>
      </c>
      <c r="H25" s="8" t="s">
        <v>105</v>
      </c>
      <c r="I25" s="8" t="s">
        <v>106</v>
      </c>
      <c r="J25" s="4">
        <v>0</v>
      </c>
      <c r="K25" s="4">
        <v>0</v>
      </c>
      <c r="L25" s="4">
        <v>2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2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2</v>
      </c>
      <c r="Z25" s="4">
        <v>2</v>
      </c>
      <c r="AA25" s="4">
        <v>0</v>
      </c>
      <c r="AB25" s="31">
        <v>114.31999969482422</v>
      </c>
      <c r="AC25" s="4">
        <f t="shared" si="0"/>
        <v>8</v>
      </c>
      <c r="AD25" s="31">
        <f t="shared" si="1"/>
        <v>122.31999969482422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2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31">
        <v>107.73999786376953</v>
      </c>
      <c r="AX25" s="4">
        <f t="shared" si="2"/>
        <v>2</v>
      </c>
      <c r="AY25" s="31">
        <f t="shared" si="3"/>
        <v>109.73999786376953</v>
      </c>
      <c r="AZ25" s="31">
        <f t="shared" si="4"/>
        <v>109.73999786376953</v>
      </c>
      <c r="BA25" s="31">
        <f t="shared" si="5"/>
        <v>14.181663892269237</v>
      </c>
    </row>
    <row r="26" spans="1:53" ht="75" x14ac:dyDescent="0.25">
      <c r="A26" s="4">
        <v>7</v>
      </c>
      <c r="B26" s="8" t="s">
        <v>41</v>
      </c>
      <c r="C26" s="8">
        <v>2002</v>
      </c>
      <c r="D26" s="8">
        <v>2002</v>
      </c>
      <c r="E26" s="8">
        <v>2002</v>
      </c>
      <c r="F26" s="8">
        <v>3</v>
      </c>
      <c r="G26" s="8" t="s">
        <v>31</v>
      </c>
      <c r="H26" s="8" t="s">
        <v>32</v>
      </c>
      <c r="I26" s="8" t="s">
        <v>33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2</v>
      </c>
      <c r="R26" s="4">
        <v>0</v>
      </c>
      <c r="S26" s="4">
        <v>2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31">
        <v>106.38999938964844</v>
      </c>
      <c r="AC26" s="4">
        <f t="shared" si="0"/>
        <v>4</v>
      </c>
      <c r="AD26" s="31">
        <f t="shared" si="1"/>
        <v>110.38999938964844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2</v>
      </c>
      <c r="AO26" s="4">
        <v>2</v>
      </c>
      <c r="AP26" s="4">
        <v>0</v>
      </c>
      <c r="AQ26" s="4">
        <v>0</v>
      </c>
      <c r="AR26" s="4">
        <v>0</v>
      </c>
      <c r="AS26" s="4">
        <v>0</v>
      </c>
      <c r="AT26" s="4">
        <v>2</v>
      </c>
      <c r="AU26" s="4">
        <v>2</v>
      </c>
      <c r="AV26" s="4">
        <v>0</v>
      </c>
      <c r="AW26" s="31">
        <v>109.72000122070312</v>
      </c>
      <c r="AX26" s="4">
        <f t="shared" si="2"/>
        <v>8</v>
      </c>
      <c r="AY26" s="31">
        <f t="shared" si="3"/>
        <v>117.72000122070312</v>
      </c>
      <c r="AZ26" s="31">
        <f t="shared" si="4"/>
        <v>110.38999938964844</v>
      </c>
      <c r="BA26" s="31">
        <f t="shared" si="5"/>
        <v>14.857973872241182</v>
      </c>
    </row>
    <row r="27" spans="1:53" ht="30" x14ac:dyDescent="0.25">
      <c r="A27" s="4">
        <v>8</v>
      </c>
      <c r="B27" s="8" t="s">
        <v>234</v>
      </c>
      <c r="C27" s="8">
        <v>2002</v>
      </c>
      <c r="D27" s="8">
        <v>2002</v>
      </c>
      <c r="E27" s="8">
        <v>2002</v>
      </c>
      <c r="F27" s="8">
        <v>2</v>
      </c>
      <c r="G27" s="8" t="s">
        <v>139</v>
      </c>
      <c r="H27" s="8" t="s">
        <v>120</v>
      </c>
      <c r="I27" s="8" t="s">
        <v>121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2</v>
      </c>
      <c r="Z27" s="4">
        <v>2</v>
      </c>
      <c r="AA27" s="4">
        <v>0</v>
      </c>
      <c r="AB27" s="31">
        <v>106.55000305175781</v>
      </c>
      <c r="AC27" s="4">
        <f t="shared" si="0"/>
        <v>4</v>
      </c>
      <c r="AD27" s="31">
        <f t="shared" si="1"/>
        <v>110.55000305175781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2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2</v>
      </c>
      <c r="AW27" s="31">
        <v>108.43000030517578</v>
      </c>
      <c r="AX27" s="4">
        <f t="shared" si="2"/>
        <v>4</v>
      </c>
      <c r="AY27" s="31">
        <f t="shared" si="3"/>
        <v>112.43000030517578</v>
      </c>
      <c r="AZ27" s="31">
        <f t="shared" si="4"/>
        <v>110.55000305175781</v>
      </c>
      <c r="BA27" s="31">
        <f t="shared" si="5"/>
        <v>15.02445359453154</v>
      </c>
    </row>
    <row r="28" spans="1:53" ht="45" x14ac:dyDescent="0.25">
      <c r="A28" s="4">
        <v>9</v>
      </c>
      <c r="B28" s="8" t="s">
        <v>72</v>
      </c>
      <c r="C28" s="8">
        <v>2002</v>
      </c>
      <c r="D28" s="8">
        <v>2002</v>
      </c>
      <c r="E28" s="8">
        <v>2002</v>
      </c>
      <c r="F28" s="8">
        <v>2</v>
      </c>
      <c r="G28" s="8" t="s">
        <v>73</v>
      </c>
      <c r="H28" s="8" t="s">
        <v>74</v>
      </c>
      <c r="I28" s="8" t="s">
        <v>75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2</v>
      </c>
      <c r="R28" s="4">
        <v>0</v>
      </c>
      <c r="S28" s="4">
        <v>2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2</v>
      </c>
      <c r="Z28" s="4">
        <v>0</v>
      </c>
      <c r="AA28" s="4">
        <v>0</v>
      </c>
      <c r="AB28" s="31">
        <v>104.93000030517578</v>
      </c>
      <c r="AC28" s="4">
        <f t="shared" si="0"/>
        <v>8</v>
      </c>
      <c r="AD28" s="31">
        <f t="shared" si="1"/>
        <v>112.93000030517578</v>
      </c>
      <c r="AE28" s="4">
        <v>0</v>
      </c>
      <c r="AF28" s="4">
        <v>0</v>
      </c>
      <c r="AG28" s="4">
        <v>2</v>
      </c>
      <c r="AH28" s="4">
        <v>2</v>
      </c>
      <c r="AI28" s="4">
        <v>0</v>
      </c>
      <c r="AJ28" s="4">
        <v>0</v>
      </c>
      <c r="AK28" s="4">
        <v>0</v>
      </c>
      <c r="AL28" s="4">
        <v>0</v>
      </c>
      <c r="AM28" s="4">
        <v>2</v>
      </c>
      <c r="AN28" s="4">
        <v>2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2</v>
      </c>
      <c r="AU28" s="4">
        <v>0</v>
      </c>
      <c r="AV28" s="4">
        <v>0</v>
      </c>
      <c r="AW28" s="31">
        <v>101.37999725341797</v>
      </c>
      <c r="AX28" s="4">
        <f t="shared" si="2"/>
        <v>10</v>
      </c>
      <c r="AY28" s="31">
        <f t="shared" si="3"/>
        <v>111.37999725341797</v>
      </c>
      <c r="AZ28" s="31">
        <f t="shared" si="4"/>
        <v>111.37999725341797</v>
      </c>
      <c r="BA28" s="31">
        <f t="shared" si="5"/>
        <v>15.888041354795025</v>
      </c>
    </row>
    <row r="29" spans="1:53" ht="30" x14ac:dyDescent="0.25">
      <c r="A29" s="4">
        <v>10</v>
      </c>
      <c r="B29" s="8" t="s">
        <v>190</v>
      </c>
      <c r="C29" s="8">
        <v>2001</v>
      </c>
      <c r="D29" s="8">
        <v>2001</v>
      </c>
      <c r="E29" s="8">
        <v>2001</v>
      </c>
      <c r="F29" s="8">
        <v>3</v>
      </c>
      <c r="G29" s="8" t="s">
        <v>43</v>
      </c>
      <c r="H29" s="8" t="s">
        <v>120</v>
      </c>
      <c r="I29" s="8" t="s">
        <v>121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2</v>
      </c>
      <c r="AB29" s="31">
        <v>109.62000274658203</v>
      </c>
      <c r="AC29" s="4">
        <f t="shared" si="0"/>
        <v>2</v>
      </c>
      <c r="AD29" s="31">
        <f t="shared" si="1"/>
        <v>111.62000274658203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2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2</v>
      </c>
      <c r="AU29" s="4">
        <v>0</v>
      </c>
      <c r="AV29" s="4">
        <v>0</v>
      </c>
      <c r="AW29" s="31">
        <v>107.88999938964844</v>
      </c>
      <c r="AX29" s="4">
        <f t="shared" si="2"/>
        <v>4</v>
      </c>
      <c r="AY29" s="31">
        <f t="shared" si="3"/>
        <v>111.88999938964844</v>
      </c>
      <c r="AZ29" s="31">
        <f t="shared" si="4"/>
        <v>111.62000274658203</v>
      </c>
      <c r="BA29" s="31">
        <f t="shared" si="5"/>
        <v>16.13776093823056</v>
      </c>
    </row>
    <row r="30" spans="1:53" ht="75" x14ac:dyDescent="0.25">
      <c r="A30" s="4">
        <v>11</v>
      </c>
      <c r="B30" s="8" t="s">
        <v>24</v>
      </c>
      <c r="C30" s="8">
        <v>2002</v>
      </c>
      <c r="D30" s="8">
        <v>2002</v>
      </c>
      <c r="E30" s="8">
        <v>2002</v>
      </c>
      <c r="F30" s="8">
        <v>2</v>
      </c>
      <c r="G30" s="8" t="s">
        <v>26</v>
      </c>
      <c r="H30" s="8" t="s">
        <v>27</v>
      </c>
      <c r="I30" s="8" t="s">
        <v>28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</v>
      </c>
      <c r="X30" s="4">
        <v>0</v>
      </c>
      <c r="Y30" s="4">
        <v>2</v>
      </c>
      <c r="Z30" s="4">
        <v>0</v>
      </c>
      <c r="AA30" s="4">
        <v>0</v>
      </c>
      <c r="AB30" s="31">
        <v>106.26999664306641</v>
      </c>
      <c r="AC30" s="4">
        <f t="shared" si="0"/>
        <v>6</v>
      </c>
      <c r="AD30" s="31">
        <f t="shared" si="1"/>
        <v>112.26999664306641</v>
      </c>
      <c r="AE30" s="4">
        <v>0</v>
      </c>
      <c r="AF30" s="4">
        <v>0</v>
      </c>
      <c r="AG30" s="4">
        <v>2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2</v>
      </c>
      <c r="AP30" s="4">
        <v>0</v>
      </c>
      <c r="AQ30" s="4">
        <v>0</v>
      </c>
      <c r="AR30" s="4">
        <v>0</v>
      </c>
      <c r="AS30" s="4">
        <v>0</v>
      </c>
      <c r="AT30" s="4">
        <v>2</v>
      </c>
      <c r="AU30" s="4">
        <v>0</v>
      </c>
      <c r="AV30" s="4">
        <v>0</v>
      </c>
      <c r="AW30" s="31">
        <v>105.80999755859375</v>
      </c>
      <c r="AX30" s="4">
        <f t="shared" si="2"/>
        <v>6</v>
      </c>
      <c r="AY30" s="31">
        <f t="shared" si="3"/>
        <v>111.80999755859375</v>
      </c>
      <c r="AZ30" s="31">
        <f t="shared" si="4"/>
        <v>111.80999755859375</v>
      </c>
      <c r="BA30" s="31">
        <f t="shared" si="5"/>
        <v>16.335445685712767</v>
      </c>
    </row>
    <row r="31" spans="1:53" ht="30" x14ac:dyDescent="0.25">
      <c r="A31" s="4" t="s">
        <v>383</v>
      </c>
      <c r="B31" s="8" t="s">
        <v>230</v>
      </c>
      <c r="C31" s="8">
        <v>2000</v>
      </c>
      <c r="D31" s="8">
        <v>2000</v>
      </c>
      <c r="E31" s="8">
        <v>2000</v>
      </c>
      <c r="F31" s="8">
        <v>3</v>
      </c>
      <c r="G31" s="8" t="s">
        <v>104</v>
      </c>
      <c r="H31" s="8" t="s">
        <v>105</v>
      </c>
      <c r="I31" s="8" t="s">
        <v>106</v>
      </c>
      <c r="J31" s="4">
        <v>0</v>
      </c>
      <c r="K31" s="4">
        <v>2</v>
      </c>
      <c r="L31" s="4">
        <v>2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2</v>
      </c>
      <c r="T31" s="4">
        <v>0</v>
      </c>
      <c r="U31" s="4">
        <v>0</v>
      </c>
      <c r="V31" s="4">
        <v>0</v>
      </c>
      <c r="W31" s="4">
        <v>2</v>
      </c>
      <c r="X31" s="4">
        <v>0</v>
      </c>
      <c r="Y31" s="4">
        <v>0</v>
      </c>
      <c r="Z31" s="4">
        <v>0</v>
      </c>
      <c r="AA31" s="4">
        <v>0</v>
      </c>
      <c r="AB31" s="31">
        <v>108.56999969482422</v>
      </c>
      <c r="AC31" s="4">
        <f t="shared" si="0"/>
        <v>10</v>
      </c>
      <c r="AD31" s="31">
        <f t="shared" si="1"/>
        <v>118.56999969482422</v>
      </c>
      <c r="AE31" s="4">
        <v>0</v>
      </c>
      <c r="AF31" s="4">
        <v>0</v>
      </c>
      <c r="AG31" s="4">
        <v>2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31">
        <v>110.23999786376953</v>
      </c>
      <c r="AX31" s="4">
        <f t="shared" si="2"/>
        <v>2</v>
      </c>
      <c r="AY31" s="31">
        <f t="shared" si="3"/>
        <v>112.23999786376953</v>
      </c>
      <c r="AZ31" s="31">
        <f t="shared" si="4"/>
        <v>112.23999786376953</v>
      </c>
      <c r="BA31" s="31">
        <f t="shared" si="5"/>
        <v>16.782850016630508</v>
      </c>
    </row>
    <row r="32" spans="1:53" ht="30" x14ac:dyDescent="0.25">
      <c r="A32" s="4">
        <v>12</v>
      </c>
      <c r="B32" s="8" t="s">
        <v>103</v>
      </c>
      <c r="C32" s="8">
        <v>2001</v>
      </c>
      <c r="D32" s="8">
        <v>2001</v>
      </c>
      <c r="E32" s="8">
        <v>2001</v>
      </c>
      <c r="F32" s="8">
        <v>3</v>
      </c>
      <c r="G32" s="8" t="s">
        <v>104</v>
      </c>
      <c r="H32" s="8" t="s">
        <v>105</v>
      </c>
      <c r="I32" s="8" t="s">
        <v>106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2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2</v>
      </c>
      <c r="Z32" s="4">
        <v>2</v>
      </c>
      <c r="AA32" s="4">
        <v>0</v>
      </c>
      <c r="AB32" s="31">
        <v>106.69000244140625</v>
      </c>
      <c r="AC32" s="4">
        <f t="shared" si="0"/>
        <v>6</v>
      </c>
      <c r="AD32" s="31">
        <f t="shared" si="1"/>
        <v>112.69000244140625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2</v>
      </c>
      <c r="AO32" s="4">
        <v>0</v>
      </c>
      <c r="AP32" s="4">
        <v>0</v>
      </c>
      <c r="AQ32" s="4">
        <v>2</v>
      </c>
      <c r="AR32" s="4">
        <v>2</v>
      </c>
      <c r="AS32" s="4">
        <v>0</v>
      </c>
      <c r="AT32" s="4">
        <v>2</v>
      </c>
      <c r="AU32" s="4">
        <v>0</v>
      </c>
      <c r="AV32" s="4">
        <v>0</v>
      </c>
      <c r="AW32" s="31">
        <v>106.23999786376953</v>
      </c>
      <c r="AX32" s="4">
        <f t="shared" si="2"/>
        <v>8</v>
      </c>
      <c r="AY32" s="31">
        <f t="shared" si="3"/>
        <v>114.23999786376953</v>
      </c>
      <c r="AZ32" s="31">
        <f t="shared" si="4"/>
        <v>112.69000244140625</v>
      </c>
      <c r="BA32" s="31">
        <f t="shared" si="5"/>
        <v>17.251068281929584</v>
      </c>
    </row>
    <row r="33" spans="1:53" ht="75" x14ac:dyDescent="0.25">
      <c r="A33" s="4">
        <v>13</v>
      </c>
      <c r="B33" s="8" t="s">
        <v>223</v>
      </c>
      <c r="C33" s="8">
        <v>2002</v>
      </c>
      <c r="D33" s="8">
        <v>2002</v>
      </c>
      <c r="E33" s="8">
        <v>2002</v>
      </c>
      <c r="F33" s="8">
        <v>2</v>
      </c>
      <c r="G33" s="8" t="s">
        <v>26</v>
      </c>
      <c r="H33" s="8" t="s">
        <v>27</v>
      </c>
      <c r="I33" s="8" t="s">
        <v>28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</v>
      </c>
      <c r="X33" s="4">
        <v>0</v>
      </c>
      <c r="Y33" s="4">
        <v>2</v>
      </c>
      <c r="Z33" s="4">
        <v>0</v>
      </c>
      <c r="AA33" s="4">
        <v>0</v>
      </c>
      <c r="AB33" s="31">
        <v>110.22000122070312</v>
      </c>
      <c r="AC33" s="4">
        <f t="shared" si="0"/>
        <v>4</v>
      </c>
      <c r="AD33" s="31">
        <f t="shared" si="1"/>
        <v>114.22000122070312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2</v>
      </c>
      <c r="AU33" s="4">
        <v>0</v>
      </c>
      <c r="AV33" s="4">
        <v>0</v>
      </c>
      <c r="AW33" s="31">
        <v>112.16000366210937</v>
      </c>
      <c r="AX33" s="4">
        <f t="shared" si="2"/>
        <v>2</v>
      </c>
      <c r="AY33" s="31">
        <f t="shared" si="3"/>
        <v>114.16000366210937</v>
      </c>
      <c r="AZ33" s="31">
        <f t="shared" si="4"/>
        <v>114.16000366210937</v>
      </c>
      <c r="BA33" s="31">
        <f t="shared" si="5"/>
        <v>18.780566993164424</v>
      </c>
    </row>
    <row r="34" spans="1:53" ht="60" x14ac:dyDescent="0.25">
      <c r="A34" s="4">
        <v>14</v>
      </c>
      <c r="B34" s="8" t="s">
        <v>125</v>
      </c>
      <c r="C34" s="8">
        <v>2003</v>
      </c>
      <c r="D34" s="8">
        <v>2003</v>
      </c>
      <c r="E34" s="8">
        <v>2003</v>
      </c>
      <c r="F34" s="8" t="s">
        <v>9</v>
      </c>
      <c r="G34" s="8" t="s">
        <v>10</v>
      </c>
      <c r="H34" s="8" t="s">
        <v>11</v>
      </c>
      <c r="I34" s="8" t="s">
        <v>12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</v>
      </c>
      <c r="X34" s="4">
        <v>0</v>
      </c>
      <c r="Y34" s="4">
        <v>0</v>
      </c>
      <c r="Z34" s="4">
        <v>0</v>
      </c>
      <c r="AA34" s="4">
        <v>0</v>
      </c>
      <c r="AB34" s="31">
        <v>119.08000183105469</v>
      </c>
      <c r="AC34" s="4">
        <f t="shared" si="0"/>
        <v>2</v>
      </c>
      <c r="AD34" s="31">
        <f t="shared" si="1"/>
        <v>121.08000183105469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31">
        <v>116.66000366210937</v>
      </c>
      <c r="AX34" s="4">
        <f t="shared" si="2"/>
        <v>0</v>
      </c>
      <c r="AY34" s="31">
        <f t="shared" si="3"/>
        <v>116.66000366210937</v>
      </c>
      <c r="AZ34" s="31">
        <f t="shared" si="4"/>
        <v>116.66000366210937</v>
      </c>
      <c r="BA34" s="31">
        <f t="shared" si="5"/>
        <v>21.381753117525697</v>
      </c>
    </row>
    <row r="35" spans="1:53" ht="45" x14ac:dyDescent="0.25">
      <c r="A35" s="4">
        <v>15</v>
      </c>
      <c r="B35" s="8" t="s">
        <v>274</v>
      </c>
      <c r="C35" s="8">
        <v>2003</v>
      </c>
      <c r="D35" s="8">
        <v>2003</v>
      </c>
      <c r="E35" s="8">
        <v>2003</v>
      </c>
      <c r="F35" s="8" t="s">
        <v>9</v>
      </c>
      <c r="G35" s="8" t="s">
        <v>50</v>
      </c>
      <c r="H35" s="8" t="s">
        <v>197</v>
      </c>
      <c r="I35" s="8" t="s">
        <v>155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2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31">
        <v>123.08999633789062</v>
      </c>
      <c r="AC35" s="4">
        <f t="shared" si="0"/>
        <v>2</v>
      </c>
      <c r="AD35" s="31">
        <f t="shared" si="1"/>
        <v>125.08999633789063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31">
        <v>118.13999938964844</v>
      </c>
      <c r="AX35" s="4">
        <f t="shared" si="2"/>
        <v>0</v>
      </c>
      <c r="AY35" s="31">
        <f t="shared" si="3"/>
        <v>118.13999938964844</v>
      </c>
      <c r="AZ35" s="31">
        <f t="shared" si="4"/>
        <v>118.13999938964844</v>
      </c>
      <c r="BA35" s="31">
        <f t="shared" si="5"/>
        <v>22.921650857761129</v>
      </c>
    </row>
    <row r="36" spans="1:53" ht="45" x14ac:dyDescent="0.25">
      <c r="A36" s="4">
        <v>16</v>
      </c>
      <c r="B36" s="8" t="s">
        <v>49</v>
      </c>
      <c r="C36" s="8">
        <v>2001</v>
      </c>
      <c r="D36" s="8">
        <v>2001</v>
      </c>
      <c r="E36" s="8">
        <v>2001</v>
      </c>
      <c r="F36" s="8" t="s">
        <v>9</v>
      </c>
      <c r="G36" s="8" t="s">
        <v>50</v>
      </c>
      <c r="H36" s="8" t="s">
        <v>291</v>
      </c>
      <c r="I36" s="8" t="s">
        <v>52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2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2</v>
      </c>
      <c r="Z36" s="4">
        <v>0</v>
      </c>
      <c r="AA36" s="4">
        <v>0</v>
      </c>
      <c r="AB36" s="31">
        <v>114.61000061035156</v>
      </c>
      <c r="AC36" s="4">
        <f t="shared" si="0"/>
        <v>4</v>
      </c>
      <c r="AD36" s="31">
        <f t="shared" si="1"/>
        <v>118.61000061035156</v>
      </c>
      <c r="AE36" s="4">
        <v>0</v>
      </c>
      <c r="AF36" s="4">
        <v>0</v>
      </c>
      <c r="AG36" s="4">
        <v>0</v>
      </c>
      <c r="AH36" s="4">
        <v>2</v>
      </c>
      <c r="AI36" s="4">
        <v>0</v>
      </c>
      <c r="AJ36" s="4">
        <v>0</v>
      </c>
      <c r="AK36" s="4">
        <v>2</v>
      </c>
      <c r="AL36" s="4">
        <v>0</v>
      </c>
      <c r="AM36" s="4">
        <v>0</v>
      </c>
      <c r="AN36" s="4">
        <v>2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2</v>
      </c>
      <c r="AU36" s="4">
        <v>0</v>
      </c>
      <c r="AV36" s="4">
        <v>0</v>
      </c>
      <c r="AW36" s="31">
        <v>116.45999908447266</v>
      </c>
      <c r="AX36" s="4">
        <f t="shared" si="2"/>
        <v>8</v>
      </c>
      <c r="AY36" s="31">
        <f t="shared" si="3"/>
        <v>124.45999908447266</v>
      </c>
      <c r="AZ36" s="31">
        <f t="shared" si="4"/>
        <v>118.61000061035156</v>
      </c>
      <c r="BA36" s="31">
        <f t="shared" si="5"/>
        <v>23.410675119251461</v>
      </c>
    </row>
    <row r="37" spans="1:53" ht="60" x14ac:dyDescent="0.25">
      <c r="A37" s="4">
        <v>17</v>
      </c>
      <c r="B37" s="8" t="s">
        <v>176</v>
      </c>
      <c r="C37" s="8">
        <v>2002</v>
      </c>
      <c r="D37" s="8">
        <v>2002</v>
      </c>
      <c r="E37" s="8">
        <v>2002</v>
      </c>
      <c r="F37" s="8" t="s">
        <v>9</v>
      </c>
      <c r="G37" s="8" t="s">
        <v>10</v>
      </c>
      <c r="H37" s="8" t="s">
        <v>11</v>
      </c>
      <c r="I37" s="8" t="s">
        <v>12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</v>
      </c>
      <c r="X37" s="4">
        <v>2</v>
      </c>
      <c r="Y37" s="4">
        <v>2</v>
      </c>
      <c r="Z37" s="4">
        <v>2</v>
      </c>
      <c r="AA37" s="4">
        <v>2</v>
      </c>
      <c r="AB37" s="31">
        <v>132.42999267578125</v>
      </c>
      <c r="AC37" s="4">
        <f t="shared" si="0"/>
        <v>10</v>
      </c>
      <c r="AD37" s="31">
        <f t="shared" si="1"/>
        <v>142.42999267578125</v>
      </c>
      <c r="AE37" s="4">
        <v>0</v>
      </c>
      <c r="AF37" s="4">
        <v>2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31">
        <v>116.69000244140625</v>
      </c>
      <c r="AX37" s="4">
        <f t="shared" si="2"/>
        <v>2</v>
      </c>
      <c r="AY37" s="31">
        <f t="shared" si="3"/>
        <v>118.69000244140625</v>
      </c>
      <c r="AZ37" s="31">
        <f t="shared" si="4"/>
        <v>118.69000244140625</v>
      </c>
      <c r="BA37" s="31">
        <f t="shared" si="5"/>
        <v>23.493914980396642</v>
      </c>
    </row>
    <row r="38" spans="1:53" ht="60" x14ac:dyDescent="0.25">
      <c r="A38" s="4">
        <v>18</v>
      </c>
      <c r="B38" s="8" t="s">
        <v>167</v>
      </c>
      <c r="C38" s="8">
        <v>2001</v>
      </c>
      <c r="D38" s="8">
        <v>2001</v>
      </c>
      <c r="E38" s="8">
        <v>2001</v>
      </c>
      <c r="F38" s="8">
        <v>2</v>
      </c>
      <c r="G38" s="8" t="s">
        <v>82</v>
      </c>
      <c r="H38" s="8" t="s">
        <v>83</v>
      </c>
      <c r="I38" s="8" t="s">
        <v>84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2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31">
        <v>120.5</v>
      </c>
      <c r="AC38" s="4">
        <f t="shared" si="0"/>
        <v>2</v>
      </c>
      <c r="AD38" s="31">
        <f t="shared" si="1"/>
        <v>122.5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2</v>
      </c>
      <c r="AO38" s="4">
        <v>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31">
        <v>116.59999847412109</v>
      </c>
      <c r="AX38" s="4">
        <f t="shared" si="2"/>
        <v>4</v>
      </c>
      <c r="AY38" s="31">
        <f t="shared" si="3"/>
        <v>120.59999847412109</v>
      </c>
      <c r="AZ38" s="31">
        <f t="shared" si="4"/>
        <v>120.59999847412109</v>
      </c>
      <c r="BA38" s="31">
        <f t="shared" si="5"/>
        <v>25.481217051549816</v>
      </c>
    </row>
    <row r="39" spans="1:53" ht="90" x14ac:dyDescent="0.25">
      <c r="A39" s="4">
        <v>19</v>
      </c>
      <c r="B39" s="8" t="s">
        <v>239</v>
      </c>
      <c r="C39" s="8">
        <v>2003</v>
      </c>
      <c r="D39" s="8">
        <v>2003</v>
      </c>
      <c r="E39" s="8">
        <v>2003</v>
      </c>
      <c r="F39" s="8">
        <v>2</v>
      </c>
      <c r="G39" s="8" t="s">
        <v>31</v>
      </c>
      <c r="H39" s="8" t="s">
        <v>78</v>
      </c>
      <c r="I39" s="8" t="s">
        <v>79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2</v>
      </c>
      <c r="Z39" s="4">
        <v>2</v>
      </c>
      <c r="AA39" s="4">
        <v>0</v>
      </c>
      <c r="AB39" s="31">
        <v>118.30000305175781</v>
      </c>
      <c r="AC39" s="4">
        <f t="shared" si="0"/>
        <v>6</v>
      </c>
      <c r="AD39" s="31">
        <f t="shared" si="1"/>
        <v>124.30000305175781</v>
      </c>
      <c r="AE39" s="4">
        <v>0</v>
      </c>
      <c r="AF39" s="4">
        <v>0</v>
      </c>
      <c r="AG39" s="4">
        <v>2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2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2</v>
      </c>
      <c r="AU39" s="4">
        <v>0</v>
      </c>
      <c r="AV39" s="4">
        <v>0</v>
      </c>
      <c r="AW39" s="31">
        <v>115.73000335693359</v>
      </c>
      <c r="AX39" s="4">
        <f t="shared" si="2"/>
        <v>6</v>
      </c>
      <c r="AY39" s="31">
        <f t="shared" si="3"/>
        <v>121.73000335693359</v>
      </c>
      <c r="AZ39" s="31">
        <f t="shared" si="4"/>
        <v>121.73000335693359</v>
      </c>
      <c r="BA39" s="31">
        <f t="shared" si="5"/>
        <v>26.656958260202757</v>
      </c>
    </row>
    <row r="40" spans="1:53" ht="45" x14ac:dyDescent="0.25">
      <c r="A40" s="4">
        <v>20</v>
      </c>
      <c r="B40" s="8" t="s">
        <v>229</v>
      </c>
      <c r="C40" s="8">
        <v>2001</v>
      </c>
      <c r="D40" s="8">
        <v>2001</v>
      </c>
      <c r="E40" s="8">
        <v>2001</v>
      </c>
      <c r="F40" s="8" t="s">
        <v>9</v>
      </c>
      <c r="G40" s="8" t="s">
        <v>60</v>
      </c>
      <c r="H40" s="8" t="s">
        <v>61</v>
      </c>
      <c r="I40" s="8" t="s">
        <v>62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2</v>
      </c>
      <c r="Y40" s="4">
        <v>0</v>
      </c>
      <c r="Z40" s="4">
        <v>2</v>
      </c>
      <c r="AA40" s="4">
        <v>2</v>
      </c>
      <c r="AB40" s="31">
        <v>119.01999664306641</v>
      </c>
      <c r="AC40" s="4">
        <f t="shared" si="0"/>
        <v>8</v>
      </c>
      <c r="AD40" s="31">
        <f t="shared" si="1"/>
        <v>127.01999664306641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31">
        <v>121.76000213623047</v>
      </c>
      <c r="AX40" s="4">
        <f t="shared" si="2"/>
        <v>0</v>
      </c>
      <c r="AY40" s="31">
        <f t="shared" si="3"/>
        <v>121.76000213623047</v>
      </c>
      <c r="AZ40" s="31">
        <f t="shared" si="4"/>
        <v>121.76000213623047</v>
      </c>
      <c r="BA40" s="31">
        <f t="shared" si="5"/>
        <v>26.688171223584678</v>
      </c>
    </row>
    <row r="41" spans="1:53" ht="30" x14ac:dyDescent="0.25">
      <c r="A41" s="4">
        <v>21</v>
      </c>
      <c r="B41" s="8" t="s">
        <v>138</v>
      </c>
      <c r="C41" s="8">
        <v>2001</v>
      </c>
      <c r="D41" s="8">
        <v>2001</v>
      </c>
      <c r="E41" s="8">
        <v>2001</v>
      </c>
      <c r="F41" s="8">
        <v>2</v>
      </c>
      <c r="G41" s="8" t="s">
        <v>139</v>
      </c>
      <c r="H41" s="8" t="s">
        <v>120</v>
      </c>
      <c r="I41" s="8" t="s">
        <v>121</v>
      </c>
      <c r="J41" s="4">
        <v>0</v>
      </c>
      <c r="K41" s="4">
        <v>0</v>
      </c>
      <c r="L41" s="4">
        <v>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2</v>
      </c>
      <c r="Z41" s="4">
        <v>2</v>
      </c>
      <c r="AA41" s="4">
        <v>2</v>
      </c>
      <c r="AB41" s="31">
        <v>113.86000061035156</v>
      </c>
      <c r="AC41" s="4">
        <f t="shared" si="0"/>
        <v>8</v>
      </c>
      <c r="AD41" s="31">
        <f t="shared" si="1"/>
        <v>121.86000061035156</v>
      </c>
      <c r="AE41" s="4">
        <v>0</v>
      </c>
      <c r="AF41" s="4">
        <v>0</v>
      </c>
      <c r="AG41" s="4">
        <v>2</v>
      </c>
      <c r="AH41" s="4">
        <v>2</v>
      </c>
      <c r="AI41" s="4">
        <v>0</v>
      </c>
      <c r="AJ41" s="4">
        <v>0</v>
      </c>
      <c r="AK41" s="4">
        <v>2</v>
      </c>
      <c r="AL41" s="4">
        <v>2</v>
      </c>
      <c r="AM41" s="4">
        <v>0</v>
      </c>
      <c r="AN41" s="4">
        <v>2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2</v>
      </c>
      <c r="AU41" s="4">
        <v>0</v>
      </c>
      <c r="AV41" s="4">
        <v>0</v>
      </c>
      <c r="AW41" s="31">
        <v>113.61000061035156</v>
      </c>
      <c r="AX41" s="4">
        <f t="shared" si="2"/>
        <v>12</v>
      </c>
      <c r="AY41" s="31">
        <f t="shared" si="3"/>
        <v>125.61000061035156</v>
      </c>
      <c r="AZ41" s="31">
        <f t="shared" si="4"/>
        <v>121.86000061035156</v>
      </c>
      <c r="BA41" s="31">
        <f t="shared" si="5"/>
        <v>26.792217080921116</v>
      </c>
    </row>
    <row r="42" spans="1:53" ht="30" x14ac:dyDescent="0.25">
      <c r="A42" s="4" t="s">
        <v>383</v>
      </c>
      <c r="B42" s="8" t="s">
        <v>384</v>
      </c>
      <c r="C42" s="8">
        <v>2001</v>
      </c>
      <c r="D42" s="8">
        <v>2001</v>
      </c>
      <c r="E42" s="8">
        <v>2001</v>
      </c>
      <c r="F42" s="8">
        <v>2</v>
      </c>
      <c r="G42" s="8" t="s">
        <v>16</v>
      </c>
      <c r="H42" s="8" t="s">
        <v>90</v>
      </c>
      <c r="I42" s="8" t="s">
        <v>135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2</v>
      </c>
      <c r="X42" s="4">
        <v>0</v>
      </c>
      <c r="Y42" s="4">
        <v>2</v>
      </c>
      <c r="Z42" s="4">
        <v>0</v>
      </c>
      <c r="AA42" s="4">
        <v>0</v>
      </c>
      <c r="AB42" s="31">
        <v>120.80999755859375</v>
      </c>
      <c r="AC42" s="4">
        <f t="shared" ref="AC42:AC73" si="6">SUM(J42:AA42)</f>
        <v>6</v>
      </c>
      <c r="AD42" s="31">
        <f t="shared" ref="AD42:AD73" si="7">AB42+AC42</f>
        <v>126.80999755859375</v>
      </c>
      <c r="AE42" s="4">
        <v>0</v>
      </c>
      <c r="AF42" s="4">
        <v>0</v>
      </c>
      <c r="AG42" s="4">
        <v>2</v>
      </c>
      <c r="AH42" s="4">
        <v>0</v>
      </c>
      <c r="AI42" s="4">
        <v>0</v>
      </c>
      <c r="AJ42" s="4">
        <v>0</v>
      </c>
      <c r="AK42" s="4">
        <v>2</v>
      </c>
      <c r="AL42" s="4">
        <v>0</v>
      </c>
      <c r="AM42" s="4">
        <v>0</v>
      </c>
      <c r="AN42" s="4">
        <v>2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2</v>
      </c>
      <c r="AU42" s="4">
        <v>0</v>
      </c>
      <c r="AV42" s="4">
        <v>0</v>
      </c>
      <c r="AW42" s="31">
        <v>113.97000122070312</v>
      </c>
      <c r="AX42" s="4">
        <f t="shared" ref="AX42:AX73" si="8">SUM(AE42:AV42)</f>
        <v>8</v>
      </c>
      <c r="AY42" s="31">
        <f t="shared" ref="AY42:AY73" si="9">AW42+AX42</f>
        <v>121.97000122070312</v>
      </c>
      <c r="AZ42" s="31">
        <f t="shared" ref="AZ42:AZ73" si="10">MIN(AY42,AD42)</f>
        <v>121.97000122070312</v>
      </c>
      <c r="BA42" s="31">
        <f t="shared" ref="BA42:BA73" si="11">IF( AND(ISNUMBER(AZ$10),ISNUMBER(AZ42)),(AZ42-AZ$10)/AZ$10*100,"")</f>
        <v>26.906669905448215</v>
      </c>
    </row>
    <row r="43" spans="1:53" ht="30" x14ac:dyDescent="0.25">
      <c r="A43" s="4">
        <v>22</v>
      </c>
      <c r="B43" s="8" t="s">
        <v>141</v>
      </c>
      <c r="C43" s="8">
        <v>2001</v>
      </c>
      <c r="D43" s="8">
        <v>2001</v>
      </c>
      <c r="E43" s="8">
        <v>2001</v>
      </c>
      <c r="F43" s="8" t="s">
        <v>9</v>
      </c>
      <c r="G43" s="8" t="s">
        <v>54</v>
      </c>
      <c r="H43" s="8" t="s">
        <v>55</v>
      </c>
      <c r="I43" s="8" t="s">
        <v>56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2</v>
      </c>
      <c r="Z43" s="4">
        <v>0</v>
      </c>
      <c r="AA43" s="4">
        <v>0</v>
      </c>
      <c r="AB43" s="31">
        <v>123.44999694824219</v>
      </c>
      <c r="AC43" s="4">
        <f t="shared" si="6"/>
        <v>2</v>
      </c>
      <c r="AD43" s="31">
        <f t="shared" si="7"/>
        <v>125.44999694824219</v>
      </c>
      <c r="AE43" s="4">
        <v>0</v>
      </c>
      <c r="AF43" s="4">
        <v>0</v>
      </c>
      <c r="AG43" s="4">
        <v>2</v>
      </c>
      <c r="AH43" s="4">
        <v>0</v>
      </c>
      <c r="AI43" s="4">
        <v>0</v>
      </c>
      <c r="AJ43" s="4">
        <v>0</v>
      </c>
      <c r="AK43" s="4">
        <v>2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2</v>
      </c>
      <c r="AV43" s="4">
        <v>0</v>
      </c>
      <c r="AW43" s="31">
        <v>116.30000305175781</v>
      </c>
      <c r="AX43" s="4">
        <f t="shared" si="8"/>
        <v>6</v>
      </c>
      <c r="AY43" s="31">
        <f t="shared" si="9"/>
        <v>122.30000305175781</v>
      </c>
      <c r="AZ43" s="31">
        <f t="shared" si="10"/>
        <v>122.30000305175781</v>
      </c>
      <c r="BA43" s="31">
        <f t="shared" si="11"/>
        <v>27.250028379029523</v>
      </c>
    </row>
    <row r="44" spans="1:53" x14ac:dyDescent="0.25">
      <c r="A44" s="4">
        <v>23</v>
      </c>
      <c r="B44" s="8" t="s">
        <v>207</v>
      </c>
      <c r="C44" s="8">
        <v>2002</v>
      </c>
      <c r="D44" s="8">
        <v>2002</v>
      </c>
      <c r="E44" s="8">
        <v>2002</v>
      </c>
      <c r="F44" s="8" t="s">
        <v>9</v>
      </c>
      <c r="G44" s="8" t="s">
        <v>64</v>
      </c>
      <c r="H44" s="8" t="s">
        <v>208</v>
      </c>
      <c r="I44" s="8" t="s">
        <v>209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0</v>
      </c>
      <c r="Y44" s="4">
        <v>2</v>
      </c>
      <c r="Z44" s="4">
        <v>0</v>
      </c>
      <c r="AA44" s="4">
        <v>0</v>
      </c>
      <c r="AB44" s="31">
        <v>118.5</v>
      </c>
      <c r="AC44" s="4">
        <f t="shared" si="6"/>
        <v>4</v>
      </c>
      <c r="AD44" s="31">
        <f t="shared" si="7"/>
        <v>122.5</v>
      </c>
      <c r="AE44" s="4">
        <v>0</v>
      </c>
      <c r="AF44" s="4">
        <v>0</v>
      </c>
      <c r="AG44" s="4">
        <v>2</v>
      </c>
      <c r="AH44" s="4">
        <v>0</v>
      </c>
      <c r="AI44" s="4">
        <v>0</v>
      </c>
      <c r="AJ44" s="4">
        <v>0</v>
      </c>
      <c r="AK44" s="4">
        <v>2</v>
      </c>
      <c r="AL44" s="4">
        <v>0</v>
      </c>
      <c r="AM44" s="4">
        <v>0</v>
      </c>
      <c r="AN44" s="4">
        <v>2</v>
      </c>
      <c r="AO44" s="4">
        <v>2</v>
      </c>
      <c r="AP44" s="4">
        <v>0</v>
      </c>
      <c r="AQ44" s="4">
        <v>0</v>
      </c>
      <c r="AR44" s="4">
        <v>0</v>
      </c>
      <c r="AS44" s="4">
        <v>0</v>
      </c>
      <c r="AT44" s="4">
        <v>2</v>
      </c>
      <c r="AU44" s="4">
        <v>0</v>
      </c>
      <c r="AV44" s="4">
        <v>0</v>
      </c>
      <c r="AW44" s="31">
        <v>117.55999755859375</v>
      </c>
      <c r="AX44" s="4">
        <f t="shared" si="8"/>
        <v>10</v>
      </c>
      <c r="AY44" s="31">
        <f t="shared" si="9"/>
        <v>127.55999755859375</v>
      </c>
      <c r="AZ44" s="31">
        <f t="shared" si="10"/>
        <v>122.5</v>
      </c>
      <c r="BA44" s="31">
        <f t="shared" si="11"/>
        <v>27.458120093702398</v>
      </c>
    </row>
    <row r="45" spans="1:53" ht="30" x14ac:dyDescent="0.25">
      <c r="A45" s="4">
        <v>24</v>
      </c>
      <c r="B45" s="8" t="s">
        <v>165</v>
      </c>
      <c r="C45" s="8">
        <v>2005</v>
      </c>
      <c r="D45" s="8">
        <v>2005</v>
      </c>
      <c r="E45" s="8">
        <v>2005</v>
      </c>
      <c r="F45" s="8" t="s">
        <v>15</v>
      </c>
      <c r="G45" s="8" t="s">
        <v>21</v>
      </c>
      <c r="H45" s="8" t="s">
        <v>22</v>
      </c>
      <c r="I45" s="8" t="s">
        <v>166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31">
        <v>123.16999816894531</v>
      </c>
      <c r="AC45" s="4">
        <f t="shared" si="6"/>
        <v>0</v>
      </c>
      <c r="AD45" s="31">
        <f t="shared" si="7"/>
        <v>123.16999816894531</v>
      </c>
      <c r="AE45" s="4">
        <v>0</v>
      </c>
      <c r="AF45" s="4">
        <v>0</v>
      </c>
      <c r="AG45" s="4">
        <v>2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2</v>
      </c>
      <c r="AN45" s="4">
        <v>2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31">
        <v>123.87000274658203</v>
      </c>
      <c r="AX45" s="4">
        <f t="shared" si="8"/>
        <v>6</v>
      </c>
      <c r="AY45" s="31">
        <f t="shared" si="9"/>
        <v>129.87000274658203</v>
      </c>
      <c r="AZ45" s="31">
        <f t="shared" si="10"/>
        <v>123.16999816894531</v>
      </c>
      <c r="BA45" s="31">
        <f t="shared" si="11"/>
        <v>28.155236069865598</v>
      </c>
    </row>
    <row r="46" spans="1:53" ht="60" x14ac:dyDescent="0.25">
      <c r="A46" s="4">
        <v>25</v>
      </c>
      <c r="B46" s="8" t="s">
        <v>299</v>
      </c>
      <c r="C46" s="8">
        <v>2003</v>
      </c>
      <c r="D46" s="8">
        <v>2003</v>
      </c>
      <c r="E46" s="8">
        <v>2003</v>
      </c>
      <c r="F46" s="8">
        <v>2</v>
      </c>
      <c r="G46" s="8" t="s">
        <v>82</v>
      </c>
      <c r="H46" s="8" t="s">
        <v>83</v>
      </c>
      <c r="I46" s="8" t="s">
        <v>84</v>
      </c>
      <c r="J46" s="4">
        <v>0</v>
      </c>
      <c r="K46" s="4">
        <v>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2</v>
      </c>
      <c r="T46" s="4">
        <v>2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31">
        <v>120.08000183105469</v>
      </c>
      <c r="AC46" s="4">
        <f t="shared" si="6"/>
        <v>6</v>
      </c>
      <c r="AD46" s="31">
        <f t="shared" si="7"/>
        <v>126.08000183105469</v>
      </c>
      <c r="AE46" s="4">
        <v>0</v>
      </c>
      <c r="AF46" s="4">
        <v>2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2</v>
      </c>
      <c r="AS46" s="4">
        <v>0</v>
      </c>
      <c r="AT46" s="4">
        <v>2</v>
      </c>
      <c r="AU46" s="4">
        <v>0</v>
      </c>
      <c r="AV46" s="4">
        <v>0</v>
      </c>
      <c r="AW46" s="31">
        <v>117.18000030517578</v>
      </c>
      <c r="AX46" s="4">
        <f t="shared" si="8"/>
        <v>6</v>
      </c>
      <c r="AY46" s="31">
        <f t="shared" si="9"/>
        <v>123.18000030517578</v>
      </c>
      <c r="AZ46" s="31">
        <f t="shared" si="10"/>
        <v>123.18000030517578</v>
      </c>
      <c r="BA46" s="31">
        <f t="shared" si="11"/>
        <v>28.165643037056263</v>
      </c>
    </row>
    <row r="47" spans="1:53" ht="30" x14ac:dyDescent="0.25">
      <c r="A47" s="4">
        <v>26</v>
      </c>
      <c r="B47" s="8" t="s">
        <v>270</v>
      </c>
      <c r="C47" s="8">
        <v>2001</v>
      </c>
      <c r="D47" s="8">
        <v>2001</v>
      </c>
      <c r="E47" s="8">
        <v>2001</v>
      </c>
      <c r="F47" s="8" t="s">
        <v>9</v>
      </c>
      <c r="G47" s="8" t="s">
        <v>38</v>
      </c>
      <c r="H47" s="8" t="s">
        <v>271</v>
      </c>
      <c r="I47" s="8" t="s">
        <v>272</v>
      </c>
      <c r="J47" s="4">
        <v>0</v>
      </c>
      <c r="K47" s="4">
        <v>0</v>
      </c>
      <c r="L47" s="4">
        <v>2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2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31">
        <v>122.33999633789062</v>
      </c>
      <c r="AC47" s="4">
        <f t="shared" si="6"/>
        <v>4</v>
      </c>
      <c r="AD47" s="31">
        <f t="shared" si="7"/>
        <v>126.33999633789062</v>
      </c>
      <c r="AE47" s="4">
        <v>0</v>
      </c>
      <c r="AF47" s="4">
        <v>0</v>
      </c>
      <c r="AG47" s="4">
        <v>2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2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0</v>
      </c>
      <c r="AV47" s="4">
        <v>0</v>
      </c>
      <c r="AW47" s="31">
        <v>119.26000213623047</v>
      </c>
      <c r="AX47" s="4">
        <f t="shared" si="8"/>
        <v>4</v>
      </c>
      <c r="AY47" s="31">
        <f t="shared" si="9"/>
        <v>123.26000213623047</v>
      </c>
      <c r="AZ47" s="31">
        <f t="shared" si="10"/>
        <v>123.26000213623047</v>
      </c>
      <c r="BA47" s="31">
        <f t="shared" si="11"/>
        <v>28.248882898201444</v>
      </c>
    </row>
    <row r="48" spans="1:53" ht="90" x14ac:dyDescent="0.25">
      <c r="A48" s="4">
        <v>27</v>
      </c>
      <c r="B48" s="8" t="s">
        <v>195</v>
      </c>
      <c r="C48" s="8">
        <v>2001</v>
      </c>
      <c r="D48" s="8">
        <v>2001</v>
      </c>
      <c r="E48" s="8">
        <v>2001</v>
      </c>
      <c r="F48" s="8">
        <v>2</v>
      </c>
      <c r="G48" s="8" t="s">
        <v>31</v>
      </c>
      <c r="H48" s="8" t="s">
        <v>78</v>
      </c>
      <c r="I48" s="8" t="s">
        <v>79</v>
      </c>
      <c r="J48" s="4">
        <v>0</v>
      </c>
      <c r="K48" s="4">
        <v>0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2</v>
      </c>
      <c r="X48" s="4">
        <v>0</v>
      </c>
      <c r="Y48" s="4">
        <v>2</v>
      </c>
      <c r="Z48" s="4">
        <v>0</v>
      </c>
      <c r="AA48" s="4">
        <v>0</v>
      </c>
      <c r="AB48" s="31">
        <v>122.68000030517578</v>
      </c>
      <c r="AC48" s="4">
        <f t="shared" si="6"/>
        <v>6</v>
      </c>
      <c r="AD48" s="31">
        <f t="shared" si="7"/>
        <v>128.68000030517578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2</v>
      </c>
      <c r="AV48" s="4">
        <v>0</v>
      </c>
      <c r="AW48" s="31">
        <v>121.45999908447266</v>
      </c>
      <c r="AX48" s="4">
        <f t="shared" si="8"/>
        <v>2</v>
      </c>
      <c r="AY48" s="31">
        <f t="shared" si="9"/>
        <v>123.45999908447266</v>
      </c>
      <c r="AZ48" s="31">
        <f t="shared" si="10"/>
        <v>123.45999908447266</v>
      </c>
      <c r="BA48" s="31">
        <f t="shared" si="11"/>
        <v>28.456974612874316</v>
      </c>
    </row>
    <row r="49" spans="1:53" ht="45" x14ac:dyDescent="0.25">
      <c r="A49" s="4">
        <v>28</v>
      </c>
      <c r="B49" s="8" t="s">
        <v>280</v>
      </c>
      <c r="C49" s="8">
        <v>2001</v>
      </c>
      <c r="D49" s="8">
        <v>2001</v>
      </c>
      <c r="E49" s="8">
        <v>2001</v>
      </c>
      <c r="F49" s="8" t="s">
        <v>9</v>
      </c>
      <c r="G49" s="8" t="s">
        <v>38</v>
      </c>
      <c r="H49" s="8" t="s">
        <v>39</v>
      </c>
      <c r="I49" s="8" t="s">
        <v>40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31">
        <v>150.27999877929687</v>
      </c>
      <c r="AC49" s="4">
        <f t="shared" si="6"/>
        <v>0</v>
      </c>
      <c r="AD49" s="31">
        <f t="shared" si="7"/>
        <v>150.27999877929687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2</v>
      </c>
      <c r="AS49" s="4">
        <v>0</v>
      </c>
      <c r="AT49" s="4">
        <v>2</v>
      </c>
      <c r="AU49" s="4">
        <v>0</v>
      </c>
      <c r="AV49" s="4">
        <v>0</v>
      </c>
      <c r="AW49" s="31">
        <v>119.59999847412109</v>
      </c>
      <c r="AX49" s="4">
        <f t="shared" si="8"/>
        <v>4</v>
      </c>
      <c r="AY49" s="31">
        <f t="shared" si="9"/>
        <v>123.59999847412109</v>
      </c>
      <c r="AZ49" s="31">
        <f t="shared" si="10"/>
        <v>123.59999847412109</v>
      </c>
      <c r="BA49" s="31">
        <f t="shared" si="11"/>
        <v>28.60264040078334</v>
      </c>
    </row>
    <row r="50" spans="1:53" ht="45" x14ac:dyDescent="0.25">
      <c r="A50" s="4">
        <v>29</v>
      </c>
      <c r="B50" s="8" t="s">
        <v>96</v>
      </c>
      <c r="C50" s="8">
        <v>2002</v>
      </c>
      <c r="D50" s="8">
        <v>2002</v>
      </c>
      <c r="E50" s="8">
        <v>2002</v>
      </c>
      <c r="F50" s="8" t="s">
        <v>9</v>
      </c>
      <c r="G50" s="8" t="s">
        <v>64</v>
      </c>
      <c r="H50" s="8" t="s">
        <v>97</v>
      </c>
      <c r="I50" s="8" t="s">
        <v>295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2</v>
      </c>
      <c r="Z50" s="4">
        <v>0</v>
      </c>
      <c r="AA50" s="4">
        <v>0</v>
      </c>
      <c r="AB50" s="31">
        <v>122.29000091552734</v>
      </c>
      <c r="AC50" s="4">
        <f t="shared" si="6"/>
        <v>2</v>
      </c>
      <c r="AD50" s="31">
        <f t="shared" si="7"/>
        <v>124.29000091552734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2</v>
      </c>
      <c r="AL50" s="4">
        <v>2</v>
      </c>
      <c r="AM50" s="4">
        <v>0</v>
      </c>
      <c r="AN50" s="4">
        <v>2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31">
        <v>123.31999969482422</v>
      </c>
      <c r="AX50" s="4">
        <f t="shared" si="8"/>
        <v>6</v>
      </c>
      <c r="AY50" s="31">
        <f t="shared" si="9"/>
        <v>129.31999969482422</v>
      </c>
      <c r="AZ50" s="31">
        <f t="shared" si="10"/>
        <v>124.29000091552734</v>
      </c>
      <c r="BA50" s="31">
        <f t="shared" si="11"/>
        <v>29.320570311327877</v>
      </c>
    </row>
    <row r="51" spans="1:53" ht="45" x14ac:dyDescent="0.25">
      <c r="A51" s="4">
        <v>30</v>
      </c>
      <c r="B51" s="8" t="s">
        <v>144</v>
      </c>
      <c r="C51" s="8">
        <v>2003</v>
      </c>
      <c r="D51" s="8">
        <v>2003</v>
      </c>
      <c r="E51" s="8">
        <v>2003</v>
      </c>
      <c r="F51" s="8" t="s">
        <v>9</v>
      </c>
      <c r="G51" s="8" t="s">
        <v>10</v>
      </c>
      <c r="H51" s="8" t="s">
        <v>11</v>
      </c>
      <c r="I51" s="8" t="s">
        <v>118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2</v>
      </c>
      <c r="Q51" s="4">
        <v>2</v>
      </c>
      <c r="R51" s="4">
        <v>0</v>
      </c>
      <c r="S51" s="4">
        <v>0</v>
      </c>
      <c r="T51" s="4">
        <v>0</v>
      </c>
      <c r="U51" s="4">
        <v>2</v>
      </c>
      <c r="V51" s="4">
        <v>0</v>
      </c>
      <c r="W51" s="4">
        <v>0</v>
      </c>
      <c r="X51" s="4">
        <v>0</v>
      </c>
      <c r="Y51" s="4">
        <v>0</v>
      </c>
      <c r="Z51" s="4">
        <v>2</v>
      </c>
      <c r="AA51" s="4">
        <v>0</v>
      </c>
      <c r="AB51" s="31">
        <v>138.25999450683594</v>
      </c>
      <c r="AC51" s="4">
        <f t="shared" si="6"/>
        <v>8</v>
      </c>
      <c r="AD51" s="31">
        <f t="shared" si="7"/>
        <v>146.25999450683594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2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31">
        <v>122.66000366210937</v>
      </c>
      <c r="AX51" s="4">
        <f t="shared" si="8"/>
        <v>2</v>
      </c>
      <c r="AY51" s="31">
        <f t="shared" si="9"/>
        <v>124.66000366210937</v>
      </c>
      <c r="AZ51" s="31">
        <f t="shared" si="10"/>
        <v>124.66000366210937</v>
      </c>
      <c r="BA51" s="31">
        <f t="shared" si="11"/>
        <v>29.705548715481772</v>
      </c>
    </row>
    <row r="52" spans="1:53" ht="30" x14ac:dyDescent="0.25">
      <c r="A52" s="4">
        <v>31</v>
      </c>
      <c r="B52" s="8" t="s">
        <v>92</v>
      </c>
      <c r="C52" s="8">
        <v>2002</v>
      </c>
      <c r="D52" s="8">
        <v>2002</v>
      </c>
      <c r="E52" s="8">
        <v>2002</v>
      </c>
      <c r="F52" s="8">
        <v>3</v>
      </c>
      <c r="G52" s="8" t="s">
        <v>43</v>
      </c>
      <c r="H52" s="8" t="s">
        <v>44</v>
      </c>
      <c r="I52" s="8" t="s">
        <v>45</v>
      </c>
      <c r="J52" s="4">
        <v>0</v>
      </c>
      <c r="K52" s="4">
        <v>0</v>
      </c>
      <c r="L52" s="4">
        <v>2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2</v>
      </c>
      <c r="T52" s="4">
        <v>0</v>
      </c>
      <c r="U52" s="4">
        <v>0</v>
      </c>
      <c r="V52" s="4">
        <v>0</v>
      </c>
      <c r="W52" s="4">
        <v>2</v>
      </c>
      <c r="X52" s="4">
        <v>0</v>
      </c>
      <c r="Y52" s="4">
        <v>0</v>
      </c>
      <c r="Z52" s="4">
        <v>0</v>
      </c>
      <c r="AA52" s="4">
        <v>0</v>
      </c>
      <c r="AB52" s="31">
        <v>119.08000183105469</v>
      </c>
      <c r="AC52" s="4">
        <f t="shared" si="6"/>
        <v>6</v>
      </c>
      <c r="AD52" s="31">
        <f t="shared" si="7"/>
        <v>125.08000183105469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2</v>
      </c>
      <c r="AL52" s="4">
        <v>2</v>
      </c>
      <c r="AM52" s="4">
        <v>0</v>
      </c>
      <c r="AN52" s="4">
        <v>2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31">
        <v>123.38999938964844</v>
      </c>
      <c r="AX52" s="4">
        <f t="shared" si="8"/>
        <v>6</v>
      </c>
      <c r="AY52" s="31">
        <f t="shared" si="9"/>
        <v>129.38999938964844</v>
      </c>
      <c r="AZ52" s="31">
        <f t="shared" si="10"/>
        <v>125.08000183105469</v>
      </c>
      <c r="BA52" s="31">
        <f t="shared" si="11"/>
        <v>30.142546079208849</v>
      </c>
    </row>
    <row r="53" spans="1:53" ht="45" x14ac:dyDescent="0.25">
      <c r="A53" s="4">
        <v>32</v>
      </c>
      <c r="B53" s="8" t="s">
        <v>168</v>
      </c>
      <c r="C53" s="8">
        <v>2002</v>
      </c>
      <c r="D53" s="8">
        <v>2002</v>
      </c>
      <c r="E53" s="8">
        <v>2002</v>
      </c>
      <c r="F53" s="8">
        <v>3</v>
      </c>
      <c r="G53" s="8" t="s">
        <v>73</v>
      </c>
      <c r="H53" s="8" t="s">
        <v>74</v>
      </c>
      <c r="I53" s="8" t="s">
        <v>75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0</v>
      </c>
      <c r="P53" s="4">
        <v>0</v>
      </c>
      <c r="Q53" s="4">
        <v>2</v>
      </c>
      <c r="R53" s="4">
        <v>0</v>
      </c>
      <c r="S53" s="4">
        <v>0</v>
      </c>
      <c r="T53" s="4">
        <v>0</v>
      </c>
      <c r="U53" s="4">
        <v>2</v>
      </c>
      <c r="V53" s="4">
        <v>0</v>
      </c>
      <c r="W53" s="4">
        <v>2</v>
      </c>
      <c r="X53" s="4">
        <v>2</v>
      </c>
      <c r="Y53" s="4">
        <v>2</v>
      </c>
      <c r="Z53" s="4">
        <v>2</v>
      </c>
      <c r="AA53" s="4">
        <v>0</v>
      </c>
      <c r="AB53" s="31">
        <v>123.20999908447266</v>
      </c>
      <c r="AC53" s="4">
        <f t="shared" si="6"/>
        <v>14</v>
      </c>
      <c r="AD53" s="31">
        <f t="shared" si="7"/>
        <v>137.20999908447266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2</v>
      </c>
      <c r="AT53" s="4">
        <v>0</v>
      </c>
      <c r="AU53" s="4">
        <v>0</v>
      </c>
      <c r="AV53" s="4">
        <v>0</v>
      </c>
      <c r="AW53" s="31">
        <v>123.40000152587891</v>
      </c>
      <c r="AX53" s="4">
        <f t="shared" si="8"/>
        <v>2</v>
      </c>
      <c r="AY53" s="31">
        <f t="shared" si="9"/>
        <v>125.40000152587891</v>
      </c>
      <c r="AZ53" s="31">
        <f t="shared" si="10"/>
        <v>125.40000152587891</v>
      </c>
      <c r="BA53" s="31">
        <f t="shared" si="11"/>
        <v>30.475497585599488</v>
      </c>
    </row>
    <row r="54" spans="1:53" ht="45" x14ac:dyDescent="0.25">
      <c r="A54" s="4">
        <v>33</v>
      </c>
      <c r="B54" s="8" t="s">
        <v>219</v>
      </c>
      <c r="C54" s="8">
        <v>2002</v>
      </c>
      <c r="D54" s="8">
        <v>2002</v>
      </c>
      <c r="E54" s="8">
        <v>2002</v>
      </c>
      <c r="F54" s="8" t="s">
        <v>9</v>
      </c>
      <c r="G54" s="8" t="s">
        <v>50</v>
      </c>
      <c r="H54" s="8" t="s">
        <v>197</v>
      </c>
      <c r="I54" s="8" t="s">
        <v>155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31">
        <v>125.51999664306641</v>
      </c>
      <c r="AC54" s="4">
        <f t="shared" si="6"/>
        <v>0</v>
      </c>
      <c r="AD54" s="31">
        <f t="shared" si="7"/>
        <v>125.51999664306641</v>
      </c>
      <c r="AE54" s="4">
        <v>0</v>
      </c>
      <c r="AF54" s="4">
        <v>0</v>
      </c>
      <c r="AG54" s="4">
        <v>2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2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2</v>
      </c>
      <c r="AU54" s="4">
        <v>2</v>
      </c>
      <c r="AV54" s="4">
        <v>0</v>
      </c>
      <c r="AW54" s="31">
        <v>140.97999572753906</v>
      </c>
      <c r="AX54" s="4">
        <f t="shared" si="8"/>
        <v>8</v>
      </c>
      <c r="AY54" s="31">
        <f t="shared" si="9"/>
        <v>148.97999572753906</v>
      </c>
      <c r="AZ54" s="31">
        <f t="shared" si="10"/>
        <v>125.51999664306641</v>
      </c>
      <c r="BA54" s="31">
        <f t="shared" si="11"/>
        <v>30.600349439127179</v>
      </c>
    </row>
    <row r="55" spans="1:53" ht="60" x14ac:dyDescent="0.25">
      <c r="A55" s="4">
        <v>34</v>
      </c>
      <c r="B55" s="8" t="s">
        <v>245</v>
      </c>
      <c r="C55" s="8">
        <v>2001</v>
      </c>
      <c r="D55" s="8">
        <v>2001</v>
      </c>
      <c r="E55" s="8">
        <v>2001</v>
      </c>
      <c r="F55" s="8">
        <v>2</v>
      </c>
      <c r="G55" s="8" t="s">
        <v>82</v>
      </c>
      <c r="H55" s="8" t="s">
        <v>83</v>
      </c>
      <c r="I55" s="8" t="s">
        <v>84</v>
      </c>
      <c r="J55" s="4">
        <v>0</v>
      </c>
      <c r="K55" s="4">
        <v>0</v>
      </c>
      <c r="L55" s="4">
        <v>0</v>
      </c>
      <c r="M55" s="4">
        <v>2</v>
      </c>
      <c r="N55" s="4">
        <v>0</v>
      </c>
      <c r="O55" s="4">
        <v>0</v>
      </c>
      <c r="P55" s="4">
        <v>0</v>
      </c>
      <c r="Q55" s="4">
        <v>2</v>
      </c>
      <c r="R55" s="4">
        <v>0</v>
      </c>
      <c r="S55" s="4">
        <v>0</v>
      </c>
      <c r="T55" s="4">
        <v>0</v>
      </c>
      <c r="U55" s="4">
        <v>2</v>
      </c>
      <c r="V55" s="4">
        <v>2</v>
      </c>
      <c r="W55" s="4">
        <v>0</v>
      </c>
      <c r="X55" s="4">
        <v>0</v>
      </c>
      <c r="Y55" s="4">
        <v>2</v>
      </c>
      <c r="Z55" s="4">
        <v>2</v>
      </c>
      <c r="AA55" s="4">
        <v>0</v>
      </c>
      <c r="AB55" s="31">
        <v>119.70999908447266</v>
      </c>
      <c r="AC55" s="4">
        <f t="shared" si="6"/>
        <v>12</v>
      </c>
      <c r="AD55" s="31">
        <f t="shared" si="7"/>
        <v>131.70999908447266</v>
      </c>
      <c r="AE55" s="4">
        <v>0</v>
      </c>
      <c r="AF55" s="4">
        <v>0</v>
      </c>
      <c r="AG55" s="4">
        <v>2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2</v>
      </c>
      <c r="AO55" s="4">
        <v>0</v>
      </c>
      <c r="AP55" s="4">
        <v>2</v>
      </c>
      <c r="AQ55" s="4">
        <v>0</v>
      </c>
      <c r="AR55" s="4">
        <v>0</v>
      </c>
      <c r="AS55" s="4">
        <v>0</v>
      </c>
      <c r="AT55" s="4">
        <v>0</v>
      </c>
      <c r="AU55" s="4">
        <v>2</v>
      </c>
      <c r="AV55" s="4">
        <v>0</v>
      </c>
      <c r="AW55" s="31">
        <v>118.05000305175781</v>
      </c>
      <c r="AX55" s="4">
        <f t="shared" si="8"/>
        <v>8</v>
      </c>
      <c r="AY55" s="31">
        <f t="shared" si="9"/>
        <v>126.05000305175781</v>
      </c>
      <c r="AZ55" s="31">
        <f t="shared" si="10"/>
        <v>126.05000305175781</v>
      </c>
      <c r="BA55" s="31">
        <f t="shared" si="11"/>
        <v>31.151807565571431</v>
      </c>
    </row>
    <row r="56" spans="1:53" ht="60" x14ac:dyDescent="0.25">
      <c r="A56" s="4">
        <v>35</v>
      </c>
      <c r="B56" s="8" t="s">
        <v>140</v>
      </c>
      <c r="C56" s="8">
        <v>2002</v>
      </c>
      <c r="D56" s="8">
        <v>2002</v>
      </c>
      <c r="E56" s="8">
        <v>2002</v>
      </c>
      <c r="F56" s="8" t="s">
        <v>9</v>
      </c>
      <c r="G56" s="8" t="s">
        <v>10</v>
      </c>
      <c r="H56" s="8" t="s">
        <v>11</v>
      </c>
      <c r="I56" s="8" t="s">
        <v>12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2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2</v>
      </c>
      <c r="X56" s="4">
        <v>0</v>
      </c>
      <c r="Y56" s="4">
        <v>0</v>
      </c>
      <c r="Z56" s="4">
        <v>0</v>
      </c>
      <c r="AA56" s="4">
        <v>0</v>
      </c>
      <c r="AB56" s="31">
        <v>124.88999938964844</v>
      </c>
      <c r="AC56" s="4">
        <f t="shared" si="6"/>
        <v>4</v>
      </c>
      <c r="AD56" s="31">
        <f t="shared" si="7"/>
        <v>128.88999938964844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31">
        <v>126.33999633789062</v>
      </c>
      <c r="AX56" s="4">
        <f t="shared" si="8"/>
        <v>0</v>
      </c>
      <c r="AY56" s="31">
        <f t="shared" si="9"/>
        <v>126.33999633789062</v>
      </c>
      <c r="AZ56" s="31">
        <f t="shared" si="10"/>
        <v>126.33999633789062</v>
      </c>
      <c r="BA56" s="31">
        <f t="shared" si="11"/>
        <v>31.453538170390079</v>
      </c>
    </row>
    <row r="57" spans="1:53" x14ac:dyDescent="0.25">
      <c r="A57" s="4">
        <v>36</v>
      </c>
      <c r="B57" s="8" t="s">
        <v>264</v>
      </c>
      <c r="C57" s="8">
        <v>2002</v>
      </c>
      <c r="D57" s="8">
        <v>2002</v>
      </c>
      <c r="E57" s="8">
        <v>2002</v>
      </c>
      <c r="F57" s="8">
        <v>3</v>
      </c>
      <c r="G57" s="8" t="s">
        <v>261</v>
      </c>
      <c r="H57" s="8" t="s">
        <v>262</v>
      </c>
      <c r="I57" s="8" t="s">
        <v>263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2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2</v>
      </c>
      <c r="Z57" s="4">
        <v>2</v>
      </c>
      <c r="AA57" s="4">
        <v>0</v>
      </c>
      <c r="AB57" s="31">
        <v>154.63999938964844</v>
      </c>
      <c r="AC57" s="4">
        <f t="shared" si="6"/>
        <v>6</v>
      </c>
      <c r="AD57" s="31">
        <f t="shared" si="7"/>
        <v>160.63999938964844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2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2</v>
      </c>
      <c r="AU57" s="4">
        <v>2</v>
      </c>
      <c r="AV57" s="4">
        <v>0</v>
      </c>
      <c r="AW57" s="31">
        <v>121.83999633789062</v>
      </c>
      <c r="AX57" s="4">
        <f t="shared" si="8"/>
        <v>6</v>
      </c>
      <c r="AY57" s="31">
        <f t="shared" si="9"/>
        <v>127.83999633789062</v>
      </c>
      <c r="AZ57" s="31">
        <f t="shared" si="10"/>
        <v>127.83999633789062</v>
      </c>
      <c r="BA57" s="31">
        <f t="shared" si="11"/>
        <v>33.014249845006837</v>
      </c>
    </row>
    <row r="58" spans="1:53" ht="45" x14ac:dyDescent="0.25">
      <c r="A58" s="4">
        <v>37</v>
      </c>
      <c r="B58" s="8" t="s">
        <v>59</v>
      </c>
      <c r="C58" s="8">
        <v>2002</v>
      </c>
      <c r="D58" s="8">
        <v>2002</v>
      </c>
      <c r="E58" s="8">
        <v>2002</v>
      </c>
      <c r="F58" s="8" t="s">
        <v>9</v>
      </c>
      <c r="G58" s="8" t="s">
        <v>60</v>
      </c>
      <c r="H58" s="8" t="s">
        <v>61</v>
      </c>
      <c r="I58" s="8" t="s">
        <v>62</v>
      </c>
      <c r="J58" s="4">
        <v>0</v>
      </c>
      <c r="K58" s="4">
        <v>0</v>
      </c>
      <c r="L58" s="4">
        <v>2</v>
      </c>
      <c r="M58" s="4">
        <v>0</v>
      </c>
      <c r="N58" s="4">
        <v>0</v>
      </c>
      <c r="O58" s="4">
        <v>0</v>
      </c>
      <c r="P58" s="4">
        <v>2</v>
      </c>
      <c r="Q58" s="4">
        <v>2</v>
      </c>
      <c r="R58" s="4">
        <v>0</v>
      </c>
      <c r="S58" s="4">
        <v>0</v>
      </c>
      <c r="T58" s="4">
        <v>0</v>
      </c>
      <c r="U58" s="4">
        <v>0</v>
      </c>
      <c r="V58" s="4">
        <v>2</v>
      </c>
      <c r="W58" s="4">
        <v>0</v>
      </c>
      <c r="X58" s="4">
        <v>0</v>
      </c>
      <c r="Y58" s="4">
        <v>2</v>
      </c>
      <c r="Z58" s="4">
        <v>0</v>
      </c>
      <c r="AA58" s="4">
        <v>2</v>
      </c>
      <c r="AB58" s="31">
        <v>125.08999633789063</v>
      </c>
      <c r="AC58" s="4">
        <f t="shared" si="6"/>
        <v>12</v>
      </c>
      <c r="AD58" s="31">
        <f t="shared" si="7"/>
        <v>137.08999633789062</v>
      </c>
      <c r="AE58" s="4">
        <v>0</v>
      </c>
      <c r="AF58" s="4">
        <v>0</v>
      </c>
      <c r="AG58" s="4">
        <v>2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2</v>
      </c>
      <c r="AP58" s="4">
        <v>0</v>
      </c>
      <c r="AQ58" s="4">
        <v>0</v>
      </c>
      <c r="AR58" s="4">
        <v>2</v>
      </c>
      <c r="AS58" s="4">
        <v>0</v>
      </c>
      <c r="AT58" s="4">
        <v>2</v>
      </c>
      <c r="AU58" s="4">
        <v>0</v>
      </c>
      <c r="AV58" s="4">
        <v>0</v>
      </c>
      <c r="AW58" s="31">
        <v>120.55999755859375</v>
      </c>
      <c r="AX58" s="4">
        <f t="shared" si="8"/>
        <v>8</v>
      </c>
      <c r="AY58" s="31">
        <f t="shared" si="9"/>
        <v>128.55999755859375</v>
      </c>
      <c r="AZ58" s="31">
        <f t="shared" si="10"/>
        <v>128.55999755859375</v>
      </c>
      <c r="BA58" s="31">
        <f t="shared" si="11"/>
        <v>33.763392718933297</v>
      </c>
    </row>
    <row r="59" spans="1:53" ht="30" x14ac:dyDescent="0.25">
      <c r="A59" s="4">
        <v>38</v>
      </c>
      <c r="B59" s="8" t="s">
        <v>143</v>
      </c>
      <c r="C59" s="8">
        <v>2002</v>
      </c>
      <c r="D59" s="8">
        <v>2002</v>
      </c>
      <c r="E59" s="8">
        <v>2002</v>
      </c>
      <c r="F59" s="8" t="s">
        <v>9</v>
      </c>
      <c r="G59" s="8" t="s">
        <v>43</v>
      </c>
      <c r="H59" s="8" t="s">
        <v>120</v>
      </c>
      <c r="I59" s="8" t="s">
        <v>121</v>
      </c>
      <c r="J59" s="4">
        <v>0</v>
      </c>
      <c r="K59" s="4">
        <v>0</v>
      </c>
      <c r="L59" s="4">
        <v>2</v>
      </c>
      <c r="M59" s="4">
        <v>0</v>
      </c>
      <c r="N59" s="4">
        <v>0</v>
      </c>
      <c r="O59" s="4">
        <v>0</v>
      </c>
      <c r="P59" s="4">
        <v>2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2</v>
      </c>
      <c r="X59" s="4">
        <v>0</v>
      </c>
      <c r="Y59" s="4">
        <v>0</v>
      </c>
      <c r="Z59" s="4">
        <v>2</v>
      </c>
      <c r="AA59" s="4">
        <v>0</v>
      </c>
      <c r="AB59" s="31">
        <v>122.05999755859375</v>
      </c>
      <c r="AC59" s="4">
        <f t="shared" si="6"/>
        <v>8</v>
      </c>
      <c r="AD59" s="31">
        <f t="shared" si="7"/>
        <v>130.05999755859375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2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2</v>
      </c>
      <c r="AR59" s="4">
        <v>0</v>
      </c>
      <c r="AS59" s="4">
        <v>0</v>
      </c>
      <c r="AT59" s="4">
        <v>0</v>
      </c>
      <c r="AU59" s="4">
        <v>2</v>
      </c>
      <c r="AV59" s="4">
        <v>0</v>
      </c>
      <c r="AW59" s="31">
        <v>123.40000152587891</v>
      </c>
      <c r="AX59" s="4">
        <f t="shared" si="8"/>
        <v>6</v>
      </c>
      <c r="AY59" s="31">
        <f t="shared" si="9"/>
        <v>129.40000152587891</v>
      </c>
      <c r="AZ59" s="31">
        <f t="shared" si="10"/>
        <v>129.40000152587891</v>
      </c>
      <c r="BA59" s="31">
        <f t="shared" si="11"/>
        <v>34.637395384577523</v>
      </c>
    </row>
    <row r="60" spans="1:53" ht="45" x14ac:dyDescent="0.25">
      <c r="A60" s="4">
        <v>39</v>
      </c>
      <c r="B60" s="8" t="s">
        <v>85</v>
      </c>
      <c r="C60" s="8">
        <v>2003</v>
      </c>
      <c r="D60" s="8">
        <v>2003</v>
      </c>
      <c r="E60" s="8">
        <v>2003</v>
      </c>
      <c r="F60" s="8" t="s">
        <v>9</v>
      </c>
      <c r="G60" s="8" t="s">
        <v>64</v>
      </c>
      <c r="H60" s="8" t="s">
        <v>65</v>
      </c>
      <c r="I60" s="8" t="s">
        <v>294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2</v>
      </c>
      <c r="Z60" s="4">
        <v>0</v>
      </c>
      <c r="AA60" s="4">
        <v>0</v>
      </c>
      <c r="AB60" s="31">
        <v>129.3800048828125</v>
      </c>
      <c r="AC60" s="4">
        <f t="shared" si="6"/>
        <v>2</v>
      </c>
      <c r="AD60" s="31">
        <f t="shared" si="7"/>
        <v>131.3800048828125</v>
      </c>
      <c r="AE60" s="4">
        <v>0</v>
      </c>
      <c r="AF60" s="4">
        <v>0</v>
      </c>
      <c r="AG60" s="4">
        <v>2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2</v>
      </c>
      <c r="AT60" s="4">
        <v>0</v>
      </c>
      <c r="AU60" s="4">
        <v>0</v>
      </c>
      <c r="AV60" s="4">
        <v>0</v>
      </c>
      <c r="AW60" s="31">
        <v>137.11000061035156</v>
      </c>
      <c r="AX60" s="4">
        <f t="shared" si="8"/>
        <v>4</v>
      </c>
      <c r="AY60" s="31">
        <f t="shared" si="9"/>
        <v>141.11000061035156</v>
      </c>
      <c r="AZ60" s="31">
        <f t="shared" si="10"/>
        <v>131.3800048828125</v>
      </c>
      <c r="BA60" s="31">
        <f t="shared" si="11"/>
        <v>36.69753828787529</v>
      </c>
    </row>
    <row r="61" spans="1:53" ht="75" x14ac:dyDescent="0.25">
      <c r="A61" s="4">
        <v>40</v>
      </c>
      <c r="B61" s="8" t="s">
        <v>282</v>
      </c>
      <c r="C61" s="8">
        <v>2001</v>
      </c>
      <c r="D61" s="8">
        <v>2001</v>
      </c>
      <c r="E61" s="8">
        <v>2001</v>
      </c>
      <c r="F61" s="8">
        <v>2</v>
      </c>
      <c r="G61" s="8" t="s">
        <v>26</v>
      </c>
      <c r="H61" s="8" t="s">
        <v>27</v>
      </c>
      <c r="I61" s="8" t="s">
        <v>28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2</v>
      </c>
      <c r="Y61" s="4">
        <v>2</v>
      </c>
      <c r="Z61" s="4">
        <v>0</v>
      </c>
      <c r="AA61" s="4">
        <v>0</v>
      </c>
      <c r="AB61" s="31">
        <v>126.16999816894531</v>
      </c>
      <c r="AC61" s="4">
        <f t="shared" si="6"/>
        <v>6</v>
      </c>
      <c r="AD61" s="31">
        <f t="shared" si="7"/>
        <v>132.16999816894531</v>
      </c>
      <c r="AE61" s="4">
        <v>0</v>
      </c>
      <c r="AF61" s="4">
        <v>0</v>
      </c>
      <c r="AG61" s="4">
        <v>0</v>
      </c>
      <c r="AH61" s="4">
        <v>2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2</v>
      </c>
      <c r="AT61" s="4">
        <v>2</v>
      </c>
      <c r="AU61" s="4">
        <v>0</v>
      </c>
      <c r="AV61" s="4">
        <v>0</v>
      </c>
      <c r="AW61" s="31">
        <v>125.40000152587891</v>
      </c>
      <c r="AX61" s="4">
        <f t="shared" si="8"/>
        <v>6</v>
      </c>
      <c r="AY61" s="31">
        <f t="shared" si="9"/>
        <v>131.40000152587891</v>
      </c>
      <c r="AZ61" s="31">
        <f t="shared" si="10"/>
        <v>131.40000152587891</v>
      </c>
      <c r="BA61" s="31">
        <f t="shared" si="11"/>
        <v>36.718344284066546</v>
      </c>
    </row>
    <row r="62" spans="1:53" ht="45" x14ac:dyDescent="0.25">
      <c r="A62" s="4">
        <v>41</v>
      </c>
      <c r="B62" s="8" t="s">
        <v>34</v>
      </c>
      <c r="C62" s="8">
        <v>2002</v>
      </c>
      <c r="D62" s="8">
        <v>2002</v>
      </c>
      <c r="E62" s="8">
        <v>2002</v>
      </c>
      <c r="F62" s="8">
        <v>2</v>
      </c>
      <c r="G62" s="8" t="s">
        <v>21</v>
      </c>
      <c r="H62" s="8" t="s">
        <v>35</v>
      </c>
      <c r="I62" s="8" t="s">
        <v>36</v>
      </c>
      <c r="J62" s="4">
        <v>0</v>
      </c>
      <c r="K62" s="4">
        <v>0</v>
      </c>
      <c r="L62" s="4">
        <v>0</v>
      </c>
      <c r="M62" s="4">
        <v>2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2</v>
      </c>
      <c r="Z62" s="4">
        <v>2</v>
      </c>
      <c r="AA62" s="4">
        <v>2</v>
      </c>
      <c r="AB62" s="31">
        <v>131.13999938964844</v>
      </c>
      <c r="AC62" s="4">
        <f t="shared" si="6"/>
        <v>8</v>
      </c>
      <c r="AD62" s="31">
        <f t="shared" si="7"/>
        <v>139.13999938964844</v>
      </c>
      <c r="AE62" s="4">
        <v>0</v>
      </c>
      <c r="AF62" s="4">
        <v>0</v>
      </c>
      <c r="AG62" s="4">
        <v>2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0</v>
      </c>
      <c r="AV62" s="4">
        <v>0</v>
      </c>
      <c r="AW62" s="31">
        <v>130.60000610351562</v>
      </c>
      <c r="AX62" s="4">
        <f t="shared" si="8"/>
        <v>2</v>
      </c>
      <c r="AY62" s="31">
        <f t="shared" si="9"/>
        <v>132.60000610351562</v>
      </c>
      <c r="AZ62" s="31">
        <f t="shared" si="10"/>
        <v>132.60000610351562</v>
      </c>
      <c r="BA62" s="31">
        <f t="shared" si="11"/>
        <v>37.966918386674003</v>
      </c>
    </row>
    <row r="63" spans="1:53" ht="30" x14ac:dyDescent="0.25">
      <c r="A63" s="4">
        <v>42</v>
      </c>
      <c r="B63" s="8" t="s">
        <v>42</v>
      </c>
      <c r="C63" s="8">
        <v>2002</v>
      </c>
      <c r="D63" s="8">
        <v>2002</v>
      </c>
      <c r="E63" s="8">
        <v>2002</v>
      </c>
      <c r="F63" s="8" t="s">
        <v>9</v>
      </c>
      <c r="G63" s="8" t="s">
        <v>43</v>
      </c>
      <c r="H63" s="8" t="s">
        <v>44</v>
      </c>
      <c r="I63" s="8" t="s">
        <v>45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2</v>
      </c>
      <c r="Q63" s="4">
        <v>2</v>
      </c>
      <c r="R63" s="4">
        <v>0</v>
      </c>
      <c r="S63" s="4">
        <v>2</v>
      </c>
      <c r="T63" s="4">
        <v>2</v>
      </c>
      <c r="U63" s="4">
        <v>0</v>
      </c>
      <c r="V63" s="4">
        <v>0</v>
      </c>
      <c r="W63" s="4">
        <v>2</v>
      </c>
      <c r="X63" s="4">
        <v>0</v>
      </c>
      <c r="Y63" s="4">
        <v>2</v>
      </c>
      <c r="Z63" s="4">
        <v>0</v>
      </c>
      <c r="AA63" s="4">
        <v>0</v>
      </c>
      <c r="AB63" s="31">
        <v>127.48999786376953</v>
      </c>
      <c r="AC63" s="4">
        <f t="shared" si="6"/>
        <v>12</v>
      </c>
      <c r="AD63" s="31">
        <f t="shared" si="7"/>
        <v>139.48999786376953</v>
      </c>
      <c r="AE63" s="4">
        <v>0</v>
      </c>
      <c r="AF63" s="4">
        <v>0</v>
      </c>
      <c r="AG63" s="4">
        <v>2</v>
      </c>
      <c r="AH63" s="4">
        <v>0</v>
      </c>
      <c r="AI63" s="4">
        <v>0</v>
      </c>
      <c r="AJ63" s="4">
        <v>0</v>
      </c>
      <c r="AK63" s="4">
        <v>2</v>
      </c>
      <c r="AL63" s="4">
        <v>0</v>
      </c>
      <c r="AM63" s="4">
        <v>0</v>
      </c>
      <c r="AN63" s="4">
        <v>2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2</v>
      </c>
      <c r="AU63" s="4">
        <v>0</v>
      </c>
      <c r="AV63" s="4">
        <v>0</v>
      </c>
      <c r="AW63" s="31">
        <v>125.05000305175781</v>
      </c>
      <c r="AX63" s="4">
        <f t="shared" si="8"/>
        <v>8</v>
      </c>
      <c r="AY63" s="31">
        <f t="shared" si="9"/>
        <v>133.05000305175781</v>
      </c>
      <c r="AZ63" s="31">
        <f t="shared" si="10"/>
        <v>133.05000305175781</v>
      </c>
      <c r="BA63" s="31">
        <f t="shared" si="11"/>
        <v>38.435128713783001</v>
      </c>
    </row>
    <row r="64" spans="1:53" ht="45" x14ac:dyDescent="0.25">
      <c r="A64" s="4">
        <v>43</v>
      </c>
      <c r="B64" s="8" t="s">
        <v>162</v>
      </c>
      <c r="C64" s="8">
        <v>2002</v>
      </c>
      <c r="D64" s="8">
        <v>2002</v>
      </c>
      <c r="E64" s="8">
        <v>2002</v>
      </c>
      <c r="F64" s="8" t="s">
        <v>15</v>
      </c>
      <c r="G64" s="8" t="s">
        <v>69</v>
      </c>
      <c r="H64" s="8" t="s">
        <v>70</v>
      </c>
      <c r="I64" s="8" t="s">
        <v>71</v>
      </c>
      <c r="J64" s="4">
        <v>0</v>
      </c>
      <c r="K64" s="4">
        <v>0</v>
      </c>
      <c r="L64" s="4">
        <v>0</v>
      </c>
      <c r="M64" s="4">
        <v>0</v>
      </c>
      <c r="N64" s="4">
        <v>2</v>
      </c>
      <c r="O64" s="4">
        <v>0</v>
      </c>
      <c r="P64" s="4">
        <v>0</v>
      </c>
      <c r="Q64" s="4">
        <v>2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2</v>
      </c>
      <c r="Z64" s="4">
        <v>0</v>
      </c>
      <c r="AA64" s="4">
        <v>2</v>
      </c>
      <c r="AB64" s="31">
        <v>133.99000549316406</v>
      </c>
      <c r="AC64" s="4">
        <f t="shared" si="6"/>
        <v>8</v>
      </c>
      <c r="AD64" s="31">
        <f t="shared" si="7"/>
        <v>141.99000549316406</v>
      </c>
      <c r="AE64" s="4">
        <v>0</v>
      </c>
      <c r="AF64" s="4">
        <v>2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31">
        <v>131.36000061035156</v>
      </c>
      <c r="AX64" s="4">
        <f t="shared" si="8"/>
        <v>2</v>
      </c>
      <c r="AY64" s="31">
        <f t="shared" si="9"/>
        <v>133.36000061035156</v>
      </c>
      <c r="AZ64" s="31">
        <f t="shared" si="10"/>
        <v>133.36000061035156</v>
      </c>
      <c r="BA64" s="31">
        <f t="shared" si="11"/>
        <v>38.757673252982968</v>
      </c>
    </row>
    <row r="65" spans="1:53" ht="30" x14ac:dyDescent="0.25">
      <c r="A65" s="4">
        <v>44</v>
      </c>
      <c r="B65" s="8" t="s">
        <v>126</v>
      </c>
      <c r="C65" s="8">
        <v>2003</v>
      </c>
      <c r="D65" s="8">
        <v>2003</v>
      </c>
      <c r="E65" s="8">
        <v>2003</v>
      </c>
      <c r="F65" s="8" t="s">
        <v>15</v>
      </c>
      <c r="G65" s="8" t="s">
        <v>21</v>
      </c>
      <c r="H65" s="8" t="s">
        <v>22</v>
      </c>
      <c r="I65" s="8" t="s">
        <v>127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2</v>
      </c>
      <c r="P65" s="4">
        <v>0</v>
      </c>
      <c r="Q65" s="4">
        <v>0</v>
      </c>
      <c r="R65" s="4">
        <v>0</v>
      </c>
      <c r="S65" s="4">
        <v>2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2</v>
      </c>
      <c r="AB65" s="31">
        <v>127.69000244140625</v>
      </c>
      <c r="AC65" s="4">
        <f t="shared" si="6"/>
        <v>6</v>
      </c>
      <c r="AD65" s="31">
        <f t="shared" si="7"/>
        <v>133.69000244140625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2</v>
      </c>
      <c r="AL65" s="4">
        <v>0</v>
      </c>
      <c r="AM65" s="4">
        <v>0</v>
      </c>
      <c r="AN65" s="4">
        <v>2</v>
      </c>
      <c r="AO65" s="4">
        <v>2</v>
      </c>
      <c r="AP65" s="4">
        <v>0</v>
      </c>
      <c r="AQ65" s="4">
        <v>0</v>
      </c>
      <c r="AR65" s="4">
        <v>0</v>
      </c>
      <c r="AS65" s="4">
        <v>0</v>
      </c>
      <c r="AT65" s="4">
        <v>2</v>
      </c>
      <c r="AU65" s="4">
        <v>0</v>
      </c>
      <c r="AV65" s="4">
        <v>2</v>
      </c>
      <c r="AW65" s="31">
        <v>127.33000183105469</v>
      </c>
      <c r="AX65" s="4">
        <f t="shared" si="8"/>
        <v>10</v>
      </c>
      <c r="AY65" s="31">
        <f t="shared" si="9"/>
        <v>137.33000183105469</v>
      </c>
      <c r="AZ65" s="31">
        <f t="shared" si="10"/>
        <v>133.69000244140625</v>
      </c>
      <c r="BA65" s="31">
        <f t="shared" si="11"/>
        <v>39.10103172656428</v>
      </c>
    </row>
    <row r="66" spans="1:53" ht="45" x14ac:dyDescent="0.25">
      <c r="A66" s="4">
        <v>45</v>
      </c>
      <c r="B66" s="8" t="s">
        <v>154</v>
      </c>
      <c r="C66" s="8">
        <v>2001</v>
      </c>
      <c r="D66" s="8">
        <v>2001</v>
      </c>
      <c r="E66" s="8">
        <v>2001</v>
      </c>
      <c r="F66" s="8" t="s">
        <v>9</v>
      </c>
      <c r="G66" s="8" t="s">
        <v>50</v>
      </c>
      <c r="H66" s="8" t="s">
        <v>291</v>
      </c>
      <c r="I66" s="8" t="s">
        <v>155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</v>
      </c>
      <c r="P66" s="4">
        <v>2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2</v>
      </c>
      <c r="X66" s="4">
        <v>0</v>
      </c>
      <c r="Y66" s="4">
        <v>2</v>
      </c>
      <c r="Z66" s="4">
        <v>2</v>
      </c>
      <c r="AA66" s="4">
        <v>0</v>
      </c>
      <c r="AB66" s="31">
        <v>129.64999389648437</v>
      </c>
      <c r="AC66" s="4">
        <f t="shared" si="6"/>
        <v>10</v>
      </c>
      <c r="AD66" s="31">
        <f t="shared" si="7"/>
        <v>139.64999389648437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2</v>
      </c>
      <c r="AQ66" s="4">
        <v>0</v>
      </c>
      <c r="AR66" s="4">
        <v>0</v>
      </c>
      <c r="AS66" s="4">
        <v>2</v>
      </c>
      <c r="AT66" s="4">
        <v>0</v>
      </c>
      <c r="AU66" s="4">
        <v>0</v>
      </c>
      <c r="AV66" s="4">
        <v>0</v>
      </c>
      <c r="AW66" s="31">
        <v>129.75</v>
      </c>
      <c r="AX66" s="4">
        <f t="shared" si="8"/>
        <v>4</v>
      </c>
      <c r="AY66" s="31">
        <f t="shared" si="9"/>
        <v>133.75</v>
      </c>
      <c r="AZ66" s="31">
        <f t="shared" si="10"/>
        <v>133.75</v>
      </c>
      <c r="BA66" s="31">
        <f t="shared" si="11"/>
        <v>39.163457653328123</v>
      </c>
    </row>
    <row r="67" spans="1:53" ht="90" x14ac:dyDescent="0.25">
      <c r="A67" s="4">
        <v>46</v>
      </c>
      <c r="B67" s="8" t="s">
        <v>77</v>
      </c>
      <c r="C67" s="8">
        <v>2002</v>
      </c>
      <c r="D67" s="8">
        <v>2002</v>
      </c>
      <c r="E67" s="8">
        <v>2002</v>
      </c>
      <c r="F67" s="8">
        <v>3</v>
      </c>
      <c r="G67" s="8" t="s">
        <v>31</v>
      </c>
      <c r="H67" s="8" t="s">
        <v>78</v>
      </c>
      <c r="I67" s="8" t="s">
        <v>79</v>
      </c>
      <c r="J67" s="4">
        <v>0</v>
      </c>
      <c r="K67" s="4">
        <v>0</v>
      </c>
      <c r="L67" s="4">
        <v>2</v>
      </c>
      <c r="M67" s="4">
        <v>0</v>
      </c>
      <c r="N67" s="4">
        <v>0</v>
      </c>
      <c r="O67" s="4">
        <v>0</v>
      </c>
      <c r="P67" s="4">
        <v>0</v>
      </c>
      <c r="Q67" s="4">
        <v>2</v>
      </c>
      <c r="R67" s="4">
        <v>0</v>
      </c>
      <c r="S67" s="4">
        <v>2</v>
      </c>
      <c r="T67" s="4">
        <v>0</v>
      </c>
      <c r="U67" s="4">
        <v>0</v>
      </c>
      <c r="V67" s="4">
        <v>2</v>
      </c>
      <c r="W67" s="4">
        <v>2</v>
      </c>
      <c r="X67" s="4">
        <v>0</v>
      </c>
      <c r="Y67" s="4">
        <v>2</v>
      </c>
      <c r="Z67" s="4">
        <v>2</v>
      </c>
      <c r="AA67" s="4">
        <v>2</v>
      </c>
      <c r="AB67" s="31">
        <v>129.27999877929687</v>
      </c>
      <c r="AC67" s="4">
        <f t="shared" si="6"/>
        <v>16</v>
      </c>
      <c r="AD67" s="31">
        <f t="shared" si="7"/>
        <v>145.27999877929687</v>
      </c>
      <c r="AE67" s="4">
        <v>0</v>
      </c>
      <c r="AF67" s="4">
        <v>0</v>
      </c>
      <c r="AG67" s="4">
        <v>2</v>
      </c>
      <c r="AH67" s="4">
        <v>0</v>
      </c>
      <c r="AI67" s="4">
        <v>0</v>
      </c>
      <c r="AJ67" s="4">
        <v>0</v>
      </c>
      <c r="AK67" s="4">
        <v>2</v>
      </c>
      <c r="AL67" s="4">
        <v>0</v>
      </c>
      <c r="AM67" s="4">
        <v>0</v>
      </c>
      <c r="AN67" s="4">
        <v>2</v>
      </c>
      <c r="AO67" s="4">
        <v>0</v>
      </c>
      <c r="AP67" s="4">
        <v>0</v>
      </c>
      <c r="AQ67" s="4">
        <v>0</v>
      </c>
      <c r="AR67" s="4">
        <v>2</v>
      </c>
      <c r="AS67" s="4">
        <v>0</v>
      </c>
      <c r="AT67" s="4">
        <v>0</v>
      </c>
      <c r="AU67" s="4">
        <v>2</v>
      </c>
      <c r="AV67" s="4">
        <v>0</v>
      </c>
      <c r="AW67" s="31">
        <v>123.94000244140625</v>
      </c>
      <c r="AX67" s="4">
        <f t="shared" si="8"/>
        <v>10</v>
      </c>
      <c r="AY67" s="31">
        <f t="shared" si="9"/>
        <v>133.94000244140625</v>
      </c>
      <c r="AZ67" s="31">
        <f t="shared" si="10"/>
        <v>133.94000244140625</v>
      </c>
      <c r="BA67" s="31">
        <f t="shared" si="11"/>
        <v>39.361150339000403</v>
      </c>
    </row>
    <row r="68" spans="1:53" ht="30" x14ac:dyDescent="0.25">
      <c r="A68" s="4">
        <v>47</v>
      </c>
      <c r="B68" s="8" t="s">
        <v>175</v>
      </c>
      <c r="C68" s="8">
        <v>2002</v>
      </c>
      <c r="D68" s="8">
        <v>2002</v>
      </c>
      <c r="E68" s="8">
        <v>2002</v>
      </c>
      <c r="F68" s="8" t="s">
        <v>9</v>
      </c>
      <c r="G68" s="8" t="s">
        <v>54</v>
      </c>
      <c r="H68" s="8" t="s">
        <v>55</v>
      </c>
      <c r="I68" s="8" t="s">
        <v>56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2</v>
      </c>
      <c r="Q68" s="4">
        <v>0</v>
      </c>
      <c r="R68" s="4">
        <v>0</v>
      </c>
      <c r="S68" s="4">
        <v>0</v>
      </c>
      <c r="T68" s="4">
        <v>2</v>
      </c>
      <c r="U68" s="4">
        <v>0</v>
      </c>
      <c r="V68" s="4">
        <v>0</v>
      </c>
      <c r="W68" s="4">
        <v>2</v>
      </c>
      <c r="X68" s="4">
        <v>0</v>
      </c>
      <c r="Y68" s="4">
        <v>2</v>
      </c>
      <c r="Z68" s="4">
        <v>0</v>
      </c>
      <c r="AA68" s="4">
        <v>0</v>
      </c>
      <c r="AB68" s="31">
        <v>126.34999847412109</v>
      </c>
      <c r="AC68" s="4">
        <f t="shared" si="6"/>
        <v>8</v>
      </c>
      <c r="AD68" s="31">
        <f t="shared" si="7"/>
        <v>134.34999847412109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2</v>
      </c>
      <c r="AL68" s="4">
        <v>0</v>
      </c>
      <c r="AM68" s="4">
        <v>0</v>
      </c>
      <c r="AN68" s="4">
        <v>2</v>
      </c>
      <c r="AO68" s="4">
        <v>0</v>
      </c>
      <c r="AP68" s="4">
        <v>0</v>
      </c>
      <c r="AQ68" s="4">
        <v>0</v>
      </c>
      <c r="AR68" s="4">
        <v>2</v>
      </c>
      <c r="AS68" s="4">
        <v>2</v>
      </c>
      <c r="AT68" s="4">
        <v>2</v>
      </c>
      <c r="AU68" s="4">
        <v>0</v>
      </c>
      <c r="AV68" s="4">
        <v>0</v>
      </c>
      <c r="AW68" s="31">
        <v>160.50999450683594</v>
      </c>
      <c r="AX68" s="4">
        <f t="shared" si="8"/>
        <v>10</v>
      </c>
      <c r="AY68" s="31">
        <f t="shared" si="9"/>
        <v>170.50999450683594</v>
      </c>
      <c r="AZ68" s="31">
        <f t="shared" si="10"/>
        <v>134.34999847412109</v>
      </c>
      <c r="BA68" s="31">
        <f t="shared" si="11"/>
        <v>39.787740735536815</v>
      </c>
    </row>
    <row r="69" spans="1:53" ht="60" x14ac:dyDescent="0.25">
      <c r="A69" s="4">
        <v>48</v>
      </c>
      <c r="B69" s="8" t="s">
        <v>132</v>
      </c>
      <c r="C69" s="8">
        <v>2002</v>
      </c>
      <c r="D69" s="8">
        <v>2002</v>
      </c>
      <c r="E69" s="8">
        <v>2002</v>
      </c>
      <c r="F69" s="8">
        <v>2</v>
      </c>
      <c r="G69" s="8" t="s">
        <v>82</v>
      </c>
      <c r="H69" s="8" t="s">
        <v>83</v>
      </c>
      <c r="I69" s="8" t="s">
        <v>84</v>
      </c>
      <c r="J69" s="4">
        <v>0</v>
      </c>
      <c r="K69" s="4">
        <v>0</v>
      </c>
      <c r="L69" s="4">
        <v>2</v>
      </c>
      <c r="M69" s="4">
        <v>0</v>
      </c>
      <c r="N69" s="4">
        <v>0</v>
      </c>
      <c r="O69" s="4">
        <v>0</v>
      </c>
      <c r="P69" s="4">
        <v>0</v>
      </c>
      <c r="Q69" s="4">
        <v>2</v>
      </c>
      <c r="R69" s="4">
        <v>0</v>
      </c>
      <c r="S69" s="4">
        <v>2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2</v>
      </c>
      <c r="Z69" s="4">
        <v>0</v>
      </c>
      <c r="AA69" s="4">
        <v>0</v>
      </c>
      <c r="AB69" s="31">
        <v>126.27999877929687</v>
      </c>
      <c r="AC69" s="4">
        <f t="shared" si="6"/>
        <v>10</v>
      </c>
      <c r="AD69" s="31">
        <f t="shared" si="7"/>
        <v>136.27999877929687</v>
      </c>
      <c r="AE69" s="4">
        <v>0</v>
      </c>
      <c r="AF69" s="4">
        <v>0</v>
      </c>
      <c r="AG69" s="4">
        <v>2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2</v>
      </c>
      <c r="AN69" s="4">
        <v>0</v>
      </c>
      <c r="AO69" s="4">
        <v>0</v>
      </c>
      <c r="AP69" s="4">
        <v>2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31">
        <v>128.85000610351562</v>
      </c>
      <c r="AX69" s="4">
        <f t="shared" si="8"/>
        <v>6</v>
      </c>
      <c r="AY69" s="31">
        <f t="shared" si="9"/>
        <v>134.85000610351562</v>
      </c>
      <c r="AZ69" s="31">
        <f t="shared" si="10"/>
        <v>134.85000610351562</v>
      </c>
      <c r="BA69" s="31">
        <f t="shared" si="11"/>
        <v>40.307985898599149</v>
      </c>
    </row>
    <row r="70" spans="1:53" ht="60" x14ac:dyDescent="0.25">
      <c r="A70" s="4">
        <v>49</v>
      </c>
      <c r="B70" s="8" t="s">
        <v>8</v>
      </c>
      <c r="C70" s="8">
        <v>2003</v>
      </c>
      <c r="D70" s="8">
        <v>2003</v>
      </c>
      <c r="E70" s="8">
        <v>2003</v>
      </c>
      <c r="F70" s="8" t="s">
        <v>9</v>
      </c>
      <c r="G70" s="8" t="s">
        <v>10</v>
      </c>
      <c r="H70" s="8" t="s">
        <v>11</v>
      </c>
      <c r="I70" s="8" t="s">
        <v>12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2</v>
      </c>
      <c r="Z70" s="4">
        <v>0</v>
      </c>
      <c r="AA70" s="4">
        <v>0</v>
      </c>
      <c r="AB70" s="31">
        <v>134.97000122070312</v>
      </c>
      <c r="AC70" s="4">
        <f t="shared" si="6"/>
        <v>2</v>
      </c>
      <c r="AD70" s="31">
        <f t="shared" si="7"/>
        <v>136.97000122070312</v>
      </c>
      <c r="AE70" s="4">
        <v>0</v>
      </c>
      <c r="AF70" s="4">
        <v>2</v>
      </c>
      <c r="AG70" s="4">
        <v>2</v>
      </c>
      <c r="AH70" s="4">
        <v>0</v>
      </c>
      <c r="AI70" s="4">
        <v>0</v>
      </c>
      <c r="AJ70" s="4">
        <v>0</v>
      </c>
      <c r="AK70" s="4">
        <v>2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2</v>
      </c>
      <c r="AV70" s="4">
        <v>0</v>
      </c>
      <c r="AW70" s="31">
        <v>133.80999755859375</v>
      </c>
      <c r="AX70" s="4">
        <f t="shared" si="8"/>
        <v>8</v>
      </c>
      <c r="AY70" s="31">
        <f t="shared" si="9"/>
        <v>141.80999755859375</v>
      </c>
      <c r="AZ70" s="31">
        <f t="shared" si="10"/>
        <v>136.97000122070312</v>
      </c>
      <c r="BA70" s="31">
        <f t="shared" si="11"/>
        <v>42.51378665161586</v>
      </c>
    </row>
    <row r="71" spans="1:53" ht="45" x14ac:dyDescent="0.25">
      <c r="A71" s="4">
        <v>50</v>
      </c>
      <c r="B71" s="8" t="s">
        <v>214</v>
      </c>
      <c r="C71" s="8">
        <v>2003</v>
      </c>
      <c r="D71" s="8">
        <v>2003</v>
      </c>
      <c r="E71" s="8">
        <v>2003</v>
      </c>
      <c r="F71" s="8" t="s">
        <v>9</v>
      </c>
      <c r="G71" s="8" t="s">
        <v>50</v>
      </c>
      <c r="H71" s="8" t="s">
        <v>197</v>
      </c>
      <c r="I71" s="8" t="s">
        <v>155</v>
      </c>
      <c r="J71" s="4">
        <v>0</v>
      </c>
      <c r="K71" s="4">
        <v>0</v>
      </c>
      <c r="L71" s="4">
        <v>2</v>
      </c>
      <c r="M71" s="4">
        <v>0</v>
      </c>
      <c r="N71" s="4">
        <v>0</v>
      </c>
      <c r="O71" s="4">
        <v>0</v>
      </c>
      <c r="P71" s="4">
        <v>0</v>
      </c>
      <c r="Q71" s="4">
        <v>2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2</v>
      </c>
      <c r="Z71" s="4">
        <v>2</v>
      </c>
      <c r="AA71" s="4">
        <v>0</v>
      </c>
      <c r="AB71" s="31">
        <v>129.39999389648437</v>
      </c>
      <c r="AC71" s="4">
        <f t="shared" si="6"/>
        <v>8</v>
      </c>
      <c r="AD71" s="31">
        <f t="shared" si="7"/>
        <v>137.39999389648437</v>
      </c>
      <c r="AE71" s="4">
        <v>0</v>
      </c>
      <c r="AF71" s="4">
        <v>0</v>
      </c>
      <c r="AG71" s="4">
        <v>2</v>
      </c>
      <c r="AH71" s="4">
        <v>0</v>
      </c>
      <c r="AI71" s="4">
        <v>2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2</v>
      </c>
      <c r="AQ71" s="4">
        <v>2</v>
      </c>
      <c r="AR71" s="4">
        <v>0</v>
      </c>
      <c r="AS71" s="4">
        <v>2</v>
      </c>
      <c r="AT71" s="4">
        <v>2</v>
      </c>
      <c r="AU71" s="4">
        <v>2</v>
      </c>
      <c r="AV71" s="4">
        <v>2</v>
      </c>
      <c r="AW71" s="31">
        <v>121.05000305175781</v>
      </c>
      <c r="AX71" s="4">
        <f t="shared" si="8"/>
        <v>16</v>
      </c>
      <c r="AY71" s="31">
        <f t="shared" si="9"/>
        <v>137.05000305175781</v>
      </c>
      <c r="AZ71" s="31">
        <f t="shared" si="10"/>
        <v>137.05000305175781</v>
      </c>
      <c r="BA71" s="31">
        <f t="shared" si="11"/>
        <v>42.59702651276104</v>
      </c>
    </row>
    <row r="72" spans="1:53" ht="45" x14ac:dyDescent="0.25">
      <c r="A72" s="4">
        <v>51</v>
      </c>
      <c r="B72" s="8" t="s">
        <v>276</v>
      </c>
      <c r="C72" s="8">
        <v>2003</v>
      </c>
      <c r="D72" s="8">
        <v>2003</v>
      </c>
      <c r="E72" s="8">
        <v>2003</v>
      </c>
      <c r="F72" s="8" t="s">
        <v>9</v>
      </c>
      <c r="G72" s="8" t="s">
        <v>50</v>
      </c>
      <c r="H72" s="8" t="s">
        <v>197</v>
      </c>
      <c r="I72" s="8" t="s">
        <v>155</v>
      </c>
      <c r="J72" s="4">
        <v>0</v>
      </c>
      <c r="K72" s="4">
        <v>0</v>
      </c>
      <c r="L72" s="4">
        <v>2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2</v>
      </c>
      <c r="T72" s="4">
        <v>2</v>
      </c>
      <c r="U72" s="4">
        <v>0</v>
      </c>
      <c r="V72" s="4">
        <v>0</v>
      </c>
      <c r="W72" s="4">
        <v>2</v>
      </c>
      <c r="X72" s="4">
        <v>0</v>
      </c>
      <c r="Y72" s="4">
        <v>2</v>
      </c>
      <c r="Z72" s="4">
        <v>0</v>
      </c>
      <c r="AA72" s="4">
        <v>0</v>
      </c>
      <c r="AB72" s="31">
        <v>130.28999328613281</v>
      </c>
      <c r="AC72" s="4">
        <f t="shared" si="6"/>
        <v>10</v>
      </c>
      <c r="AD72" s="31">
        <f t="shared" si="7"/>
        <v>140.28999328613281</v>
      </c>
      <c r="AE72" s="4">
        <v>0</v>
      </c>
      <c r="AF72" s="4">
        <v>0</v>
      </c>
      <c r="AG72" s="4">
        <v>2</v>
      </c>
      <c r="AH72" s="4">
        <v>0</v>
      </c>
      <c r="AI72" s="4">
        <v>0</v>
      </c>
      <c r="AJ72" s="4">
        <v>0</v>
      </c>
      <c r="AK72" s="4">
        <v>2</v>
      </c>
      <c r="AL72" s="4">
        <v>0</v>
      </c>
      <c r="AM72" s="4">
        <v>0</v>
      </c>
      <c r="AN72" s="4">
        <v>2</v>
      </c>
      <c r="AO72" s="4">
        <v>0</v>
      </c>
      <c r="AP72" s="4">
        <v>0</v>
      </c>
      <c r="AQ72" s="4">
        <v>0</v>
      </c>
      <c r="AR72" s="4">
        <v>0</v>
      </c>
      <c r="AS72" s="4">
        <v>2</v>
      </c>
      <c r="AT72" s="4">
        <v>2</v>
      </c>
      <c r="AU72" s="4">
        <v>0</v>
      </c>
      <c r="AV72" s="4">
        <v>0</v>
      </c>
      <c r="AW72" s="31">
        <v>134.66999816894531</v>
      </c>
      <c r="AX72" s="4">
        <f t="shared" si="8"/>
        <v>10</v>
      </c>
      <c r="AY72" s="31">
        <f t="shared" si="9"/>
        <v>144.66999816894531</v>
      </c>
      <c r="AZ72" s="31">
        <f t="shared" si="10"/>
        <v>140.28999328613281</v>
      </c>
      <c r="BA72" s="31">
        <f t="shared" si="11"/>
        <v>45.968153569049953</v>
      </c>
    </row>
    <row r="73" spans="1:53" ht="30" x14ac:dyDescent="0.25">
      <c r="A73" s="4">
        <v>52</v>
      </c>
      <c r="B73" s="8" t="s">
        <v>156</v>
      </c>
      <c r="C73" s="8">
        <v>2002</v>
      </c>
      <c r="D73" s="8">
        <v>2002</v>
      </c>
      <c r="E73" s="8">
        <v>2002</v>
      </c>
      <c r="F73" s="8" t="s">
        <v>9</v>
      </c>
      <c r="G73" s="8" t="s">
        <v>54</v>
      </c>
      <c r="H73" s="8" t="s">
        <v>55</v>
      </c>
      <c r="I73" s="8" t="s">
        <v>56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2</v>
      </c>
      <c r="P73" s="4">
        <v>50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2</v>
      </c>
      <c r="W73" s="4">
        <v>0</v>
      </c>
      <c r="X73" s="4">
        <v>0</v>
      </c>
      <c r="Y73" s="4">
        <v>2</v>
      </c>
      <c r="Z73" s="4">
        <v>2</v>
      </c>
      <c r="AA73" s="4">
        <v>0</v>
      </c>
      <c r="AB73" s="31">
        <v>144.78999328613281</v>
      </c>
      <c r="AC73" s="4">
        <f t="shared" si="6"/>
        <v>58</v>
      </c>
      <c r="AD73" s="31">
        <f t="shared" si="7"/>
        <v>202.78999328613281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2</v>
      </c>
      <c r="AL73" s="4">
        <v>0</v>
      </c>
      <c r="AM73" s="4">
        <v>0</v>
      </c>
      <c r="AN73" s="4">
        <v>0</v>
      </c>
      <c r="AO73" s="4">
        <v>0</v>
      </c>
      <c r="AP73" s="4">
        <v>2</v>
      </c>
      <c r="AQ73" s="4">
        <v>0</v>
      </c>
      <c r="AR73" s="4">
        <v>0</v>
      </c>
      <c r="AS73" s="4">
        <v>0</v>
      </c>
      <c r="AT73" s="4">
        <v>0</v>
      </c>
      <c r="AU73" s="4">
        <v>2</v>
      </c>
      <c r="AV73" s="4">
        <v>2</v>
      </c>
      <c r="AW73" s="31">
        <v>132.8800048828125</v>
      </c>
      <c r="AX73" s="4">
        <f t="shared" si="8"/>
        <v>8</v>
      </c>
      <c r="AY73" s="31">
        <f t="shared" si="9"/>
        <v>140.8800048828125</v>
      </c>
      <c r="AZ73" s="31">
        <f t="shared" si="10"/>
        <v>140.8800048828125</v>
      </c>
      <c r="BA73" s="31">
        <f t="shared" si="11"/>
        <v>46.58204556044813</v>
      </c>
    </row>
    <row r="74" spans="1:53" x14ac:dyDescent="0.25">
      <c r="A74" s="4">
        <v>53</v>
      </c>
      <c r="B74" s="8" t="s">
        <v>269</v>
      </c>
      <c r="C74" s="8">
        <v>2001</v>
      </c>
      <c r="D74" s="8">
        <v>2001</v>
      </c>
      <c r="E74" s="8">
        <v>2001</v>
      </c>
      <c r="F74" s="8" t="s">
        <v>9</v>
      </c>
      <c r="G74" s="8" t="s">
        <v>200</v>
      </c>
      <c r="H74" s="8" t="s">
        <v>201</v>
      </c>
      <c r="I74" s="8" t="s">
        <v>202</v>
      </c>
      <c r="J74" s="4">
        <v>0</v>
      </c>
      <c r="K74" s="4">
        <v>0</v>
      </c>
      <c r="L74" s="4">
        <v>2</v>
      </c>
      <c r="M74" s="4">
        <v>0</v>
      </c>
      <c r="N74" s="4">
        <v>2</v>
      </c>
      <c r="O74" s="4">
        <v>0</v>
      </c>
      <c r="P74" s="4">
        <v>0</v>
      </c>
      <c r="Q74" s="4">
        <v>0</v>
      </c>
      <c r="R74" s="4">
        <v>0</v>
      </c>
      <c r="S74" s="4">
        <v>2</v>
      </c>
      <c r="T74" s="4">
        <v>2</v>
      </c>
      <c r="U74" s="4">
        <v>0</v>
      </c>
      <c r="V74" s="4">
        <v>0</v>
      </c>
      <c r="W74" s="4">
        <v>0</v>
      </c>
      <c r="X74" s="4">
        <v>0</v>
      </c>
      <c r="Y74" s="4">
        <v>2</v>
      </c>
      <c r="Z74" s="4">
        <v>2</v>
      </c>
      <c r="AA74" s="4">
        <v>0</v>
      </c>
      <c r="AB74" s="31">
        <v>136.24000549316406</v>
      </c>
      <c r="AC74" s="4">
        <f t="shared" ref="AC74:AC107" si="12">SUM(J74:AA74)</f>
        <v>12</v>
      </c>
      <c r="AD74" s="31">
        <f t="shared" ref="AD74:AD105" si="13">AB74+AC74</f>
        <v>148.24000549316406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0</v>
      </c>
      <c r="AP74" s="4">
        <v>2</v>
      </c>
      <c r="AQ74" s="4">
        <v>0</v>
      </c>
      <c r="AR74" s="4">
        <v>0</v>
      </c>
      <c r="AS74" s="4">
        <v>0</v>
      </c>
      <c r="AT74" s="4">
        <v>2</v>
      </c>
      <c r="AU74" s="4">
        <v>2</v>
      </c>
      <c r="AV74" s="4">
        <v>0</v>
      </c>
      <c r="AW74" s="31">
        <v>135.64999389648437</v>
      </c>
      <c r="AX74" s="4">
        <f t="shared" ref="AX74:AX107" si="14">SUM(AE74:AV74)</f>
        <v>6</v>
      </c>
      <c r="AY74" s="31">
        <f t="shared" ref="AY74:AY105" si="15">AW74+AX74</f>
        <v>141.64999389648437</v>
      </c>
      <c r="AZ74" s="31">
        <f t="shared" ref="AZ74:AZ105" si="16">MIN(AY74,AD74)</f>
        <v>141.64999389648437</v>
      </c>
      <c r="BA74" s="31">
        <f t="shared" ref="BA74:BA105" si="17">IF( AND(ISNUMBER(AZ$10),ISNUMBER(AZ74)),(AZ74-AZ$10)/AZ$10*100,"")</f>
        <v>47.383199455757691</v>
      </c>
    </row>
    <row r="75" spans="1:53" ht="75" x14ac:dyDescent="0.25">
      <c r="A75" s="4">
        <v>54</v>
      </c>
      <c r="B75" s="8" t="s">
        <v>80</v>
      </c>
      <c r="C75" s="8">
        <v>2004</v>
      </c>
      <c r="D75" s="8">
        <v>2004</v>
      </c>
      <c r="E75" s="8">
        <v>2004</v>
      </c>
      <c r="F75" s="8" t="s">
        <v>9</v>
      </c>
      <c r="G75" s="8" t="s">
        <v>26</v>
      </c>
      <c r="H75" s="8" t="s">
        <v>27</v>
      </c>
      <c r="I75" s="8" t="s">
        <v>28</v>
      </c>
      <c r="J75" s="4">
        <v>0</v>
      </c>
      <c r="K75" s="4">
        <v>0</v>
      </c>
      <c r="L75" s="4">
        <v>2</v>
      </c>
      <c r="M75" s="4">
        <v>0</v>
      </c>
      <c r="N75" s="4">
        <v>0</v>
      </c>
      <c r="O75" s="4">
        <v>0</v>
      </c>
      <c r="P75" s="4">
        <v>2</v>
      </c>
      <c r="Q75" s="4">
        <v>0</v>
      </c>
      <c r="R75" s="4">
        <v>0</v>
      </c>
      <c r="S75" s="4">
        <v>2</v>
      </c>
      <c r="T75" s="4">
        <v>0</v>
      </c>
      <c r="U75" s="4">
        <v>0</v>
      </c>
      <c r="V75" s="4">
        <v>0</v>
      </c>
      <c r="W75" s="4">
        <v>2</v>
      </c>
      <c r="X75" s="4">
        <v>0</v>
      </c>
      <c r="Y75" s="4">
        <v>0</v>
      </c>
      <c r="Z75" s="4">
        <v>0</v>
      </c>
      <c r="AA75" s="4">
        <v>0</v>
      </c>
      <c r="AB75" s="31">
        <v>137.75</v>
      </c>
      <c r="AC75" s="4">
        <f t="shared" si="12"/>
        <v>8</v>
      </c>
      <c r="AD75" s="31">
        <f t="shared" si="13"/>
        <v>145.75</v>
      </c>
      <c r="AE75" s="4">
        <v>0</v>
      </c>
      <c r="AF75" s="4">
        <v>0</v>
      </c>
      <c r="AG75" s="4">
        <v>0</v>
      </c>
      <c r="AH75" s="4">
        <v>0</v>
      </c>
      <c r="AI75" s="4">
        <v>2</v>
      </c>
      <c r="AJ75" s="4">
        <v>0</v>
      </c>
      <c r="AK75" s="4">
        <v>2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0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31">
        <v>138.71000671386719</v>
      </c>
      <c r="AX75" s="4">
        <f t="shared" si="14"/>
        <v>4</v>
      </c>
      <c r="AY75" s="31">
        <f t="shared" si="15"/>
        <v>142.71000671386719</v>
      </c>
      <c r="AZ75" s="31">
        <f t="shared" si="16"/>
        <v>142.71000671386719</v>
      </c>
      <c r="BA75" s="31">
        <f t="shared" si="17"/>
        <v>48.486115708646196</v>
      </c>
    </row>
    <row r="76" spans="1:53" x14ac:dyDescent="0.25">
      <c r="A76" s="4">
        <v>55</v>
      </c>
      <c r="B76" s="8" t="s">
        <v>254</v>
      </c>
      <c r="C76" s="8">
        <v>2001</v>
      </c>
      <c r="D76" s="8">
        <v>2001</v>
      </c>
      <c r="E76" s="8">
        <v>2001</v>
      </c>
      <c r="F76" s="8" t="s">
        <v>9</v>
      </c>
      <c r="G76" s="8" t="s">
        <v>200</v>
      </c>
      <c r="H76" s="8" t="s">
        <v>201</v>
      </c>
      <c r="I76" s="8" t="s">
        <v>202</v>
      </c>
      <c r="J76" s="4">
        <v>0</v>
      </c>
      <c r="K76" s="4">
        <v>0</v>
      </c>
      <c r="L76" s="4">
        <v>2</v>
      </c>
      <c r="M76" s="4">
        <v>0</v>
      </c>
      <c r="N76" s="4">
        <v>0</v>
      </c>
      <c r="O76" s="4">
        <v>0</v>
      </c>
      <c r="P76" s="4">
        <v>2</v>
      </c>
      <c r="Q76" s="4">
        <v>0</v>
      </c>
      <c r="R76" s="4">
        <v>2</v>
      </c>
      <c r="S76" s="4">
        <v>2</v>
      </c>
      <c r="T76" s="4">
        <v>0</v>
      </c>
      <c r="U76" s="4">
        <v>0</v>
      </c>
      <c r="V76" s="4">
        <v>0</v>
      </c>
      <c r="W76" s="4">
        <v>2</v>
      </c>
      <c r="X76" s="4">
        <v>0</v>
      </c>
      <c r="Y76" s="4">
        <v>0</v>
      </c>
      <c r="Z76" s="4">
        <v>0</v>
      </c>
      <c r="AA76" s="4">
        <v>0</v>
      </c>
      <c r="AB76" s="31">
        <v>150.24000549316406</v>
      </c>
      <c r="AC76" s="4">
        <f t="shared" si="12"/>
        <v>10</v>
      </c>
      <c r="AD76" s="31">
        <f t="shared" si="13"/>
        <v>160.24000549316406</v>
      </c>
      <c r="AE76" s="4">
        <v>0</v>
      </c>
      <c r="AF76" s="4">
        <v>2</v>
      </c>
      <c r="AG76" s="4">
        <v>2</v>
      </c>
      <c r="AH76" s="4">
        <v>0</v>
      </c>
      <c r="AI76" s="4">
        <v>0</v>
      </c>
      <c r="AJ76" s="4">
        <v>0</v>
      </c>
      <c r="AK76" s="4">
        <v>2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2</v>
      </c>
      <c r="AT76" s="4">
        <v>0</v>
      </c>
      <c r="AU76" s="4">
        <v>0</v>
      </c>
      <c r="AV76" s="4">
        <v>0</v>
      </c>
      <c r="AW76" s="31">
        <v>134.72999572753906</v>
      </c>
      <c r="AX76" s="4">
        <f t="shared" si="14"/>
        <v>8</v>
      </c>
      <c r="AY76" s="31">
        <f t="shared" si="15"/>
        <v>142.72999572753906</v>
      </c>
      <c r="AZ76" s="31">
        <f t="shared" si="16"/>
        <v>142.72999572753906</v>
      </c>
      <c r="BA76" s="31">
        <f t="shared" si="17"/>
        <v>48.506913766647372</v>
      </c>
    </row>
    <row r="77" spans="1:53" ht="60" x14ac:dyDescent="0.25">
      <c r="A77" s="4">
        <v>56</v>
      </c>
      <c r="B77" s="8" t="s">
        <v>116</v>
      </c>
      <c r="C77" s="8">
        <v>2002</v>
      </c>
      <c r="D77" s="8">
        <v>2002</v>
      </c>
      <c r="E77" s="8">
        <v>2002</v>
      </c>
      <c r="F77" s="8" t="s">
        <v>9</v>
      </c>
      <c r="G77" s="8" t="s">
        <v>82</v>
      </c>
      <c r="H77" s="8" t="s">
        <v>83</v>
      </c>
      <c r="I77" s="8" t="s">
        <v>84</v>
      </c>
      <c r="J77" s="4">
        <v>0</v>
      </c>
      <c r="K77" s="4">
        <v>2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2</v>
      </c>
      <c r="Y77" s="4">
        <v>2</v>
      </c>
      <c r="Z77" s="4">
        <v>0</v>
      </c>
      <c r="AA77" s="4">
        <v>0</v>
      </c>
      <c r="AB77" s="31">
        <v>138.22000122070312</v>
      </c>
      <c r="AC77" s="4">
        <f t="shared" si="12"/>
        <v>6</v>
      </c>
      <c r="AD77" s="31">
        <f t="shared" si="13"/>
        <v>144.22000122070312</v>
      </c>
      <c r="AE77" s="4">
        <v>0</v>
      </c>
      <c r="AF77" s="4">
        <v>0</v>
      </c>
      <c r="AG77" s="4">
        <v>2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2</v>
      </c>
      <c r="AU77" s="4">
        <v>2</v>
      </c>
      <c r="AV77" s="4">
        <v>0</v>
      </c>
      <c r="AW77" s="31">
        <v>145.55999755859375</v>
      </c>
      <c r="AX77" s="4">
        <f t="shared" si="14"/>
        <v>6</v>
      </c>
      <c r="AY77" s="31">
        <f t="shared" si="15"/>
        <v>151.55999755859375</v>
      </c>
      <c r="AZ77" s="31">
        <f t="shared" si="16"/>
        <v>144.22000122070312</v>
      </c>
      <c r="BA77" s="31">
        <f t="shared" si="17"/>
        <v>50.057226412263553</v>
      </c>
    </row>
    <row r="78" spans="1:53" ht="60" x14ac:dyDescent="0.25">
      <c r="A78" s="4">
        <v>57</v>
      </c>
      <c r="B78" s="8" t="s">
        <v>279</v>
      </c>
      <c r="C78" s="8">
        <v>2003</v>
      </c>
      <c r="D78" s="8">
        <v>2003</v>
      </c>
      <c r="E78" s="8">
        <v>2003</v>
      </c>
      <c r="F78" s="8">
        <v>3</v>
      </c>
      <c r="G78" s="8" t="s">
        <v>82</v>
      </c>
      <c r="H78" s="8" t="s">
        <v>83</v>
      </c>
      <c r="I78" s="8" t="s">
        <v>84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2</v>
      </c>
      <c r="Z78" s="4">
        <v>0</v>
      </c>
      <c r="AA78" s="4">
        <v>0</v>
      </c>
      <c r="AB78" s="31">
        <v>150.97999572753906</v>
      </c>
      <c r="AC78" s="4">
        <f t="shared" si="12"/>
        <v>2</v>
      </c>
      <c r="AD78" s="31">
        <f t="shared" si="13"/>
        <v>152.97999572753906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2</v>
      </c>
      <c r="AL78" s="4">
        <v>0</v>
      </c>
      <c r="AM78" s="4">
        <v>0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2</v>
      </c>
      <c r="AU78" s="4">
        <v>0</v>
      </c>
      <c r="AV78" s="4">
        <v>0</v>
      </c>
      <c r="AW78" s="31">
        <v>141.27999877929687</v>
      </c>
      <c r="AX78" s="4">
        <f t="shared" si="14"/>
        <v>4</v>
      </c>
      <c r="AY78" s="31">
        <f t="shared" si="15"/>
        <v>145.27999877929687</v>
      </c>
      <c r="AZ78" s="31">
        <f t="shared" si="16"/>
        <v>145.27999877929687</v>
      </c>
      <c r="BA78" s="31">
        <f t="shared" si="17"/>
        <v>51.160126788771912</v>
      </c>
    </row>
    <row r="79" spans="1:53" ht="90" x14ac:dyDescent="0.25">
      <c r="A79" s="4">
        <v>58</v>
      </c>
      <c r="B79" s="8" t="s">
        <v>131</v>
      </c>
      <c r="C79" s="8">
        <v>2003</v>
      </c>
      <c r="D79" s="8">
        <v>2003</v>
      </c>
      <c r="E79" s="8">
        <v>2003</v>
      </c>
      <c r="F79" s="8">
        <v>3</v>
      </c>
      <c r="G79" s="8" t="s">
        <v>31</v>
      </c>
      <c r="H79" s="8" t="s">
        <v>78</v>
      </c>
      <c r="I79" s="8" t="s">
        <v>79</v>
      </c>
      <c r="J79" s="4">
        <v>0</v>
      </c>
      <c r="K79" s="4">
        <v>0</v>
      </c>
      <c r="L79" s="4">
        <v>2</v>
      </c>
      <c r="M79" s="4">
        <v>0</v>
      </c>
      <c r="N79" s="4">
        <v>2</v>
      </c>
      <c r="O79" s="4">
        <v>2</v>
      </c>
      <c r="P79" s="4">
        <v>2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>
        <v>2</v>
      </c>
      <c r="W79" s="4">
        <v>0</v>
      </c>
      <c r="X79" s="4">
        <v>2</v>
      </c>
      <c r="Y79" s="4">
        <v>2</v>
      </c>
      <c r="Z79" s="4">
        <v>2</v>
      </c>
      <c r="AA79" s="4">
        <v>0</v>
      </c>
      <c r="AB79" s="31">
        <v>127.98999786376953</v>
      </c>
      <c r="AC79" s="4">
        <f t="shared" si="12"/>
        <v>18</v>
      </c>
      <c r="AD79" s="31">
        <f t="shared" si="13"/>
        <v>145.98999786376953</v>
      </c>
      <c r="AE79" s="4">
        <v>0</v>
      </c>
      <c r="AF79" s="4">
        <v>0</v>
      </c>
      <c r="AG79" s="4">
        <v>2</v>
      </c>
      <c r="AH79" s="4">
        <v>2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2</v>
      </c>
      <c r="AO79" s="4">
        <v>2</v>
      </c>
      <c r="AP79" s="4">
        <v>0</v>
      </c>
      <c r="AQ79" s="4">
        <v>0</v>
      </c>
      <c r="AR79" s="4">
        <v>2</v>
      </c>
      <c r="AS79" s="4">
        <v>0</v>
      </c>
      <c r="AT79" s="4">
        <v>2</v>
      </c>
      <c r="AU79" s="4">
        <v>2</v>
      </c>
      <c r="AV79" s="4">
        <v>0</v>
      </c>
      <c r="AW79" s="31">
        <v>133.22999572753906</v>
      </c>
      <c r="AX79" s="4">
        <f t="shared" si="14"/>
        <v>14</v>
      </c>
      <c r="AY79" s="31">
        <f t="shared" si="15"/>
        <v>147.22999572753906</v>
      </c>
      <c r="AZ79" s="31">
        <f t="shared" si="16"/>
        <v>145.98999786376953</v>
      </c>
      <c r="BA79" s="31">
        <f t="shared" si="17"/>
        <v>51.898862695507695</v>
      </c>
    </row>
    <row r="80" spans="1:53" ht="60" x14ac:dyDescent="0.25">
      <c r="A80" s="4">
        <v>59</v>
      </c>
      <c r="B80" s="8" t="s">
        <v>203</v>
      </c>
      <c r="C80" s="8">
        <v>2003</v>
      </c>
      <c r="D80" s="8">
        <v>2003</v>
      </c>
      <c r="E80" s="8">
        <v>2003</v>
      </c>
      <c r="F80" s="8" t="s">
        <v>9</v>
      </c>
      <c r="G80" s="8" t="s">
        <v>10</v>
      </c>
      <c r="H80" s="8" t="s">
        <v>11</v>
      </c>
      <c r="I80" s="8" t="s">
        <v>12</v>
      </c>
      <c r="J80" s="4">
        <v>0</v>
      </c>
      <c r="K80" s="4">
        <v>0</v>
      </c>
      <c r="L80" s="4">
        <v>2</v>
      </c>
      <c r="M80" s="4">
        <v>0</v>
      </c>
      <c r="N80" s="4">
        <v>0</v>
      </c>
      <c r="O80" s="4">
        <v>0</v>
      </c>
      <c r="P80" s="4">
        <v>2</v>
      </c>
      <c r="Q80" s="4">
        <v>0</v>
      </c>
      <c r="R80" s="4">
        <v>0</v>
      </c>
      <c r="S80" s="4">
        <v>0</v>
      </c>
      <c r="T80" s="4">
        <v>0</v>
      </c>
      <c r="U80" s="4">
        <v>2</v>
      </c>
      <c r="V80" s="4">
        <v>0</v>
      </c>
      <c r="W80" s="4">
        <v>2</v>
      </c>
      <c r="X80" s="4">
        <v>2</v>
      </c>
      <c r="Y80" s="4">
        <v>0</v>
      </c>
      <c r="Z80" s="4">
        <v>2</v>
      </c>
      <c r="AA80" s="4">
        <v>0</v>
      </c>
      <c r="AB80" s="31">
        <v>158.67999267578125</v>
      </c>
      <c r="AC80" s="4">
        <f t="shared" si="12"/>
        <v>12</v>
      </c>
      <c r="AD80" s="31">
        <f t="shared" si="13"/>
        <v>170.67999267578125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2</v>
      </c>
      <c r="AK80" s="4">
        <v>0</v>
      </c>
      <c r="AL80" s="4">
        <v>0</v>
      </c>
      <c r="AM80" s="4">
        <v>0</v>
      </c>
      <c r="AN80" s="4">
        <v>0</v>
      </c>
      <c r="AO80" s="4">
        <v>0</v>
      </c>
      <c r="AP80" s="4">
        <v>2</v>
      </c>
      <c r="AQ80" s="4">
        <v>0</v>
      </c>
      <c r="AR80" s="4">
        <v>0</v>
      </c>
      <c r="AS80" s="4">
        <v>0</v>
      </c>
      <c r="AT80" s="4">
        <v>2</v>
      </c>
      <c r="AU80" s="4">
        <v>0</v>
      </c>
      <c r="AV80" s="4">
        <v>0</v>
      </c>
      <c r="AW80" s="31">
        <v>141.72000122070312</v>
      </c>
      <c r="AX80" s="4">
        <f t="shared" si="14"/>
        <v>6</v>
      </c>
      <c r="AY80" s="31">
        <f t="shared" si="15"/>
        <v>147.72000122070312</v>
      </c>
      <c r="AZ80" s="31">
        <f t="shared" si="16"/>
        <v>147.72000122070312</v>
      </c>
      <c r="BA80" s="31">
        <f t="shared" si="17"/>
        <v>53.698886986369331</v>
      </c>
    </row>
    <row r="81" spans="1:53" ht="30" x14ac:dyDescent="0.25">
      <c r="A81" s="4">
        <v>60</v>
      </c>
      <c r="B81" s="8" t="s">
        <v>228</v>
      </c>
      <c r="C81" s="8">
        <v>2003</v>
      </c>
      <c r="D81" s="8">
        <v>2003</v>
      </c>
      <c r="E81" s="8">
        <v>2003</v>
      </c>
      <c r="F81" s="8" t="s">
        <v>9</v>
      </c>
      <c r="G81" s="8" t="s">
        <v>43</v>
      </c>
      <c r="H81" s="8" t="s">
        <v>44</v>
      </c>
      <c r="I81" s="8" t="s">
        <v>45</v>
      </c>
      <c r="J81" s="4">
        <v>0</v>
      </c>
      <c r="K81" s="4">
        <v>0</v>
      </c>
      <c r="L81" s="4">
        <v>2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2</v>
      </c>
      <c r="S81" s="4">
        <v>0</v>
      </c>
      <c r="T81" s="4">
        <v>2</v>
      </c>
      <c r="U81" s="4">
        <v>0</v>
      </c>
      <c r="V81" s="4">
        <v>0</v>
      </c>
      <c r="W81" s="4">
        <v>2</v>
      </c>
      <c r="X81" s="4">
        <v>0</v>
      </c>
      <c r="Y81" s="4">
        <v>2</v>
      </c>
      <c r="Z81" s="4">
        <v>0</v>
      </c>
      <c r="AA81" s="4">
        <v>0</v>
      </c>
      <c r="AB81" s="31">
        <v>139.13999938964844</v>
      </c>
      <c r="AC81" s="4">
        <f t="shared" si="12"/>
        <v>10</v>
      </c>
      <c r="AD81" s="31">
        <f t="shared" si="13"/>
        <v>149.13999938964844</v>
      </c>
      <c r="AE81" s="4">
        <v>0</v>
      </c>
      <c r="AF81" s="4">
        <v>0</v>
      </c>
      <c r="AG81" s="4">
        <v>2</v>
      </c>
      <c r="AH81" s="4">
        <v>0</v>
      </c>
      <c r="AI81" s="4">
        <v>0</v>
      </c>
      <c r="AJ81" s="4">
        <v>2</v>
      </c>
      <c r="AK81" s="4">
        <v>2</v>
      </c>
      <c r="AL81" s="4">
        <v>0</v>
      </c>
      <c r="AM81" s="4">
        <v>0</v>
      </c>
      <c r="AN81" s="4">
        <v>0</v>
      </c>
      <c r="AO81" s="4">
        <v>2</v>
      </c>
      <c r="AP81" s="4">
        <v>50</v>
      </c>
      <c r="AQ81" s="4">
        <v>50</v>
      </c>
      <c r="AR81" s="4">
        <v>2</v>
      </c>
      <c r="AS81" s="4">
        <v>0</v>
      </c>
      <c r="AT81" s="4">
        <v>2</v>
      </c>
      <c r="AU81" s="4">
        <v>0</v>
      </c>
      <c r="AV81" s="4">
        <v>2</v>
      </c>
      <c r="AW81" s="31">
        <v>148.21000671386719</v>
      </c>
      <c r="AX81" s="4">
        <f t="shared" si="14"/>
        <v>114</v>
      </c>
      <c r="AY81" s="31">
        <f t="shared" si="15"/>
        <v>262.21000671386719</v>
      </c>
      <c r="AZ81" s="31">
        <f t="shared" si="16"/>
        <v>149.13999938964844</v>
      </c>
      <c r="BA81" s="31">
        <f t="shared" si="17"/>
        <v>55.176358799840919</v>
      </c>
    </row>
    <row r="82" spans="1:53" ht="60" x14ac:dyDescent="0.25">
      <c r="A82" s="4">
        <v>61</v>
      </c>
      <c r="B82" s="8" t="s">
        <v>86</v>
      </c>
      <c r="C82" s="8">
        <v>2003</v>
      </c>
      <c r="D82" s="8">
        <v>2003</v>
      </c>
      <c r="E82" s="8">
        <v>2003</v>
      </c>
      <c r="F82" s="8">
        <v>3</v>
      </c>
      <c r="G82" s="8" t="s">
        <v>82</v>
      </c>
      <c r="H82" s="8" t="s">
        <v>87</v>
      </c>
      <c r="I82" s="8" t="s">
        <v>88</v>
      </c>
      <c r="J82" s="4">
        <v>0</v>
      </c>
      <c r="K82" s="4">
        <v>2</v>
      </c>
      <c r="L82" s="4">
        <v>2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0</v>
      </c>
      <c r="S82" s="4">
        <v>2</v>
      </c>
      <c r="T82" s="4">
        <v>2</v>
      </c>
      <c r="U82" s="4">
        <v>0</v>
      </c>
      <c r="V82" s="4">
        <v>0</v>
      </c>
      <c r="W82" s="4">
        <v>2</v>
      </c>
      <c r="X82" s="4">
        <v>0</v>
      </c>
      <c r="Y82" s="4">
        <v>2</v>
      </c>
      <c r="Z82" s="4">
        <v>2</v>
      </c>
      <c r="AA82" s="4">
        <v>0</v>
      </c>
      <c r="AB82" s="31">
        <v>134.89999389648438</v>
      </c>
      <c r="AC82" s="4">
        <f t="shared" si="12"/>
        <v>16</v>
      </c>
      <c r="AD82" s="31">
        <f t="shared" si="13"/>
        <v>150.89999389648437</v>
      </c>
      <c r="AE82" s="4">
        <v>0</v>
      </c>
      <c r="AF82" s="4">
        <v>2</v>
      </c>
      <c r="AG82" s="4">
        <v>2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2</v>
      </c>
      <c r="AN82" s="4">
        <v>2</v>
      </c>
      <c r="AO82" s="4">
        <v>0</v>
      </c>
      <c r="AP82" s="4">
        <v>2</v>
      </c>
      <c r="AQ82" s="4">
        <v>0</v>
      </c>
      <c r="AR82" s="4">
        <v>0</v>
      </c>
      <c r="AS82" s="4">
        <v>0</v>
      </c>
      <c r="AT82" s="4">
        <v>2</v>
      </c>
      <c r="AU82" s="4">
        <v>2</v>
      </c>
      <c r="AV82" s="4">
        <v>0</v>
      </c>
      <c r="AW82" s="31">
        <v>135.63999938964844</v>
      </c>
      <c r="AX82" s="4">
        <f t="shared" si="14"/>
        <v>14</v>
      </c>
      <c r="AY82" s="31">
        <f t="shared" si="15"/>
        <v>149.63999938964844</v>
      </c>
      <c r="AZ82" s="31">
        <f t="shared" si="16"/>
        <v>149.63999938964844</v>
      </c>
      <c r="BA82" s="31">
        <f t="shared" si="17"/>
        <v>55.696596024713173</v>
      </c>
    </row>
    <row r="83" spans="1:53" ht="30" x14ac:dyDescent="0.25">
      <c r="A83" s="4">
        <v>62</v>
      </c>
      <c r="B83" s="8" t="s">
        <v>273</v>
      </c>
      <c r="C83" s="8">
        <v>2002</v>
      </c>
      <c r="D83" s="8">
        <v>2002</v>
      </c>
      <c r="E83" s="8">
        <v>2002</v>
      </c>
      <c r="F83" s="8" t="s">
        <v>9</v>
      </c>
      <c r="G83" s="8" t="s">
        <v>21</v>
      </c>
      <c r="H83" s="8" t="s">
        <v>22</v>
      </c>
      <c r="I83" s="8" t="s">
        <v>36</v>
      </c>
      <c r="J83" s="4">
        <v>0</v>
      </c>
      <c r="K83" s="4">
        <v>0</v>
      </c>
      <c r="L83" s="4">
        <v>2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2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2</v>
      </c>
      <c r="Z83" s="4">
        <v>2</v>
      </c>
      <c r="AA83" s="4">
        <v>0</v>
      </c>
      <c r="AB83" s="31">
        <v>146.1199951171875</v>
      </c>
      <c r="AC83" s="4">
        <f t="shared" si="12"/>
        <v>10</v>
      </c>
      <c r="AD83" s="31">
        <f t="shared" si="13"/>
        <v>156.1199951171875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2</v>
      </c>
      <c r="AO83" s="4">
        <v>0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2</v>
      </c>
      <c r="AV83" s="4">
        <v>0</v>
      </c>
      <c r="AW83" s="31">
        <v>146.14999389648437</v>
      </c>
      <c r="AX83" s="4">
        <f t="shared" si="14"/>
        <v>4</v>
      </c>
      <c r="AY83" s="31">
        <f t="shared" si="15"/>
        <v>150.14999389648437</v>
      </c>
      <c r="AZ83" s="31">
        <f t="shared" si="16"/>
        <v>150.14999389648437</v>
      </c>
      <c r="BA83" s="31">
        <f t="shared" si="17"/>
        <v>56.227232278586015</v>
      </c>
    </row>
    <row r="84" spans="1:53" ht="45" x14ac:dyDescent="0.25">
      <c r="A84" s="4">
        <v>63</v>
      </c>
      <c r="B84" s="8" t="s">
        <v>258</v>
      </c>
      <c r="C84" s="8">
        <v>2003</v>
      </c>
      <c r="D84" s="8">
        <v>2003</v>
      </c>
      <c r="E84" s="8">
        <v>2003</v>
      </c>
      <c r="F84" s="8" t="s">
        <v>9</v>
      </c>
      <c r="G84" s="8" t="s">
        <v>60</v>
      </c>
      <c r="H84" s="8" t="s">
        <v>61</v>
      </c>
      <c r="I84" s="8" t="s">
        <v>62</v>
      </c>
      <c r="J84" s="4">
        <v>0</v>
      </c>
      <c r="K84" s="4">
        <v>2</v>
      </c>
      <c r="L84" s="4">
        <v>2</v>
      </c>
      <c r="M84" s="4">
        <v>0</v>
      </c>
      <c r="N84" s="4">
        <v>2</v>
      </c>
      <c r="O84" s="4">
        <v>0</v>
      </c>
      <c r="P84" s="4">
        <v>0</v>
      </c>
      <c r="Q84" s="4">
        <v>0</v>
      </c>
      <c r="R84" s="4">
        <v>0</v>
      </c>
      <c r="S84" s="4">
        <v>2</v>
      </c>
      <c r="T84" s="4">
        <v>0</v>
      </c>
      <c r="U84" s="4">
        <v>2</v>
      </c>
      <c r="V84" s="4">
        <v>0</v>
      </c>
      <c r="W84" s="4">
        <v>2</v>
      </c>
      <c r="X84" s="4">
        <v>2</v>
      </c>
      <c r="Y84" s="4">
        <v>2</v>
      </c>
      <c r="Z84" s="4">
        <v>0</v>
      </c>
      <c r="AA84" s="4">
        <v>0</v>
      </c>
      <c r="AB84" s="31">
        <v>141.02000427246094</v>
      </c>
      <c r="AC84" s="4">
        <f t="shared" si="12"/>
        <v>16</v>
      </c>
      <c r="AD84" s="31">
        <f t="shared" si="13"/>
        <v>157.02000427246094</v>
      </c>
      <c r="AE84" s="4">
        <v>0</v>
      </c>
      <c r="AF84" s="4">
        <v>0</v>
      </c>
      <c r="AG84" s="4">
        <v>2</v>
      </c>
      <c r="AH84" s="4">
        <v>0</v>
      </c>
      <c r="AI84" s="4">
        <v>2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0</v>
      </c>
      <c r="AR84" s="4">
        <v>0</v>
      </c>
      <c r="AS84" s="4">
        <v>2</v>
      </c>
      <c r="AT84" s="4">
        <v>2</v>
      </c>
      <c r="AU84" s="4">
        <v>0</v>
      </c>
      <c r="AV84" s="4">
        <v>0</v>
      </c>
      <c r="AW84" s="31">
        <v>142.25</v>
      </c>
      <c r="AX84" s="4">
        <f t="shared" si="14"/>
        <v>8</v>
      </c>
      <c r="AY84" s="31">
        <f t="shared" si="15"/>
        <v>150.25</v>
      </c>
      <c r="AZ84" s="31">
        <f t="shared" si="16"/>
        <v>150.25</v>
      </c>
      <c r="BA84" s="31">
        <f t="shared" si="17"/>
        <v>56.331286074112526</v>
      </c>
    </row>
    <row r="85" spans="1:53" ht="30" x14ac:dyDescent="0.25">
      <c r="A85" s="4" t="s">
        <v>383</v>
      </c>
      <c r="B85" s="8" t="s">
        <v>173</v>
      </c>
      <c r="C85" s="8">
        <v>2004</v>
      </c>
      <c r="D85" s="8">
        <v>2004</v>
      </c>
      <c r="E85" s="8">
        <v>2004</v>
      </c>
      <c r="F85" s="8">
        <v>3</v>
      </c>
      <c r="G85" s="8" t="s">
        <v>16</v>
      </c>
      <c r="H85" s="8" t="s">
        <v>90</v>
      </c>
      <c r="I85" s="8" t="s">
        <v>174</v>
      </c>
      <c r="J85" s="4">
        <v>0</v>
      </c>
      <c r="K85" s="4">
        <v>0</v>
      </c>
      <c r="L85" s="4">
        <v>50</v>
      </c>
      <c r="M85" s="4">
        <v>0</v>
      </c>
      <c r="N85" s="4">
        <v>0</v>
      </c>
      <c r="O85" s="4">
        <v>0</v>
      </c>
      <c r="P85" s="4">
        <v>0</v>
      </c>
      <c r="Q85" s="4">
        <v>2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2</v>
      </c>
      <c r="Y85" s="4">
        <v>0</v>
      </c>
      <c r="Z85" s="4">
        <v>2</v>
      </c>
      <c r="AA85" s="4">
        <v>0</v>
      </c>
      <c r="AB85" s="31">
        <v>149.5</v>
      </c>
      <c r="AC85" s="4">
        <f t="shared" si="12"/>
        <v>56</v>
      </c>
      <c r="AD85" s="31">
        <f t="shared" si="13"/>
        <v>205.5</v>
      </c>
      <c r="AE85" s="4">
        <v>0</v>
      </c>
      <c r="AF85" s="4">
        <v>0</v>
      </c>
      <c r="AG85" s="4">
        <v>2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2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2</v>
      </c>
      <c r="AU85" s="4">
        <v>0</v>
      </c>
      <c r="AV85" s="4">
        <v>0</v>
      </c>
      <c r="AW85" s="31">
        <v>145.77000427246094</v>
      </c>
      <c r="AX85" s="4">
        <f t="shared" si="14"/>
        <v>6</v>
      </c>
      <c r="AY85" s="31">
        <f t="shared" si="15"/>
        <v>151.77000427246094</v>
      </c>
      <c r="AZ85" s="31">
        <f t="shared" si="16"/>
        <v>151.77000427246094</v>
      </c>
      <c r="BA85" s="31">
        <f t="shared" si="17"/>
        <v>57.912811683110633</v>
      </c>
    </row>
    <row r="86" spans="1:53" ht="75" x14ac:dyDescent="0.25">
      <c r="A86" s="4">
        <v>64</v>
      </c>
      <c r="B86" s="8" t="s">
        <v>255</v>
      </c>
      <c r="C86" s="8">
        <v>2003</v>
      </c>
      <c r="D86" s="8">
        <v>2003</v>
      </c>
      <c r="E86" s="8">
        <v>2003</v>
      </c>
      <c r="F86" s="8" t="s">
        <v>9</v>
      </c>
      <c r="G86" s="8" t="s">
        <v>26</v>
      </c>
      <c r="H86" s="8" t="s">
        <v>27</v>
      </c>
      <c r="I86" s="8" t="s">
        <v>28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2</v>
      </c>
      <c r="T86" s="4">
        <v>0</v>
      </c>
      <c r="U86" s="4">
        <v>50</v>
      </c>
      <c r="V86" s="4">
        <v>0</v>
      </c>
      <c r="W86" s="4">
        <v>0</v>
      </c>
      <c r="X86" s="4">
        <v>0</v>
      </c>
      <c r="Y86" s="4">
        <v>2</v>
      </c>
      <c r="Z86" s="4">
        <v>2</v>
      </c>
      <c r="AA86" s="4">
        <v>0</v>
      </c>
      <c r="AB86" s="31">
        <v>150.38999938964844</v>
      </c>
      <c r="AC86" s="4">
        <f t="shared" si="12"/>
        <v>56</v>
      </c>
      <c r="AD86" s="31">
        <f t="shared" si="13"/>
        <v>206.38999938964844</v>
      </c>
      <c r="AE86" s="4">
        <v>0</v>
      </c>
      <c r="AF86" s="4">
        <v>0</v>
      </c>
      <c r="AG86" s="4">
        <v>2</v>
      </c>
      <c r="AH86" s="4">
        <v>0</v>
      </c>
      <c r="AI86" s="4">
        <v>0</v>
      </c>
      <c r="AJ86" s="4">
        <v>2</v>
      </c>
      <c r="AK86" s="4">
        <v>0</v>
      </c>
      <c r="AL86" s="4">
        <v>2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2</v>
      </c>
      <c r="AU86" s="4">
        <v>0</v>
      </c>
      <c r="AV86" s="4">
        <v>0</v>
      </c>
      <c r="AW86" s="31">
        <v>144.02999877929687</v>
      </c>
      <c r="AX86" s="4">
        <f t="shared" si="14"/>
        <v>8</v>
      </c>
      <c r="AY86" s="31">
        <f t="shared" si="15"/>
        <v>152.02999877929687</v>
      </c>
      <c r="AZ86" s="31">
        <f t="shared" si="16"/>
        <v>152.02999877929687</v>
      </c>
      <c r="BA86" s="31">
        <f t="shared" si="17"/>
        <v>58.183329324547337</v>
      </c>
    </row>
    <row r="87" spans="1:53" ht="45" x14ac:dyDescent="0.25">
      <c r="A87" s="4">
        <v>65</v>
      </c>
      <c r="B87" s="8" t="s">
        <v>117</v>
      </c>
      <c r="C87" s="8">
        <v>2004</v>
      </c>
      <c r="D87" s="8">
        <v>2004</v>
      </c>
      <c r="E87" s="8">
        <v>2004</v>
      </c>
      <c r="F87" s="8" t="s">
        <v>15</v>
      </c>
      <c r="G87" s="8" t="s">
        <v>10</v>
      </c>
      <c r="H87" s="8" t="s">
        <v>11</v>
      </c>
      <c r="I87" s="8" t="s">
        <v>118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2</v>
      </c>
      <c r="U87" s="4">
        <v>0</v>
      </c>
      <c r="V87" s="4">
        <v>0</v>
      </c>
      <c r="W87" s="4">
        <v>2</v>
      </c>
      <c r="X87" s="4">
        <v>2</v>
      </c>
      <c r="Y87" s="4">
        <v>2</v>
      </c>
      <c r="Z87" s="4">
        <v>2</v>
      </c>
      <c r="AA87" s="4">
        <v>0</v>
      </c>
      <c r="AB87" s="31">
        <v>146.11000061035156</v>
      </c>
      <c r="AC87" s="4">
        <f t="shared" si="12"/>
        <v>10</v>
      </c>
      <c r="AD87" s="31">
        <f t="shared" si="13"/>
        <v>156.11000061035156</v>
      </c>
      <c r="AE87" s="4">
        <v>0</v>
      </c>
      <c r="AF87" s="4">
        <v>0</v>
      </c>
      <c r="AG87" s="4">
        <v>0</v>
      </c>
      <c r="AH87" s="4">
        <v>0</v>
      </c>
      <c r="AI87" s="4">
        <v>2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2</v>
      </c>
      <c r="AU87" s="4">
        <v>2</v>
      </c>
      <c r="AV87" s="4">
        <v>0</v>
      </c>
      <c r="AW87" s="31">
        <v>151.47999572753906</v>
      </c>
      <c r="AX87" s="4">
        <f t="shared" si="14"/>
        <v>6</v>
      </c>
      <c r="AY87" s="31">
        <f t="shared" si="15"/>
        <v>157.47999572753906</v>
      </c>
      <c r="AZ87" s="31">
        <f t="shared" si="16"/>
        <v>156.11000061035156</v>
      </c>
      <c r="BA87" s="31">
        <f t="shared" si="17"/>
        <v>62.428466984670564</v>
      </c>
    </row>
    <row r="88" spans="1:53" ht="60" x14ac:dyDescent="0.25">
      <c r="A88" s="4">
        <v>66</v>
      </c>
      <c r="B88" s="8" t="s">
        <v>81</v>
      </c>
      <c r="C88" s="8">
        <v>2004</v>
      </c>
      <c r="D88" s="8">
        <v>2004</v>
      </c>
      <c r="E88" s="8">
        <v>2004</v>
      </c>
      <c r="F88" s="8">
        <v>3</v>
      </c>
      <c r="G88" s="8" t="s">
        <v>82</v>
      </c>
      <c r="H88" s="8" t="s">
        <v>83</v>
      </c>
      <c r="I88" s="8" t="s">
        <v>84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2</v>
      </c>
      <c r="V88" s="4">
        <v>2</v>
      </c>
      <c r="W88" s="4">
        <v>0</v>
      </c>
      <c r="X88" s="4">
        <v>0</v>
      </c>
      <c r="Y88" s="4">
        <v>2</v>
      </c>
      <c r="Z88" s="4">
        <v>0</v>
      </c>
      <c r="AA88" s="4">
        <v>0</v>
      </c>
      <c r="AB88" s="31">
        <v>150.11000061035156</v>
      </c>
      <c r="AC88" s="4">
        <f t="shared" si="12"/>
        <v>6</v>
      </c>
      <c r="AD88" s="31">
        <f t="shared" si="13"/>
        <v>156.11000061035156</v>
      </c>
      <c r="AE88" s="4">
        <v>2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2</v>
      </c>
      <c r="AL88" s="4">
        <v>0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2</v>
      </c>
      <c r="AU88" s="4">
        <v>0</v>
      </c>
      <c r="AV88" s="4">
        <v>0</v>
      </c>
      <c r="AW88" s="31">
        <v>167.14999389648437</v>
      </c>
      <c r="AX88" s="4">
        <f t="shared" si="14"/>
        <v>6</v>
      </c>
      <c r="AY88" s="31">
        <f t="shared" si="15"/>
        <v>173.14999389648437</v>
      </c>
      <c r="AZ88" s="31">
        <f t="shared" si="16"/>
        <v>156.11000061035156</v>
      </c>
      <c r="BA88" s="31">
        <f t="shared" si="17"/>
        <v>62.428466984670564</v>
      </c>
    </row>
    <row r="89" spans="1:53" ht="30" x14ac:dyDescent="0.25">
      <c r="A89" s="4">
        <v>67</v>
      </c>
      <c r="B89" s="8" t="s">
        <v>171</v>
      </c>
      <c r="C89" s="8">
        <v>2003</v>
      </c>
      <c r="D89" s="8">
        <v>2003</v>
      </c>
      <c r="E89" s="8">
        <v>2003</v>
      </c>
      <c r="F89" s="8" t="s">
        <v>9</v>
      </c>
      <c r="G89" s="8" t="s">
        <v>43</v>
      </c>
      <c r="H89" s="8" t="s">
        <v>44</v>
      </c>
      <c r="I89" s="8" t="s">
        <v>45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50</v>
      </c>
      <c r="Q89" s="4">
        <v>0</v>
      </c>
      <c r="R89" s="4">
        <v>0</v>
      </c>
      <c r="S89" s="4">
        <v>2</v>
      </c>
      <c r="T89" s="4">
        <v>0</v>
      </c>
      <c r="U89" s="4">
        <v>2</v>
      </c>
      <c r="V89" s="4">
        <v>2</v>
      </c>
      <c r="W89" s="4">
        <v>0</v>
      </c>
      <c r="X89" s="4">
        <v>0</v>
      </c>
      <c r="Y89" s="4">
        <v>2</v>
      </c>
      <c r="Z89" s="4">
        <v>0</v>
      </c>
      <c r="AA89" s="4">
        <v>0</v>
      </c>
      <c r="AB89" s="31">
        <v>148.97999572753906</v>
      </c>
      <c r="AC89" s="4">
        <f t="shared" si="12"/>
        <v>58</v>
      </c>
      <c r="AD89" s="31">
        <f t="shared" si="13"/>
        <v>206.97999572753906</v>
      </c>
      <c r="AE89" s="4">
        <v>0</v>
      </c>
      <c r="AF89" s="4">
        <v>0</v>
      </c>
      <c r="AG89" s="4">
        <v>2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2</v>
      </c>
      <c r="AO89" s="4">
        <v>2</v>
      </c>
      <c r="AP89" s="4">
        <v>0</v>
      </c>
      <c r="AQ89" s="4">
        <v>0</v>
      </c>
      <c r="AR89" s="4">
        <v>0</v>
      </c>
      <c r="AS89" s="4">
        <v>0</v>
      </c>
      <c r="AT89" s="4">
        <v>2</v>
      </c>
      <c r="AU89" s="4">
        <v>0</v>
      </c>
      <c r="AV89" s="4">
        <v>0</v>
      </c>
      <c r="AW89" s="31">
        <v>151.69000244140625</v>
      </c>
      <c r="AX89" s="4">
        <f t="shared" si="14"/>
        <v>8</v>
      </c>
      <c r="AY89" s="31">
        <f t="shared" si="15"/>
        <v>159.69000244140625</v>
      </c>
      <c r="AZ89" s="31">
        <f t="shared" si="16"/>
        <v>159.69000244140625</v>
      </c>
      <c r="BA89" s="31">
        <f t="shared" si="17"/>
        <v>66.153367419921523</v>
      </c>
    </row>
    <row r="90" spans="1:53" ht="45" x14ac:dyDescent="0.25">
      <c r="A90" s="4">
        <v>68</v>
      </c>
      <c r="B90" s="8" t="s">
        <v>187</v>
      </c>
      <c r="C90" s="8">
        <v>2004</v>
      </c>
      <c r="D90" s="8">
        <v>2004</v>
      </c>
      <c r="E90" s="8">
        <v>2004</v>
      </c>
      <c r="F90" s="8" t="s">
        <v>15</v>
      </c>
      <c r="G90" s="8" t="s">
        <v>69</v>
      </c>
      <c r="H90" s="8" t="s">
        <v>70</v>
      </c>
      <c r="I90" s="8" t="s">
        <v>71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2</v>
      </c>
      <c r="Q90" s="4">
        <v>2</v>
      </c>
      <c r="R90" s="4">
        <v>0</v>
      </c>
      <c r="S90" s="4">
        <v>0</v>
      </c>
      <c r="T90" s="4">
        <v>0</v>
      </c>
      <c r="U90" s="4">
        <v>50</v>
      </c>
      <c r="V90" s="4">
        <v>0</v>
      </c>
      <c r="W90" s="4">
        <v>0</v>
      </c>
      <c r="X90" s="4">
        <v>0</v>
      </c>
      <c r="Y90" s="4">
        <v>2</v>
      </c>
      <c r="Z90" s="4">
        <v>0</v>
      </c>
      <c r="AA90" s="4">
        <v>0</v>
      </c>
      <c r="AB90" s="31">
        <v>185.10000610351562</v>
      </c>
      <c r="AC90" s="4">
        <f t="shared" si="12"/>
        <v>56</v>
      </c>
      <c r="AD90" s="31">
        <f t="shared" si="13"/>
        <v>241.10000610351562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2</v>
      </c>
      <c r="AS90" s="4">
        <v>0</v>
      </c>
      <c r="AT90" s="4">
        <v>2</v>
      </c>
      <c r="AU90" s="4">
        <v>0</v>
      </c>
      <c r="AV90" s="4">
        <v>0</v>
      </c>
      <c r="AW90" s="31">
        <v>157.3699951171875</v>
      </c>
      <c r="AX90" s="4">
        <f t="shared" si="14"/>
        <v>4</v>
      </c>
      <c r="AY90" s="31">
        <f t="shared" si="15"/>
        <v>161.3699951171875</v>
      </c>
      <c r="AZ90" s="31">
        <f t="shared" si="16"/>
        <v>161.3699951171875</v>
      </c>
      <c r="BA90" s="31">
        <f t="shared" si="17"/>
        <v>67.901356874829816</v>
      </c>
    </row>
    <row r="91" spans="1:53" ht="30" x14ac:dyDescent="0.25">
      <c r="A91" s="4">
        <v>69</v>
      </c>
      <c r="B91" s="8" t="s">
        <v>205</v>
      </c>
      <c r="C91" s="8">
        <v>2006</v>
      </c>
      <c r="D91" s="8">
        <v>2006</v>
      </c>
      <c r="E91" s="8">
        <v>2006</v>
      </c>
      <c r="F91" s="8" t="s">
        <v>15</v>
      </c>
      <c r="G91" s="8" t="s">
        <v>21</v>
      </c>
      <c r="H91" s="8" t="s">
        <v>22</v>
      </c>
      <c r="I91" s="8" t="s">
        <v>23</v>
      </c>
      <c r="J91" s="4">
        <v>0</v>
      </c>
      <c r="K91" s="4">
        <v>0</v>
      </c>
      <c r="L91" s="4">
        <v>0</v>
      </c>
      <c r="M91" s="4">
        <v>2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2</v>
      </c>
      <c r="U91" s="4">
        <v>0</v>
      </c>
      <c r="V91" s="4">
        <v>0</v>
      </c>
      <c r="W91" s="4">
        <v>0</v>
      </c>
      <c r="X91" s="4">
        <v>0</v>
      </c>
      <c r="Y91" s="4">
        <v>2</v>
      </c>
      <c r="Z91" s="4">
        <v>2</v>
      </c>
      <c r="AA91" s="4">
        <v>0</v>
      </c>
      <c r="AB91" s="31">
        <v>153.85000610351562</v>
      </c>
      <c r="AC91" s="4">
        <f t="shared" si="12"/>
        <v>8</v>
      </c>
      <c r="AD91" s="31">
        <f t="shared" si="13"/>
        <v>161.85000610351562</v>
      </c>
      <c r="AE91" s="4">
        <v>0</v>
      </c>
      <c r="AF91" s="4">
        <v>0</v>
      </c>
      <c r="AG91" s="4">
        <v>2</v>
      </c>
      <c r="AH91" s="4">
        <v>0</v>
      </c>
      <c r="AI91" s="4">
        <v>0</v>
      </c>
      <c r="AJ91" s="4">
        <v>0</v>
      </c>
      <c r="AK91" s="4">
        <v>50</v>
      </c>
      <c r="AL91" s="4">
        <v>0</v>
      </c>
      <c r="AM91" s="4">
        <v>50</v>
      </c>
      <c r="AN91" s="4">
        <v>0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2</v>
      </c>
      <c r="AU91" s="4">
        <v>2</v>
      </c>
      <c r="AV91" s="4">
        <v>0</v>
      </c>
      <c r="AW91" s="31">
        <v>156.75999450683594</v>
      </c>
      <c r="AX91" s="4">
        <f t="shared" si="14"/>
        <v>106</v>
      </c>
      <c r="AY91" s="31">
        <f t="shared" si="15"/>
        <v>262.75999450683594</v>
      </c>
      <c r="AZ91" s="31">
        <f t="shared" si="16"/>
        <v>161.85000610351562</v>
      </c>
      <c r="BA91" s="31">
        <f t="shared" si="17"/>
        <v>68.4007960417009</v>
      </c>
    </row>
    <row r="92" spans="1:53" ht="30" x14ac:dyDescent="0.25">
      <c r="A92" s="4">
        <v>70</v>
      </c>
      <c r="B92" s="8" t="s">
        <v>256</v>
      </c>
      <c r="C92" s="8">
        <v>2003</v>
      </c>
      <c r="D92" s="8">
        <v>2003</v>
      </c>
      <c r="E92" s="8">
        <v>2003</v>
      </c>
      <c r="F92" s="8">
        <v>2</v>
      </c>
      <c r="G92" s="8" t="s">
        <v>21</v>
      </c>
      <c r="H92" s="8" t="s">
        <v>22</v>
      </c>
      <c r="I92" s="8" t="s">
        <v>36</v>
      </c>
      <c r="J92" s="4">
        <v>0</v>
      </c>
      <c r="K92" s="4">
        <v>0</v>
      </c>
      <c r="L92" s="4">
        <v>2</v>
      </c>
      <c r="M92" s="4">
        <v>0</v>
      </c>
      <c r="N92" s="4">
        <v>0</v>
      </c>
      <c r="O92" s="4">
        <v>0</v>
      </c>
      <c r="P92" s="4">
        <v>2</v>
      </c>
      <c r="Q92" s="4">
        <v>0</v>
      </c>
      <c r="R92" s="4">
        <v>0</v>
      </c>
      <c r="S92" s="4">
        <v>2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2</v>
      </c>
      <c r="Z92" s="4">
        <v>0</v>
      </c>
      <c r="AA92" s="4">
        <v>0</v>
      </c>
      <c r="AB92" s="31">
        <v>159.69999694824219</v>
      </c>
      <c r="AC92" s="4">
        <f t="shared" si="12"/>
        <v>8</v>
      </c>
      <c r="AD92" s="31">
        <f t="shared" si="13"/>
        <v>167.69999694824219</v>
      </c>
      <c r="AE92" s="4">
        <v>0</v>
      </c>
      <c r="AF92" s="4">
        <v>2</v>
      </c>
      <c r="AG92" s="4">
        <v>0</v>
      </c>
      <c r="AH92" s="4">
        <v>0</v>
      </c>
      <c r="AI92" s="4">
        <v>0</v>
      </c>
      <c r="AJ92" s="4">
        <v>2</v>
      </c>
      <c r="AK92" s="4">
        <v>2</v>
      </c>
      <c r="AL92" s="4">
        <v>0</v>
      </c>
      <c r="AM92" s="4">
        <v>0</v>
      </c>
      <c r="AN92" s="4">
        <v>2</v>
      </c>
      <c r="AO92" s="4">
        <v>0</v>
      </c>
      <c r="AP92" s="4">
        <v>0</v>
      </c>
      <c r="AQ92" s="4">
        <v>0</v>
      </c>
      <c r="AR92" s="4">
        <v>0</v>
      </c>
      <c r="AS92" s="4">
        <v>2</v>
      </c>
      <c r="AT92" s="4">
        <v>0</v>
      </c>
      <c r="AU92" s="4">
        <v>0</v>
      </c>
      <c r="AV92" s="4">
        <v>0</v>
      </c>
      <c r="AW92" s="31">
        <v>152.16000366210937</v>
      </c>
      <c r="AX92" s="4">
        <f t="shared" si="14"/>
        <v>10</v>
      </c>
      <c r="AY92" s="31">
        <f t="shared" si="15"/>
        <v>162.16000366210937</v>
      </c>
      <c r="AZ92" s="31">
        <f t="shared" si="16"/>
        <v>162.16000366210937</v>
      </c>
      <c r="BA92" s="31">
        <f t="shared" si="17"/>
        <v>68.723340580900867</v>
      </c>
    </row>
    <row r="93" spans="1:53" ht="30" x14ac:dyDescent="0.25">
      <c r="A93" s="4">
        <v>71</v>
      </c>
      <c r="B93" s="8" t="s">
        <v>238</v>
      </c>
      <c r="C93" s="8">
        <v>2004</v>
      </c>
      <c r="D93" s="8">
        <v>2004</v>
      </c>
      <c r="E93" s="8">
        <v>2004</v>
      </c>
      <c r="F93" s="8" t="s">
        <v>15</v>
      </c>
      <c r="G93" s="8" t="s">
        <v>21</v>
      </c>
      <c r="H93" s="8" t="s">
        <v>22</v>
      </c>
      <c r="I93" s="8" t="s">
        <v>36</v>
      </c>
      <c r="J93" s="4">
        <v>0</v>
      </c>
      <c r="K93" s="4">
        <v>0</v>
      </c>
      <c r="L93" s="4">
        <v>2</v>
      </c>
      <c r="M93" s="4">
        <v>0</v>
      </c>
      <c r="N93" s="4">
        <v>0</v>
      </c>
      <c r="O93" s="4">
        <v>0</v>
      </c>
      <c r="P93" s="4">
        <v>2</v>
      </c>
      <c r="Q93" s="4">
        <v>0</v>
      </c>
      <c r="R93" s="4">
        <v>2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50</v>
      </c>
      <c r="AA93" s="4">
        <v>0</v>
      </c>
      <c r="AB93" s="31">
        <v>153.74000549316406</v>
      </c>
      <c r="AC93" s="4">
        <f t="shared" si="12"/>
        <v>56</v>
      </c>
      <c r="AD93" s="31">
        <f t="shared" si="13"/>
        <v>209.74000549316406</v>
      </c>
      <c r="AE93" s="4">
        <v>0</v>
      </c>
      <c r="AF93" s="4">
        <v>0</v>
      </c>
      <c r="AG93" s="4">
        <v>2</v>
      </c>
      <c r="AH93" s="4">
        <v>2</v>
      </c>
      <c r="AI93" s="4">
        <v>0</v>
      </c>
      <c r="AJ93" s="4">
        <v>0</v>
      </c>
      <c r="AK93" s="4">
        <v>2</v>
      </c>
      <c r="AL93" s="4">
        <v>0</v>
      </c>
      <c r="AM93" s="4">
        <v>0</v>
      </c>
      <c r="AN93" s="4">
        <v>0</v>
      </c>
      <c r="AO93" s="4">
        <v>2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31">
        <v>154.96000671386719</v>
      </c>
      <c r="AX93" s="4">
        <f t="shared" si="14"/>
        <v>8</v>
      </c>
      <c r="AY93" s="31">
        <f t="shared" si="15"/>
        <v>162.96000671386719</v>
      </c>
      <c r="AZ93" s="31">
        <f t="shared" si="16"/>
        <v>162.96000671386719</v>
      </c>
      <c r="BA93" s="31">
        <f t="shared" si="17"/>
        <v>69.5557233159725</v>
      </c>
    </row>
    <row r="94" spans="1:53" ht="30" x14ac:dyDescent="0.25">
      <c r="A94" s="4">
        <v>72</v>
      </c>
      <c r="B94" s="8" t="s">
        <v>20</v>
      </c>
      <c r="C94" s="8">
        <v>2001</v>
      </c>
      <c r="D94" s="8">
        <v>2001</v>
      </c>
      <c r="E94" s="8">
        <v>2001</v>
      </c>
      <c r="F94" s="8" t="s">
        <v>15</v>
      </c>
      <c r="G94" s="8" t="s">
        <v>21</v>
      </c>
      <c r="H94" s="8" t="s">
        <v>22</v>
      </c>
      <c r="I94" s="8" t="s">
        <v>23</v>
      </c>
      <c r="J94" s="4">
        <v>0</v>
      </c>
      <c r="K94" s="4">
        <v>0</v>
      </c>
      <c r="L94" s="4">
        <v>2</v>
      </c>
      <c r="M94" s="4">
        <v>0</v>
      </c>
      <c r="N94" s="4">
        <v>0</v>
      </c>
      <c r="O94" s="4">
        <v>0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31"/>
      <c r="AC94" s="4">
        <f t="shared" si="12"/>
        <v>2</v>
      </c>
      <c r="AD94" s="31" t="s">
        <v>385</v>
      </c>
      <c r="AE94" s="4">
        <v>0</v>
      </c>
      <c r="AF94" s="4">
        <v>0</v>
      </c>
      <c r="AG94" s="4">
        <v>2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2</v>
      </c>
      <c r="AU94" s="4">
        <v>2</v>
      </c>
      <c r="AV94" s="4">
        <v>0</v>
      </c>
      <c r="AW94" s="31">
        <v>158.72000122070312</v>
      </c>
      <c r="AX94" s="4">
        <f t="shared" si="14"/>
        <v>6</v>
      </c>
      <c r="AY94" s="31">
        <f t="shared" si="15"/>
        <v>164.72000122070312</v>
      </c>
      <c r="AZ94" s="31">
        <f t="shared" si="16"/>
        <v>164.72000122070312</v>
      </c>
      <c r="BA94" s="31">
        <f t="shared" si="17"/>
        <v>71.386952632025995</v>
      </c>
    </row>
    <row r="95" spans="1:53" ht="30" x14ac:dyDescent="0.25">
      <c r="A95" s="4">
        <v>73</v>
      </c>
      <c r="B95" s="8" t="s">
        <v>267</v>
      </c>
      <c r="C95" s="8">
        <v>2004</v>
      </c>
      <c r="D95" s="8">
        <v>2004</v>
      </c>
      <c r="E95" s="8">
        <v>2004</v>
      </c>
      <c r="F95" s="8" t="s">
        <v>9</v>
      </c>
      <c r="G95" s="8" t="s">
        <v>54</v>
      </c>
      <c r="H95" s="8" t="s">
        <v>55</v>
      </c>
      <c r="I95" s="8" t="s">
        <v>56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50</v>
      </c>
      <c r="Q95" s="4">
        <v>0</v>
      </c>
      <c r="R95" s="4">
        <v>0</v>
      </c>
      <c r="S95" s="4">
        <v>2</v>
      </c>
      <c r="T95" s="4">
        <v>0</v>
      </c>
      <c r="U95" s="4">
        <v>2</v>
      </c>
      <c r="V95" s="4">
        <v>0</v>
      </c>
      <c r="W95" s="4">
        <v>0</v>
      </c>
      <c r="X95" s="4">
        <v>0</v>
      </c>
      <c r="Y95" s="4">
        <v>2</v>
      </c>
      <c r="Z95" s="4">
        <v>2</v>
      </c>
      <c r="AA95" s="4">
        <v>0</v>
      </c>
      <c r="AB95" s="31">
        <v>170.44999694824219</v>
      </c>
      <c r="AC95" s="4">
        <f t="shared" si="12"/>
        <v>58</v>
      </c>
      <c r="AD95" s="31">
        <f t="shared" si="13"/>
        <v>228.44999694824219</v>
      </c>
      <c r="AE95" s="4">
        <v>0</v>
      </c>
      <c r="AF95" s="4">
        <v>0</v>
      </c>
      <c r="AG95" s="4">
        <v>2</v>
      </c>
      <c r="AH95" s="4">
        <v>0</v>
      </c>
      <c r="AI95" s="4">
        <v>0</v>
      </c>
      <c r="AJ95" s="4">
        <v>0</v>
      </c>
      <c r="AK95" s="4">
        <v>2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2</v>
      </c>
      <c r="AU95" s="4">
        <v>2</v>
      </c>
      <c r="AV95" s="4">
        <v>0</v>
      </c>
      <c r="AW95" s="31">
        <v>178.27000427246094</v>
      </c>
      <c r="AX95" s="4">
        <f t="shared" si="14"/>
        <v>8</v>
      </c>
      <c r="AY95" s="31">
        <f t="shared" si="15"/>
        <v>186.27000427246094</v>
      </c>
      <c r="AZ95" s="31">
        <f t="shared" si="16"/>
        <v>186.27000427246094</v>
      </c>
      <c r="BA95" s="31">
        <f t="shared" si="17"/>
        <v>93.809180199296208</v>
      </c>
    </row>
    <row r="96" spans="1:53" ht="45" x14ac:dyDescent="0.25">
      <c r="A96" s="4">
        <v>74</v>
      </c>
      <c r="B96" s="8" t="s">
        <v>259</v>
      </c>
      <c r="C96" s="8">
        <v>2002</v>
      </c>
      <c r="D96" s="8">
        <v>2002</v>
      </c>
      <c r="E96" s="8">
        <v>2002</v>
      </c>
      <c r="F96" s="8" t="s">
        <v>9</v>
      </c>
      <c r="G96" s="8" t="s">
        <v>64</v>
      </c>
      <c r="H96" s="8" t="s">
        <v>65</v>
      </c>
      <c r="I96" s="8" t="s">
        <v>294</v>
      </c>
      <c r="J96" s="4">
        <v>0</v>
      </c>
      <c r="K96" s="4">
        <v>0</v>
      </c>
      <c r="L96" s="4">
        <v>2</v>
      </c>
      <c r="M96" s="4">
        <v>0</v>
      </c>
      <c r="N96" s="4">
        <v>0</v>
      </c>
      <c r="O96" s="4">
        <v>0</v>
      </c>
      <c r="P96" s="4">
        <v>50</v>
      </c>
      <c r="Q96" s="4">
        <v>0</v>
      </c>
      <c r="R96" s="4">
        <v>0</v>
      </c>
      <c r="S96" s="4">
        <v>2</v>
      </c>
      <c r="T96" s="4">
        <v>0</v>
      </c>
      <c r="U96" s="4">
        <v>0</v>
      </c>
      <c r="V96" s="4">
        <v>2</v>
      </c>
      <c r="W96" s="4">
        <v>0</v>
      </c>
      <c r="X96" s="4">
        <v>0</v>
      </c>
      <c r="Y96" s="4">
        <v>2</v>
      </c>
      <c r="Z96" s="4">
        <v>0</v>
      </c>
      <c r="AA96" s="4">
        <v>0</v>
      </c>
      <c r="AB96" s="31">
        <v>146.72999572753906</v>
      </c>
      <c r="AC96" s="4">
        <f t="shared" si="12"/>
        <v>58</v>
      </c>
      <c r="AD96" s="31">
        <f t="shared" si="13"/>
        <v>204.72999572753906</v>
      </c>
      <c r="AE96" s="4">
        <v>0</v>
      </c>
      <c r="AF96" s="4">
        <v>0</v>
      </c>
      <c r="AG96" s="4">
        <v>2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50</v>
      </c>
      <c r="AP96" s="4">
        <v>0</v>
      </c>
      <c r="AQ96" s="4">
        <v>0</v>
      </c>
      <c r="AR96" s="4">
        <v>0</v>
      </c>
      <c r="AS96" s="4">
        <v>0</v>
      </c>
      <c r="AT96" s="4">
        <v>2</v>
      </c>
      <c r="AU96" s="4">
        <v>0</v>
      </c>
      <c r="AV96" s="4">
        <v>2</v>
      </c>
      <c r="AW96" s="31">
        <v>140.77000427246094</v>
      </c>
      <c r="AX96" s="4">
        <f t="shared" si="14"/>
        <v>56</v>
      </c>
      <c r="AY96" s="31">
        <f t="shared" si="15"/>
        <v>196.77000427246094</v>
      </c>
      <c r="AZ96" s="31">
        <f t="shared" si="16"/>
        <v>196.77000427246094</v>
      </c>
      <c r="BA96" s="31">
        <f t="shared" si="17"/>
        <v>104.73416192161355</v>
      </c>
    </row>
    <row r="97" spans="1:53" x14ac:dyDescent="0.25">
      <c r="A97" s="4" t="s">
        <v>383</v>
      </c>
      <c r="B97" s="8" t="s">
        <v>246</v>
      </c>
      <c r="C97" s="8">
        <v>2003</v>
      </c>
      <c r="D97" s="8">
        <v>2003</v>
      </c>
      <c r="E97" s="8">
        <v>2003</v>
      </c>
      <c r="F97" s="8" t="s">
        <v>15</v>
      </c>
      <c r="G97" s="8" t="s">
        <v>16</v>
      </c>
      <c r="H97" s="8" t="s">
        <v>17</v>
      </c>
      <c r="I97" s="8" t="s">
        <v>18</v>
      </c>
      <c r="J97" s="4">
        <v>0</v>
      </c>
      <c r="K97" s="4">
        <v>0</v>
      </c>
      <c r="L97" s="4">
        <v>0</v>
      </c>
      <c r="M97" s="4">
        <v>0</v>
      </c>
      <c r="N97" s="4">
        <v>2</v>
      </c>
      <c r="O97" s="4">
        <v>0</v>
      </c>
      <c r="P97" s="4">
        <v>2</v>
      </c>
      <c r="Q97" s="4">
        <v>0</v>
      </c>
      <c r="R97" s="4">
        <v>50</v>
      </c>
      <c r="S97" s="4">
        <v>2</v>
      </c>
      <c r="T97" s="4">
        <v>0</v>
      </c>
      <c r="U97" s="4">
        <v>0</v>
      </c>
      <c r="V97" s="4">
        <v>0</v>
      </c>
      <c r="W97" s="4">
        <v>2</v>
      </c>
      <c r="X97" s="4">
        <v>0</v>
      </c>
      <c r="Y97" s="4">
        <v>2</v>
      </c>
      <c r="Z97" s="4">
        <v>2</v>
      </c>
      <c r="AA97" s="4">
        <v>0</v>
      </c>
      <c r="AB97" s="31">
        <v>165.6199951171875</v>
      </c>
      <c r="AC97" s="4">
        <f t="shared" si="12"/>
        <v>62</v>
      </c>
      <c r="AD97" s="31">
        <f t="shared" si="13"/>
        <v>227.6199951171875</v>
      </c>
      <c r="AE97" s="4">
        <v>0</v>
      </c>
      <c r="AF97" s="4">
        <v>2</v>
      </c>
      <c r="AG97" s="4">
        <v>2</v>
      </c>
      <c r="AH97" s="4">
        <v>0</v>
      </c>
      <c r="AI97" s="4">
        <v>0</v>
      </c>
      <c r="AJ97" s="4">
        <v>0</v>
      </c>
      <c r="AK97" s="4">
        <v>50</v>
      </c>
      <c r="AL97" s="4">
        <v>0</v>
      </c>
      <c r="AM97" s="4">
        <v>0</v>
      </c>
      <c r="AN97" s="4">
        <v>2</v>
      </c>
      <c r="AO97" s="4">
        <v>0</v>
      </c>
      <c r="AP97" s="4">
        <v>0</v>
      </c>
      <c r="AQ97" s="4">
        <v>0</v>
      </c>
      <c r="AR97" s="4">
        <v>2</v>
      </c>
      <c r="AS97" s="4">
        <v>0</v>
      </c>
      <c r="AT97" s="4">
        <v>2</v>
      </c>
      <c r="AU97" s="4">
        <v>2</v>
      </c>
      <c r="AV97" s="4">
        <v>0</v>
      </c>
      <c r="AW97" s="31">
        <v>172.69999694824219</v>
      </c>
      <c r="AX97" s="4">
        <f t="shared" si="14"/>
        <v>62</v>
      </c>
      <c r="AY97" s="31">
        <f t="shared" si="15"/>
        <v>234.69999694824219</v>
      </c>
      <c r="AZ97" s="31">
        <f t="shared" si="16"/>
        <v>227.6199951171875</v>
      </c>
      <c r="BA97" s="31">
        <f t="shared" si="17"/>
        <v>136.83278917040357</v>
      </c>
    </row>
    <row r="98" spans="1:53" ht="30" x14ac:dyDescent="0.25">
      <c r="A98" s="4" t="s">
        <v>383</v>
      </c>
      <c r="B98" s="8" t="s">
        <v>225</v>
      </c>
      <c r="C98" s="8">
        <v>2004</v>
      </c>
      <c r="D98" s="8">
        <v>2004</v>
      </c>
      <c r="E98" s="8">
        <v>2004</v>
      </c>
      <c r="F98" s="8" t="s">
        <v>15</v>
      </c>
      <c r="G98" s="8" t="s">
        <v>16</v>
      </c>
      <c r="H98" s="8" t="s">
        <v>90</v>
      </c>
      <c r="I98" s="8" t="s">
        <v>226</v>
      </c>
      <c r="J98" s="4">
        <v>0</v>
      </c>
      <c r="K98" s="4">
        <v>0</v>
      </c>
      <c r="L98" s="4">
        <v>2</v>
      </c>
      <c r="M98" s="4">
        <v>2</v>
      </c>
      <c r="N98" s="4">
        <v>2</v>
      </c>
      <c r="O98" s="4">
        <v>0</v>
      </c>
      <c r="P98" s="4">
        <v>2</v>
      </c>
      <c r="Q98" s="4">
        <v>2</v>
      </c>
      <c r="R98" s="4">
        <v>50</v>
      </c>
      <c r="S98" s="4">
        <v>2</v>
      </c>
      <c r="T98" s="4">
        <v>0</v>
      </c>
      <c r="U98" s="4">
        <v>0</v>
      </c>
      <c r="V98" s="4">
        <v>0</v>
      </c>
      <c r="W98" s="4">
        <v>2</v>
      </c>
      <c r="X98" s="4">
        <v>2</v>
      </c>
      <c r="Y98" s="4">
        <v>2</v>
      </c>
      <c r="Z98" s="4">
        <v>0</v>
      </c>
      <c r="AA98" s="4">
        <v>0</v>
      </c>
      <c r="AB98" s="31">
        <v>174.27999877929687</v>
      </c>
      <c r="AC98" s="4">
        <f t="shared" si="12"/>
        <v>68</v>
      </c>
      <c r="AD98" s="31">
        <f t="shared" si="13"/>
        <v>242.27999877929687</v>
      </c>
      <c r="AE98" s="4">
        <v>0</v>
      </c>
      <c r="AF98" s="4">
        <v>2</v>
      </c>
      <c r="AG98" s="4">
        <v>0</v>
      </c>
      <c r="AH98" s="4">
        <v>0</v>
      </c>
      <c r="AI98" s="4">
        <v>50</v>
      </c>
      <c r="AJ98" s="4">
        <v>0</v>
      </c>
      <c r="AK98" s="4">
        <v>2</v>
      </c>
      <c r="AL98" s="4">
        <v>0</v>
      </c>
      <c r="AM98" s="4">
        <v>0</v>
      </c>
      <c r="AN98" s="4">
        <v>2</v>
      </c>
      <c r="AO98" s="4">
        <v>0</v>
      </c>
      <c r="AP98" s="4">
        <v>0</v>
      </c>
      <c r="AQ98" s="4">
        <v>0</v>
      </c>
      <c r="AR98" s="4">
        <v>2</v>
      </c>
      <c r="AS98" s="4">
        <v>0</v>
      </c>
      <c r="AT98" s="4">
        <v>0</v>
      </c>
      <c r="AU98" s="4">
        <v>2</v>
      </c>
      <c r="AV98" s="4">
        <v>0</v>
      </c>
      <c r="AW98" s="31">
        <v>173.32000732421875</v>
      </c>
      <c r="AX98" s="4">
        <f t="shared" si="14"/>
        <v>60</v>
      </c>
      <c r="AY98" s="31">
        <f t="shared" si="15"/>
        <v>233.32000732421875</v>
      </c>
      <c r="AZ98" s="31">
        <f t="shared" si="16"/>
        <v>233.32000732421875</v>
      </c>
      <c r="BA98" s="31">
        <f t="shared" si="17"/>
        <v>142.76350623505138</v>
      </c>
    </row>
    <row r="99" spans="1:53" ht="30" x14ac:dyDescent="0.25">
      <c r="A99" s="4">
        <v>75</v>
      </c>
      <c r="B99" s="8" t="s">
        <v>53</v>
      </c>
      <c r="C99" s="8">
        <v>2004</v>
      </c>
      <c r="D99" s="8">
        <v>2004</v>
      </c>
      <c r="E99" s="8">
        <v>2004</v>
      </c>
      <c r="F99" s="8" t="s">
        <v>9</v>
      </c>
      <c r="G99" s="8" t="s">
        <v>54</v>
      </c>
      <c r="H99" s="8" t="s">
        <v>55</v>
      </c>
      <c r="I99" s="8" t="s">
        <v>56</v>
      </c>
      <c r="J99" s="4">
        <v>2</v>
      </c>
      <c r="K99" s="4">
        <v>0</v>
      </c>
      <c r="L99" s="4">
        <v>50</v>
      </c>
      <c r="M99" s="4">
        <v>0</v>
      </c>
      <c r="N99" s="4">
        <v>0</v>
      </c>
      <c r="O99" s="4">
        <v>0</v>
      </c>
      <c r="P99" s="4">
        <v>0</v>
      </c>
      <c r="Q99" s="4">
        <v>2</v>
      </c>
      <c r="R99" s="4">
        <v>0</v>
      </c>
      <c r="S99" s="4">
        <v>0</v>
      </c>
      <c r="T99" s="4">
        <v>2</v>
      </c>
      <c r="U99" s="4">
        <v>2</v>
      </c>
      <c r="V99" s="4">
        <v>0</v>
      </c>
      <c r="W99" s="4">
        <v>2</v>
      </c>
      <c r="X99" s="4">
        <v>0</v>
      </c>
      <c r="Y99" s="4">
        <v>2</v>
      </c>
      <c r="Z99" s="4">
        <v>2</v>
      </c>
      <c r="AA99" s="4">
        <v>2</v>
      </c>
      <c r="AB99" s="31">
        <v>186.64999389648437</v>
      </c>
      <c r="AC99" s="4">
        <f t="shared" si="12"/>
        <v>66</v>
      </c>
      <c r="AD99" s="31">
        <f t="shared" si="13"/>
        <v>252.64999389648437</v>
      </c>
      <c r="AE99" s="4">
        <v>0</v>
      </c>
      <c r="AF99" s="4">
        <v>0</v>
      </c>
      <c r="AG99" s="4">
        <v>0</v>
      </c>
      <c r="AH99" s="4">
        <v>0</v>
      </c>
      <c r="AI99" s="4">
        <v>2</v>
      </c>
      <c r="AJ99" s="4">
        <v>0</v>
      </c>
      <c r="AK99" s="4">
        <v>2</v>
      </c>
      <c r="AL99" s="4">
        <v>50</v>
      </c>
      <c r="AM99" s="4">
        <v>2</v>
      </c>
      <c r="AN99" s="4">
        <v>0</v>
      </c>
      <c r="AO99" s="4">
        <v>2</v>
      </c>
      <c r="AP99" s="4">
        <v>2</v>
      </c>
      <c r="AQ99" s="4">
        <v>2</v>
      </c>
      <c r="AR99" s="4">
        <v>0</v>
      </c>
      <c r="AS99" s="4">
        <v>0</v>
      </c>
      <c r="AT99" s="4"/>
      <c r="AU99" s="4"/>
      <c r="AV99" s="4"/>
      <c r="AW99" s="31"/>
      <c r="AX99" s="4">
        <f t="shared" si="14"/>
        <v>62</v>
      </c>
      <c r="AY99" s="31" t="s">
        <v>385</v>
      </c>
      <c r="AZ99" s="31">
        <f t="shared" si="16"/>
        <v>252.64999389648437</v>
      </c>
      <c r="BA99" s="31">
        <f t="shared" si="17"/>
        <v>162.87586337739825</v>
      </c>
    </row>
    <row r="100" spans="1:53" ht="30" x14ac:dyDescent="0.25">
      <c r="A100" s="4" t="s">
        <v>383</v>
      </c>
      <c r="B100" s="8" t="s">
        <v>247</v>
      </c>
      <c r="C100" s="8">
        <v>2005</v>
      </c>
      <c r="D100" s="8">
        <v>2005</v>
      </c>
      <c r="E100" s="8">
        <v>2005</v>
      </c>
      <c r="F100" s="8" t="s">
        <v>15</v>
      </c>
      <c r="G100" s="8" t="s">
        <v>16</v>
      </c>
      <c r="H100" s="8" t="s">
        <v>90</v>
      </c>
      <c r="I100" s="8" t="s">
        <v>174</v>
      </c>
      <c r="J100" s="4">
        <v>0</v>
      </c>
      <c r="K100" s="4">
        <v>0</v>
      </c>
      <c r="L100" s="4">
        <v>2</v>
      </c>
      <c r="M100" s="4">
        <v>0</v>
      </c>
      <c r="N100" s="4">
        <v>2</v>
      </c>
      <c r="O100" s="4">
        <v>0</v>
      </c>
      <c r="P100" s="4">
        <v>2</v>
      </c>
      <c r="Q100" s="4">
        <v>0</v>
      </c>
      <c r="R100" s="4">
        <v>50</v>
      </c>
      <c r="S100" s="4">
        <v>50</v>
      </c>
      <c r="T100" s="4">
        <v>2</v>
      </c>
      <c r="U100" s="4">
        <v>2</v>
      </c>
      <c r="V100" s="4">
        <v>0</v>
      </c>
      <c r="W100" s="4">
        <v>50</v>
      </c>
      <c r="X100" s="4">
        <v>50</v>
      </c>
      <c r="Y100" s="4">
        <v>2</v>
      </c>
      <c r="Z100" s="4">
        <v>2</v>
      </c>
      <c r="AA100" s="4">
        <v>0</v>
      </c>
      <c r="AB100" s="31">
        <v>176.55999755859375</v>
      </c>
      <c r="AC100" s="4">
        <f t="shared" si="12"/>
        <v>214</v>
      </c>
      <c r="AD100" s="31">
        <f t="shared" si="13"/>
        <v>390.55999755859375</v>
      </c>
      <c r="AE100" s="4">
        <v>0</v>
      </c>
      <c r="AF100" s="4">
        <v>0</v>
      </c>
      <c r="AG100" s="4">
        <v>2</v>
      </c>
      <c r="AH100" s="4">
        <v>0</v>
      </c>
      <c r="AI100" s="4">
        <v>0</v>
      </c>
      <c r="AJ100" s="4">
        <v>0</v>
      </c>
      <c r="AK100" s="4">
        <v>0</v>
      </c>
      <c r="AL100" s="4">
        <v>2</v>
      </c>
      <c r="AM100" s="4">
        <v>0</v>
      </c>
      <c r="AN100" s="4">
        <v>2</v>
      </c>
      <c r="AO100" s="4">
        <v>0</v>
      </c>
      <c r="AP100" s="4">
        <v>2</v>
      </c>
      <c r="AQ100" s="4">
        <v>0</v>
      </c>
      <c r="AR100" s="4">
        <v>50</v>
      </c>
      <c r="AS100" s="4">
        <v>0</v>
      </c>
      <c r="AT100" s="4">
        <v>0</v>
      </c>
      <c r="AU100" s="4">
        <v>0</v>
      </c>
      <c r="AV100" s="4">
        <v>0</v>
      </c>
      <c r="AW100" s="31">
        <v>196.30000305175781</v>
      </c>
      <c r="AX100" s="4">
        <f t="shared" si="14"/>
        <v>58</v>
      </c>
      <c r="AY100" s="31">
        <f t="shared" si="15"/>
        <v>254.30000305175781</v>
      </c>
      <c r="AZ100" s="31">
        <f t="shared" si="16"/>
        <v>254.30000305175781</v>
      </c>
      <c r="BA100" s="31">
        <f t="shared" si="17"/>
        <v>164.59265574530474</v>
      </c>
    </row>
    <row r="101" spans="1:53" ht="45" x14ac:dyDescent="0.25">
      <c r="A101" s="4">
        <v>76</v>
      </c>
      <c r="B101" s="8" t="s">
        <v>275</v>
      </c>
      <c r="C101" s="8">
        <v>2005</v>
      </c>
      <c r="D101" s="8">
        <v>2005</v>
      </c>
      <c r="E101" s="8">
        <v>2005</v>
      </c>
      <c r="F101" s="8" t="s">
        <v>15</v>
      </c>
      <c r="G101" s="8" t="s">
        <v>69</v>
      </c>
      <c r="H101" s="8" t="s">
        <v>70</v>
      </c>
      <c r="I101" s="8" t="s">
        <v>71</v>
      </c>
      <c r="J101" s="4">
        <v>0</v>
      </c>
      <c r="K101" s="4">
        <v>50</v>
      </c>
      <c r="L101" s="4">
        <v>2</v>
      </c>
      <c r="M101" s="4">
        <v>2</v>
      </c>
      <c r="N101" s="4">
        <v>2</v>
      </c>
      <c r="O101" s="4">
        <v>0</v>
      </c>
      <c r="P101" s="4">
        <v>50</v>
      </c>
      <c r="Q101" s="4">
        <v>0</v>
      </c>
      <c r="R101" s="4">
        <v>50</v>
      </c>
      <c r="S101" s="4">
        <v>50</v>
      </c>
      <c r="T101" s="4">
        <v>50</v>
      </c>
      <c r="U101" s="4">
        <v>50</v>
      </c>
      <c r="V101" s="4">
        <v>2</v>
      </c>
      <c r="W101" s="4">
        <v>50</v>
      </c>
      <c r="X101" s="4">
        <v>50</v>
      </c>
      <c r="Y101" s="4">
        <v>2</v>
      </c>
      <c r="Z101" s="4">
        <v>2</v>
      </c>
      <c r="AA101" s="4">
        <v>0</v>
      </c>
      <c r="AB101" s="31">
        <v>183.75</v>
      </c>
      <c r="AC101" s="4">
        <f t="shared" si="12"/>
        <v>412</v>
      </c>
      <c r="AD101" s="31">
        <f t="shared" si="13"/>
        <v>595.75</v>
      </c>
      <c r="AE101" s="4">
        <v>0</v>
      </c>
      <c r="AF101" s="4">
        <v>0</v>
      </c>
      <c r="AG101" s="4">
        <v>2</v>
      </c>
      <c r="AH101" s="4">
        <v>0</v>
      </c>
      <c r="AI101" s="4">
        <v>2</v>
      </c>
      <c r="AJ101" s="4">
        <v>0</v>
      </c>
      <c r="AK101" s="4">
        <v>50</v>
      </c>
      <c r="AL101" s="4">
        <v>0</v>
      </c>
      <c r="AM101" s="4">
        <v>2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2</v>
      </c>
      <c r="AT101" s="4">
        <v>2</v>
      </c>
      <c r="AU101" s="4">
        <v>0</v>
      </c>
      <c r="AV101" s="4">
        <v>0</v>
      </c>
      <c r="AW101" s="31">
        <v>195.44000244140625</v>
      </c>
      <c r="AX101" s="4">
        <f t="shared" si="14"/>
        <v>60</v>
      </c>
      <c r="AY101" s="31">
        <f t="shared" si="15"/>
        <v>255.44000244140625</v>
      </c>
      <c r="AZ101" s="31">
        <f t="shared" si="16"/>
        <v>255.44000244140625</v>
      </c>
      <c r="BA101" s="31">
        <f t="shared" si="17"/>
        <v>165.77879598295829</v>
      </c>
    </row>
    <row r="102" spans="1:53" ht="30" x14ac:dyDescent="0.25">
      <c r="A102" s="4" t="s">
        <v>383</v>
      </c>
      <c r="B102" s="8" t="s">
        <v>178</v>
      </c>
      <c r="C102" s="8">
        <v>2004</v>
      </c>
      <c r="D102" s="8">
        <v>2004</v>
      </c>
      <c r="E102" s="8">
        <v>2004</v>
      </c>
      <c r="F102" s="8" t="s">
        <v>15</v>
      </c>
      <c r="G102" s="8" t="s">
        <v>16</v>
      </c>
      <c r="H102" s="8" t="s">
        <v>90</v>
      </c>
      <c r="I102" s="8" t="s">
        <v>91</v>
      </c>
      <c r="J102" s="4">
        <v>0</v>
      </c>
      <c r="K102" s="4">
        <v>50</v>
      </c>
      <c r="L102" s="4">
        <v>0</v>
      </c>
      <c r="M102" s="4">
        <v>0</v>
      </c>
      <c r="N102" s="4">
        <v>50</v>
      </c>
      <c r="O102" s="4">
        <v>0</v>
      </c>
      <c r="P102" s="4">
        <v>2</v>
      </c>
      <c r="Q102" s="4">
        <v>0</v>
      </c>
      <c r="R102" s="4">
        <v>50</v>
      </c>
      <c r="S102" s="4">
        <v>0</v>
      </c>
      <c r="T102" s="4">
        <v>2</v>
      </c>
      <c r="U102" s="4">
        <v>0</v>
      </c>
      <c r="V102" s="4">
        <v>2</v>
      </c>
      <c r="W102" s="4">
        <v>50</v>
      </c>
      <c r="X102" s="4">
        <v>0</v>
      </c>
      <c r="Y102" s="4">
        <v>2</v>
      </c>
      <c r="Z102" s="4">
        <v>0</v>
      </c>
      <c r="AA102" s="4">
        <v>0</v>
      </c>
      <c r="AB102" s="31">
        <v>155.17999267578125</v>
      </c>
      <c r="AC102" s="4">
        <f t="shared" si="12"/>
        <v>208</v>
      </c>
      <c r="AD102" s="31">
        <f t="shared" si="13"/>
        <v>363.17999267578125</v>
      </c>
      <c r="AE102" s="4">
        <v>0</v>
      </c>
      <c r="AF102" s="4">
        <v>0</v>
      </c>
      <c r="AG102" s="4">
        <v>2</v>
      </c>
      <c r="AH102" s="4">
        <v>0</v>
      </c>
      <c r="AI102" s="4">
        <v>2</v>
      </c>
      <c r="AJ102" s="4">
        <v>0</v>
      </c>
      <c r="AK102" s="4">
        <v>50</v>
      </c>
      <c r="AL102" s="4">
        <v>2</v>
      </c>
      <c r="AM102" s="4">
        <v>0</v>
      </c>
      <c r="AN102" s="4">
        <v>2</v>
      </c>
      <c r="AO102" s="4">
        <v>2</v>
      </c>
      <c r="AP102" s="4">
        <v>0</v>
      </c>
      <c r="AQ102" s="4">
        <v>0</v>
      </c>
      <c r="AR102" s="4">
        <v>50</v>
      </c>
      <c r="AS102" s="4">
        <v>2</v>
      </c>
      <c r="AT102" s="4">
        <v>2</v>
      </c>
      <c r="AU102" s="4">
        <v>2</v>
      </c>
      <c r="AV102" s="4">
        <v>2</v>
      </c>
      <c r="AW102" s="31">
        <v>162.92999267578125</v>
      </c>
      <c r="AX102" s="4">
        <f t="shared" si="14"/>
        <v>118</v>
      </c>
      <c r="AY102" s="31">
        <f t="shared" si="15"/>
        <v>280.92999267578125</v>
      </c>
      <c r="AZ102" s="31">
        <f t="shared" si="16"/>
        <v>280.92999267578125</v>
      </c>
      <c r="BA102" s="31">
        <f t="shared" si="17"/>
        <v>192.30047954606252</v>
      </c>
    </row>
    <row r="103" spans="1:53" ht="30" x14ac:dyDescent="0.25">
      <c r="A103" s="4">
        <v>77</v>
      </c>
      <c r="B103" s="8" t="s">
        <v>57</v>
      </c>
      <c r="C103" s="8">
        <v>2004</v>
      </c>
      <c r="D103" s="8">
        <v>2004</v>
      </c>
      <c r="E103" s="8">
        <v>2004</v>
      </c>
      <c r="F103" s="8" t="s">
        <v>15</v>
      </c>
      <c r="G103" s="8" t="s">
        <v>21</v>
      </c>
      <c r="H103" s="8" t="s">
        <v>22</v>
      </c>
      <c r="I103" s="8" t="s">
        <v>23</v>
      </c>
      <c r="J103" s="4">
        <v>0</v>
      </c>
      <c r="K103" s="4">
        <v>0</v>
      </c>
      <c r="L103" s="4">
        <v>2</v>
      </c>
      <c r="M103" s="4">
        <v>0</v>
      </c>
      <c r="N103" s="4">
        <v>2</v>
      </c>
      <c r="O103" s="4">
        <v>0</v>
      </c>
      <c r="P103" s="4">
        <v>50</v>
      </c>
      <c r="Q103" s="4">
        <v>50</v>
      </c>
      <c r="R103" s="4">
        <v>0</v>
      </c>
      <c r="S103" s="4">
        <v>0</v>
      </c>
      <c r="T103" s="4">
        <v>2</v>
      </c>
      <c r="U103" s="4">
        <v>50</v>
      </c>
      <c r="V103" s="4">
        <v>50</v>
      </c>
      <c r="W103" s="4">
        <v>50</v>
      </c>
      <c r="X103" s="4">
        <v>0</v>
      </c>
      <c r="Y103" s="4">
        <v>50</v>
      </c>
      <c r="Z103" s="4">
        <v>2</v>
      </c>
      <c r="AA103" s="4">
        <v>2</v>
      </c>
      <c r="AB103" s="31">
        <v>131.25</v>
      </c>
      <c r="AC103" s="4">
        <f t="shared" si="12"/>
        <v>310</v>
      </c>
      <c r="AD103" s="31">
        <f t="shared" si="13"/>
        <v>441.25</v>
      </c>
      <c r="AE103" s="4">
        <v>0</v>
      </c>
      <c r="AF103" s="4">
        <v>2</v>
      </c>
      <c r="AG103" s="4">
        <v>2</v>
      </c>
      <c r="AH103" s="4">
        <v>0</v>
      </c>
      <c r="AI103" s="4">
        <v>2</v>
      </c>
      <c r="AJ103" s="4">
        <v>0</v>
      </c>
      <c r="AK103" s="4">
        <v>2</v>
      </c>
      <c r="AL103" s="4">
        <v>0</v>
      </c>
      <c r="AM103" s="4">
        <v>2</v>
      </c>
      <c r="AN103" s="4">
        <v>0</v>
      </c>
      <c r="AO103" s="4">
        <v>2</v>
      </c>
      <c r="AP103" s="4">
        <v>2</v>
      </c>
      <c r="AQ103" s="4">
        <v>0</v>
      </c>
      <c r="AR103" s="4">
        <v>50</v>
      </c>
      <c r="AS103" s="4">
        <v>50</v>
      </c>
      <c r="AT103" s="4">
        <v>50</v>
      </c>
      <c r="AU103" s="4">
        <v>2</v>
      </c>
      <c r="AV103" s="4">
        <v>2</v>
      </c>
      <c r="AW103" s="31">
        <v>171.88999938964844</v>
      </c>
      <c r="AX103" s="4">
        <f t="shared" si="14"/>
        <v>168</v>
      </c>
      <c r="AY103" s="31">
        <f t="shared" si="15"/>
        <v>339.88999938964844</v>
      </c>
      <c r="AZ103" s="31">
        <f t="shared" si="16"/>
        <v>339.88999938964844</v>
      </c>
      <c r="BA103" s="31">
        <f t="shared" si="17"/>
        <v>253.64686008860608</v>
      </c>
    </row>
    <row r="104" spans="1:53" ht="30" x14ac:dyDescent="0.25">
      <c r="A104" s="4" t="s">
        <v>383</v>
      </c>
      <c r="B104" s="8" t="s">
        <v>266</v>
      </c>
      <c r="C104" s="8">
        <v>2005</v>
      </c>
      <c r="D104" s="8">
        <v>2005</v>
      </c>
      <c r="E104" s="8">
        <v>2005</v>
      </c>
      <c r="F104" s="8" t="s">
        <v>15</v>
      </c>
      <c r="G104" s="8" t="s">
        <v>16</v>
      </c>
      <c r="H104" s="8" t="s">
        <v>90</v>
      </c>
      <c r="I104" s="8" t="s">
        <v>174</v>
      </c>
      <c r="J104" s="4">
        <v>0</v>
      </c>
      <c r="K104" s="4">
        <v>50</v>
      </c>
      <c r="L104" s="4">
        <v>0</v>
      </c>
      <c r="M104" s="4">
        <v>0</v>
      </c>
      <c r="N104" s="4">
        <v>2</v>
      </c>
      <c r="O104" s="4">
        <v>0</v>
      </c>
      <c r="P104" s="4">
        <v>50</v>
      </c>
      <c r="Q104" s="4">
        <v>2</v>
      </c>
      <c r="R104" s="4">
        <v>2</v>
      </c>
      <c r="S104" s="4">
        <v>0</v>
      </c>
      <c r="T104" s="4">
        <v>50</v>
      </c>
      <c r="U104" s="4">
        <v>0</v>
      </c>
      <c r="V104" s="4">
        <v>0</v>
      </c>
      <c r="W104" s="4">
        <v>50</v>
      </c>
      <c r="X104" s="4">
        <v>0</v>
      </c>
      <c r="Y104" s="4">
        <v>50</v>
      </c>
      <c r="Z104" s="4">
        <v>0</v>
      </c>
      <c r="AA104" s="4">
        <v>0</v>
      </c>
      <c r="AB104" s="31">
        <v>145.14999389648437</v>
      </c>
      <c r="AC104" s="4">
        <f t="shared" si="12"/>
        <v>256</v>
      </c>
      <c r="AD104" s="31">
        <f t="shared" si="13"/>
        <v>401.14999389648437</v>
      </c>
      <c r="AE104" s="4">
        <v>0</v>
      </c>
      <c r="AF104" s="4">
        <v>2</v>
      </c>
      <c r="AG104" s="4">
        <v>0</v>
      </c>
      <c r="AH104" s="4">
        <v>0</v>
      </c>
      <c r="AI104" s="4">
        <v>0</v>
      </c>
      <c r="AJ104" s="4">
        <v>2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31"/>
      <c r="AX104" s="4">
        <f t="shared" si="14"/>
        <v>4</v>
      </c>
      <c r="AY104" s="31" t="s">
        <v>385</v>
      </c>
      <c r="AZ104" s="31">
        <f t="shared" si="16"/>
        <v>401.14999389648437</v>
      </c>
      <c r="BA104" s="31">
        <f t="shared" si="17"/>
        <v>317.38631916445786</v>
      </c>
    </row>
    <row r="105" spans="1:53" ht="30" x14ac:dyDescent="0.25">
      <c r="A105" s="4" t="s">
        <v>383</v>
      </c>
      <c r="B105" s="8" t="s">
        <v>198</v>
      </c>
      <c r="C105" s="8">
        <v>2003</v>
      </c>
      <c r="D105" s="8">
        <v>2003</v>
      </c>
      <c r="E105" s="8">
        <v>2003</v>
      </c>
      <c r="F105" s="8" t="s">
        <v>15</v>
      </c>
      <c r="G105" s="8" t="s">
        <v>16</v>
      </c>
      <c r="H105" s="8" t="s">
        <v>90</v>
      </c>
      <c r="I105" s="8" t="s">
        <v>91</v>
      </c>
      <c r="J105" s="4">
        <v>0</v>
      </c>
      <c r="K105" s="4">
        <v>50</v>
      </c>
      <c r="L105" s="4">
        <v>2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2</v>
      </c>
      <c r="S105" s="4">
        <v>0</v>
      </c>
      <c r="T105" s="4">
        <v>0</v>
      </c>
      <c r="U105" s="4"/>
      <c r="V105" s="4"/>
      <c r="W105" s="4"/>
      <c r="X105" s="4"/>
      <c r="Y105" s="4"/>
      <c r="Z105" s="4"/>
      <c r="AA105" s="4"/>
      <c r="AB105" s="31"/>
      <c r="AC105" s="4">
        <f t="shared" si="12"/>
        <v>54</v>
      </c>
      <c r="AD105" s="31" t="s">
        <v>385</v>
      </c>
      <c r="AE105" s="4">
        <v>0</v>
      </c>
      <c r="AF105" s="4">
        <v>50</v>
      </c>
      <c r="AG105" s="4">
        <v>2</v>
      </c>
      <c r="AH105" s="4">
        <v>2</v>
      </c>
      <c r="AI105" s="4">
        <v>50</v>
      </c>
      <c r="AJ105" s="4">
        <v>0</v>
      </c>
      <c r="AK105" s="4">
        <v>0</v>
      </c>
      <c r="AL105" s="4">
        <v>0</v>
      </c>
      <c r="AM105" s="4">
        <v>50</v>
      </c>
      <c r="AN105" s="4">
        <v>2</v>
      </c>
      <c r="AO105" s="4">
        <v>2</v>
      </c>
      <c r="AP105" s="4">
        <v>50</v>
      </c>
      <c r="AQ105" s="4">
        <v>0</v>
      </c>
      <c r="AR105" s="4">
        <v>2</v>
      </c>
      <c r="AS105" s="4">
        <v>2</v>
      </c>
      <c r="AT105" s="4">
        <v>0</v>
      </c>
      <c r="AU105" s="4">
        <v>2</v>
      </c>
      <c r="AV105" s="4">
        <v>2</v>
      </c>
      <c r="AW105" s="31">
        <v>199.72000122070312</v>
      </c>
      <c r="AX105" s="4">
        <f t="shared" si="14"/>
        <v>216</v>
      </c>
      <c r="AY105" s="31">
        <f t="shared" si="15"/>
        <v>415.72000122070312</v>
      </c>
      <c r="AZ105" s="31">
        <f t="shared" si="16"/>
        <v>415.72000122070312</v>
      </c>
      <c r="BA105" s="31">
        <f t="shared" si="17"/>
        <v>332.54603951789784</v>
      </c>
    </row>
    <row r="106" spans="1:53" ht="30" x14ac:dyDescent="0.25">
      <c r="A106" s="4">
        <v>78</v>
      </c>
      <c r="B106" s="8" t="s">
        <v>58</v>
      </c>
      <c r="C106" s="8">
        <v>2004</v>
      </c>
      <c r="D106" s="8">
        <v>2004</v>
      </c>
      <c r="E106" s="8">
        <v>2004</v>
      </c>
      <c r="F106" s="8" t="s">
        <v>15</v>
      </c>
      <c r="G106" s="8" t="s">
        <v>21</v>
      </c>
      <c r="H106" s="8" t="s">
        <v>22</v>
      </c>
      <c r="I106" s="8" t="s">
        <v>23</v>
      </c>
      <c r="J106" s="4">
        <v>0</v>
      </c>
      <c r="K106" s="4">
        <v>50</v>
      </c>
      <c r="L106" s="4">
        <v>50</v>
      </c>
      <c r="M106" s="4">
        <v>50</v>
      </c>
      <c r="N106" s="4">
        <v>50</v>
      </c>
      <c r="O106" s="4">
        <v>0</v>
      </c>
      <c r="P106" s="4">
        <v>50</v>
      </c>
      <c r="Q106" s="4">
        <v>2</v>
      </c>
      <c r="R106" s="4">
        <v>50</v>
      </c>
      <c r="S106" s="4">
        <v>50</v>
      </c>
      <c r="T106" s="4">
        <v>50</v>
      </c>
      <c r="U106" s="4">
        <v>0</v>
      </c>
      <c r="V106" s="4">
        <v>0</v>
      </c>
      <c r="W106" s="4">
        <v>50</v>
      </c>
      <c r="X106" s="4">
        <v>50</v>
      </c>
      <c r="Y106" s="4">
        <v>50</v>
      </c>
      <c r="Z106" s="4">
        <v>50</v>
      </c>
      <c r="AA106" s="4">
        <v>0</v>
      </c>
      <c r="AB106" s="31">
        <v>117.44000244140625</v>
      </c>
      <c r="AC106" s="4">
        <f t="shared" si="12"/>
        <v>602</v>
      </c>
      <c r="AD106" s="31">
        <f t="shared" ref="AD106:AD137" si="18">AB106+AC106</f>
        <v>719.44000244140625</v>
      </c>
      <c r="AE106" s="4">
        <v>2</v>
      </c>
      <c r="AF106" s="4">
        <v>0</v>
      </c>
      <c r="AG106" s="4">
        <v>0</v>
      </c>
      <c r="AH106" s="4">
        <v>50</v>
      </c>
      <c r="AI106" s="4">
        <v>50</v>
      </c>
      <c r="AJ106" s="4">
        <v>0</v>
      </c>
      <c r="AK106" s="4">
        <v>2</v>
      </c>
      <c r="AL106" s="4">
        <v>0</v>
      </c>
      <c r="AM106" s="4">
        <v>0</v>
      </c>
      <c r="AN106" s="4">
        <v>0</v>
      </c>
      <c r="AO106" s="4">
        <v>50</v>
      </c>
      <c r="AP106" s="4">
        <v>50</v>
      </c>
      <c r="AQ106" s="4">
        <v>0</v>
      </c>
      <c r="AR106" s="4">
        <v>50</v>
      </c>
      <c r="AS106" s="4">
        <v>50</v>
      </c>
      <c r="AT106" s="4">
        <v>50</v>
      </c>
      <c r="AU106" s="4">
        <v>50</v>
      </c>
      <c r="AV106" s="4">
        <v>0</v>
      </c>
      <c r="AW106" s="31">
        <v>163.41999816894531</v>
      </c>
      <c r="AX106" s="4">
        <f t="shared" si="14"/>
        <v>404</v>
      </c>
      <c r="AY106" s="31">
        <f t="shared" ref="AY106:AY137" si="19">AW106+AX106</f>
        <v>567.41999816894531</v>
      </c>
      <c r="AZ106" s="31">
        <f t="shared" ref="AZ106:AZ137" si="20">MIN(AY106,AD106)</f>
        <v>567.41999816894531</v>
      </c>
      <c r="BA106" s="31">
        <f t="shared" ref="BA106:BA137" si="21">IF( AND(ISNUMBER(AZ$10),ISNUMBER(AZ106)),(AZ106-AZ$10)/AZ$10*100,"")</f>
        <v>490.38601036886388</v>
      </c>
    </row>
    <row r="107" spans="1:53" ht="30" x14ac:dyDescent="0.25">
      <c r="A107" s="4" t="s">
        <v>383</v>
      </c>
      <c r="B107" s="8" t="s">
        <v>111</v>
      </c>
      <c r="C107" s="8">
        <v>2003</v>
      </c>
      <c r="D107" s="8">
        <v>2003</v>
      </c>
      <c r="E107" s="8">
        <v>2003</v>
      </c>
      <c r="F107" s="8" t="s">
        <v>15</v>
      </c>
      <c r="G107" s="8" t="s">
        <v>16</v>
      </c>
      <c r="H107" s="8" t="s">
        <v>90</v>
      </c>
      <c r="I107" s="8" t="s">
        <v>91</v>
      </c>
      <c r="J107" s="4">
        <v>2</v>
      </c>
      <c r="K107" s="4">
        <v>50</v>
      </c>
      <c r="L107" s="4">
        <v>50</v>
      </c>
      <c r="M107" s="4">
        <v>0</v>
      </c>
      <c r="N107" s="4">
        <v>50</v>
      </c>
      <c r="O107" s="4">
        <v>50</v>
      </c>
      <c r="P107" s="4">
        <v>0</v>
      </c>
      <c r="Q107" s="4">
        <v>2</v>
      </c>
      <c r="R107" s="4">
        <v>50</v>
      </c>
      <c r="S107" s="4">
        <v>50</v>
      </c>
      <c r="T107" s="4">
        <v>2</v>
      </c>
      <c r="U107" s="4">
        <v>50</v>
      </c>
      <c r="V107" s="4">
        <v>2</v>
      </c>
      <c r="W107" s="4">
        <v>50</v>
      </c>
      <c r="X107" s="4">
        <v>50</v>
      </c>
      <c r="Y107" s="4">
        <v>50</v>
      </c>
      <c r="Z107" s="4">
        <v>50</v>
      </c>
      <c r="AA107" s="4">
        <v>2</v>
      </c>
      <c r="AB107" s="31">
        <v>149.46000671386719</v>
      </c>
      <c r="AC107" s="4">
        <f t="shared" si="12"/>
        <v>560</v>
      </c>
      <c r="AD107" s="31">
        <f t="shared" si="18"/>
        <v>709.46000671386719</v>
      </c>
      <c r="AE107" s="4">
        <v>0</v>
      </c>
      <c r="AF107" s="4">
        <v>2</v>
      </c>
      <c r="AG107" s="4">
        <v>2</v>
      </c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31"/>
      <c r="AX107" s="4">
        <f t="shared" si="14"/>
        <v>4</v>
      </c>
      <c r="AY107" s="31" t="s">
        <v>385</v>
      </c>
      <c r="AZ107" s="31">
        <f t="shared" si="20"/>
        <v>709.46000671386719</v>
      </c>
      <c r="BA107" s="31">
        <f t="shared" si="21"/>
        <v>638.17501010134686</v>
      </c>
    </row>
    <row r="109" spans="1:53" ht="18.75" x14ac:dyDescent="0.25">
      <c r="A109" s="11" t="s">
        <v>386</v>
      </c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53" x14ac:dyDescent="0.25">
      <c r="A110" s="18" t="s">
        <v>374</v>
      </c>
      <c r="B110" s="18" t="s">
        <v>1</v>
      </c>
      <c r="C110" s="18" t="s">
        <v>2</v>
      </c>
      <c r="D110" s="18" t="s">
        <v>285</v>
      </c>
      <c r="E110" s="18" t="s">
        <v>286</v>
      </c>
      <c r="F110" s="18" t="s">
        <v>3</v>
      </c>
      <c r="G110" s="18" t="s">
        <v>4</v>
      </c>
      <c r="H110" s="18" t="s">
        <v>5</v>
      </c>
      <c r="I110" s="18" t="s">
        <v>6</v>
      </c>
      <c r="J110" s="20" t="s">
        <v>376</v>
      </c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2"/>
      <c r="AE110" s="20" t="s">
        <v>380</v>
      </c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2"/>
      <c r="AZ110" s="18" t="s">
        <v>381</v>
      </c>
      <c r="BA110" s="18" t="s">
        <v>382</v>
      </c>
    </row>
    <row r="111" spans="1:53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23">
        <v>1</v>
      </c>
      <c r="K111" s="23">
        <v>2</v>
      </c>
      <c r="L111" s="23">
        <v>3</v>
      </c>
      <c r="M111" s="23">
        <v>4</v>
      </c>
      <c r="N111" s="23">
        <v>5</v>
      </c>
      <c r="O111" s="23">
        <v>6</v>
      </c>
      <c r="P111" s="23">
        <v>7</v>
      </c>
      <c r="Q111" s="23">
        <v>8</v>
      </c>
      <c r="R111" s="23">
        <v>9</v>
      </c>
      <c r="S111" s="23">
        <v>10</v>
      </c>
      <c r="T111" s="23">
        <v>11</v>
      </c>
      <c r="U111" s="23">
        <v>12</v>
      </c>
      <c r="V111" s="23">
        <v>13</v>
      </c>
      <c r="W111" s="23">
        <v>14</v>
      </c>
      <c r="X111" s="23">
        <v>15</v>
      </c>
      <c r="Y111" s="23">
        <v>16</v>
      </c>
      <c r="Z111" s="23">
        <v>17</v>
      </c>
      <c r="AA111" s="23">
        <v>18</v>
      </c>
      <c r="AB111" s="23" t="s">
        <v>377</v>
      </c>
      <c r="AC111" s="23" t="s">
        <v>378</v>
      </c>
      <c r="AD111" s="23" t="s">
        <v>379</v>
      </c>
      <c r="AE111" s="23">
        <v>1</v>
      </c>
      <c r="AF111" s="23">
        <v>2</v>
      </c>
      <c r="AG111" s="23">
        <v>3</v>
      </c>
      <c r="AH111" s="23">
        <v>4</v>
      </c>
      <c r="AI111" s="23">
        <v>5</v>
      </c>
      <c r="AJ111" s="23">
        <v>6</v>
      </c>
      <c r="AK111" s="23">
        <v>7</v>
      </c>
      <c r="AL111" s="23">
        <v>8</v>
      </c>
      <c r="AM111" s="23">
        <v>9</v>
      </c>
      <c r="AN111" s="23">
        <v>10</v>
      </c>
      <c r="AO111" s="23">
        <v>11</v>
      </c>
      <c r="AP111" s="23">
        <v>12</v>
      </c>
      <c r="AQ111" s="23">
        <v>13</v>
      </c>
      <c r="AR111" s="23">
        <v>14</v>
      </c>
      <c r="AS111" s="23">
        <v>15</v>
      </c>
      <c r="AT111" s="23">
        <v>16</v>
      </c>
      <c r="AU111" s="23">
        <v>17</v>
      </c>
      <c r="AV111" s="23">
        <v>18</v>
      </c>
      <c r="AW111" s="23" t="s">
        <v>377</v>
      </c>
      <c r="AX111" s="23" t="s">
        <v>378</v>
      </c>
      <c r="AY111" s="23" t="s">
        <v>379</v>
      </c>
      <c r="AZ111" s="19"/>
      <c r="BA111" s="19"/>
    </row>
    <row r="112" spans="1:53" ht="45" x14ac:dyDescent="0.25">
      <c r="A112" s="28" t="s">
        <v>383</v>
      </c>
      <c r="B112" s="29" t="s">
        <v>387</v>
      </c>
      <c r="C112" s="29" t="s">
        <v>388</v>
      </c>
      <c r="D112" s="29">
        <v>2000</v>
      </c>
      <c r="E112" s="29">
        <v>2000</v>
      </c>
      <c r="F112" s="29" t="s">
        <v>389</v>
      </c>
      <c r="G112" s="29" t="s">
        <v>73</v>
      </c>
      <c r="H112" s="29" t="s">
        <v>74</v>
      </c>
      <c r="I112" s="29" t="s">
        <v>75</v>
      </c>
      <c r="J112" s="28"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0</v>
      </c>
      <c r="W112" s="28">
        <v>0</v>
      </c>
      <c r="X112" s="28">
        <v>2</v>
      </c>
      <c r="Y112" s="28">
        <v>0</v>
      </c>
      <c r="Z112" s="28">
        <v>0</v>
      </c>
      <c r="AA112" s="28">
        <v>0</v>
      </c>
      <c r="AB112" s="30">
        <v>127.73000335693359</v>
      </c>
      <c r="AC112" s="28">
        <f t="shared" ref="AC112:AC143" si="22">SUM(J112:AA112)</f>
        <v>2</v>
      </c>
      <c r="AD112" s="30">
        <f t="shared" ref="AD112:AD143" si="23">AB112+AC112</f>
        <v>129.73000335693359</v>
      </c>
      <c r="AE112" s="28">
        <v>0</v>
      </c>
      <c r="AF112" s="28">
        <v>2</v>
      </c>
      <c r="AG112" s="28">
        <v>2</v>
      </c>
      <c r="AH112" s="28">
        <v>0</v>
      </c>
      <c r="AI112" s="28">
        <v>0</v>
      </c>
      <c r="AJ112" s="28">
        <v>0</v>
      </c>
      <c r="AK112" s="28">
        <v>0</v>
      </c>
      <c r="AL112" s="28">
        <v>0</v>
      </c>
      <c r="AM112" s="28">
        <v>0</v>
      </c>
      <c r="AN112" s="28">
        <v>0</v>
      </c>
      <c r="AO112" s="28">
        <v>0</v>
      </c>
      <c r="AP112" s="28">
        <v>0</v>
      </c>
      <c r="AQ112" s="28">
        <v>0</v>
      </c>
      <c r="AR112" s="28">
        <v>0</v>
      </c>
      <c r="AS112" s="28">
        <v>0</v>
      </c>
      <c r="AT112" s="28">
        <v>2</v>
      </c>
      <c r="AU112" s="28">
        <v>0</v>
      </c>
      <c r="AV112" s="28">
        <v>0</v>
      </c>
      <c r="AW112" s="30">
        <v>119.94999694824219</v>
      </c>
      <c r="AX112" s="28">
        <f t="shared" ref="AX112:AX143" si="24">SUM(AE112:AV112)</f>
        <v>6</v>
      </c>
      <c r="AY112" s="30">
        <f t="shared" ref="AY112:AY143" si="25">AW112+AX112</f>
        <v>125.94999694824219</v>
      </c>
      <c r="AZ112" s="30">
        <f t="shared" ref="AZ112:AZ143" si="26">MIN(AY112,AD112)</f>
        <v>125.94999694824219</v>
      </c>
      <c r="BA112" s="30">
        <f t="shared" ref="BA112:BA143" si="27">IF( AND(ISNUMBER(AZ$112),ISNUMBER(AZ112)),(AZ112-AZ$112)/AZ$112*100,"")</f>
        <v>0</v>
      </c>
    </row>
    <row r="113" spans="1:53" ht="45" x14ac:dyDescent="0.25">
      <c r="A113" s="4" t="s">
        <v>383</v>
      </c>
      <c r="B113" s="8" t="s">
        <v>390</v>
      </c>
      <c r="C113" s="8" t="s">
        <v>388</v>
      </c>
      <c r="D113" s="8">
        <v>2000</v>
      </c>
      <c r="E113" s="8">
        <v>2000</v>
      </c>
      <c r="F113" s="8" t="s">
        <v>391</v>
      </c>
      <c r="G113" s="8" t="s">
        <v>149</v>
      </c>
      <c r="H113" s="8" t="s">
        <v>61</v>
      </c>
      <c r="I113" s="8" t="s">
        <v>62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2</v>
      </c>
      <c r="U113" s="4">
        <v>0</v>
      </c>
      <c r="V113" s="4">
        <v>0</v>
      </c>
      <c r="W113" s="4">
        <v>0</v>
      </c>
      <c r="X113" s="4">
        <v>2</v>
      </c>
      <c r="Y113" s="4">
        <v>2</v>
      </c>
      <c r="Z113" s="4">
        <v>2</v>
      </c>
      <c r="AA113" s="4">
        <v>0</v>
      </c>
      <c r="AB113" s="31">
        <v>119.91999816894531</v>
      </c>
      <c r="AC113" s="4">
        <f t="shared" si="22"/>
        <v>8</v>
      </c>
      <c r="AD113" s="31">
        <f t="shared" si="23"/>
        <v>127.91999816894531</v>
      </c>
      <c r="AE113" s="4">
        <v>0</v>
      </c>
      <c r="AF113" s="4">
        <v>0</v>
      </c>
      <c r="AG113" s="4">
        <v>2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2</v>
      </c>
      <c r="AO113" s="4">
        <v>0</v>
      </c>
      <c r="AP113" s="4">
        <v>0</v>
      </c>
      <c r="AQ113" s="4">
        <v>0</v>
      </c>
      <c r="AR113" s="4">
        <v>0</v>
      </c>
      <c r="AS113" s="4">
        <v>0</v>
      </c>
      <c r="AT113" s="4">
        <v>2</v>
      </c>
      <c r="AU113" s="4">
        <v>0</v>
      </c>
      <c r="AV113" s="4">
        <v>0</v>
      </c>
      <c r="AW113" s="31">
        <v>120.55000305175781</v>
      </c>
      <c r="AX113" s="4">
        <f t="shared" si="24"/>
        <v>6</v>
      </c>
      <c r="AY113" s="31">
        <f t="shared" si="25"/>
        <v>126.55000305175781</v>
      </c>
      <c r="AZ113" s="31">
        <f t="shared" si="26"/>
        <v>126.55000305175781</v>
      </c>
      <c r="BA113" s="31">
        <f t="shared" si="27"/>
        <v>0.47638437320660765</v>
      </c>
    </row>
    <row r="114" spans="1:53" ht="105" x14ac:dyDescent="0.25">
      <c r="A114" s="4" t="s">
        <v>383</v>
      </c>
      <c r="B114" s="8" t="s">
        <v>392</v>
      </c>
      <c r="C114" s="8" t="s">
        <v>388</v>
      </c>
      <c r="D114" s="8">
        <v>2000</v>
      </c>
      <c r="E114" s="8">
        <v>2000</v>
      </c>
      <c r="F114" s="8" t="s">
        <v>389</v>
      </c>
      <c r="G114" s="8" t="s">
        <v>21</v>
      </c>
      <c r="H114" s="8" t="s">
        <v>358</v>
      </c>
      <c r="I114" s="8" t="s">
        <v>359</v>
      </c>
      <c r="J114" s="4">
        <v>0</v>
      </c>
      <c r="K114" s="4">
        <v>2</v>
      </c>
      <c r="L114" s="4">
        <v>0</v>
      </c>
      <c r="M114" s="4">
        <v>0</v>
      </c>
      <c r="N114" s="4">
        <v>0</v>
      </c>
      <c r="O114" s="4">
        <v>0</v>
      </c>
      <c r="P114" s="4">
        <v>2</v>
      </c>
      <c r="Q114" s="4">
        <v>2</v>
      </c>
      <c r="R114" s="4">
        <v>0</v>
      </c>
      <c r="S114" s="4">
        <v>2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2</v>
      </c>
      <c r="AA114" s="4">
        <v>0</v>
      </c>
      <c r="AB114" s="31">
        <v>124.19000244140625</v>
      </c>
      <c r="AC114" s="4">
        <f t="shared" si="22"/>
        <v>10</v>
      </c>
      <c r="AD114" s="31">
        <f t="shared" si="23"/>
        <v>134.19000244140625</v>
      </c>
      <c r="AE114" s="4">
        <v>0</v>
      </c>
      <c r="AF114" s="4">
        <v>0</v>
      </c>
      <c r="AG114" s="4">
        <v>0</v>
      </c>
      <c r="AH114" s="4">
        <v>0</v>
      </c>
      <c r="AI114" s="4">
        <v>2</v>
      </c>
      <c r="AJ114" s="4">
        <v>0</v>
      </c>
      <c r="AK114" s="4">
        <v>0</v>
      </c>
      <c r="AL114" s="4">
        <v>2</v>
      </c>
      <c r="AM114" s="4">
        <v>0</v>
      </c>
      <c r="AN114" s="4">
        <v>2</v>
      </c>
      <c r="AO114" s="4">
        <v>2</v>
      </c>
      <c r="AP114" s="4">
        <v>0</v>
      </c>
      <c r="AQ114" s="4">
        <v>0</v>
      </c>
      <c r="AR114" s="4">
        <v>2</v>
      </c>
      <c r="AS114" s="4">
        <v>0</v>
      </c>
      <c r="AT114" s="4">
        <v>2</v>
      </c>
      <c r="AU114" s="4">
        <v>0</v>
      </c>
      <c r="AV114" s="4">
        <v>0</v>
      </c>
      <c r="AW114" s="31">
        <v>120.33000183105469</v>
      </c>
      <c r="AX114" s="4">
        <f t="shared" si="24"/>
        <v>12</v>
      </c>
      <c r="AY114" s="31">
        <f t="shared" si="25"/>
        <v>132.33000183105469</v>
      </c>
      <c r="AZ114" s="31">
        <f t="shared" si="26"/>
        <v>132.33000183105469</v>
      </c>
      <c r="BA114" s="31">
        <f t="shared" si="27"/>
        <v>5.0655061829293215</v>
      </c>
    </row>
    <row r="115" spans="1:53" ht="30" x14ac:dyDescent="0.25">
      <c r="A115" s="4" t="s">
        <v>383</v>
      </c>
      <c r="B115" s="8" t="s">
        <v>393</v>
      </c>
      <c r="C115" s="8" t="s">
        <v>388</v>
      </c>
      <c r="D115" s="8">
        <v>2000</v>
      </c>
      <c r="E115" s="8">
        <v>2000</v>
      </c>
      <c r="F115" s="8" t="s">
        <v>394</v>
      </c>
      <c r="G115" s="8" t="s">
        <v>104</v>
      </c>
      <c r="H115" s="8" t="s">
        <v>105</v>
      </c>
      <c r="I115" s="8" t="s">
        <v>106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2</v>
      </c>
      <c r="S115" s="4">
        <v>2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2</v>
      </c>
      <c r="AB115" s="31">
        <v>139.08999633789062</v>
      </c>
      <c r="AC115" s="4">
        <f t="shared" si="22"/>
        <v>6</v>
      </c>
      <c r="AD115" s="31">
        <f t="shared" si="23"/>
        <v>145.08999633789063</v>
      </c>
      <c r="AE115" s="4">
        <v>2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0</v>
      </c>
      <c r="AR115" s="4">
        <v>0</v>
      </c>
      <c r="AS115" s="4">
        <v>2</v>
      </c>
      <c r="AT115" s="4">
        <v>0</v>
      </c>
      <c r="AU115" s="4">
        <v>0</v>
      </c>
      <c r="AV115" s="4">
        <v>0</v>
      </c>
      <c r="AW115" s="31">
        <v>128.94999694824219</v>
      </c>
      <c r="AX115" s="4">
        <f t="shared" si="24"/>
        <v>4</v>
      </c>
      <c r="AY115" s="31">
        <f t="shared" si="25"/>
        <v>132.94999694824219</v>
      </c>
      <c r="AZ115" s="31">
        <f t="shared" si="26"/>
        <v>132.94999694824219</v>
      </c>
      <c r="BA115" s="31">
        <f t="shared" si="27"/>
        <v>5.5577611509403813</v>
      </c>
    </row>
    <row r="116" spans="1:53" ht="45" x14ac:dyDescent="0.25">
      <c r="A116" s="4">
        <v>1</v>
      </c>
      <c r="B116" s="8" t="s">
        <v>395</v>
      </c>
      <c r="C116" s="8" t="s">
        <v>396</v>
      </c>
      <c r="D116" s="8">
        <v>2002</v>
      </c>
      <c r="E116" s="8">
        <v>2002</v>
      </c>
      <c r="F116" s="8" t="s">
        <v>397</v>
      </c>
      <c r="G116" s="8" t="s">
        <v>73</v>
      </c>
      <c r="H116" s="8" t="s">
        <v>74</v>
      </c>
      <c r="I116" s="8" t="s">
        <v>75</v>
      </c>
      <c r="J116" s="4">
        <v>0</v>
      </c>
      <c r="K116" s="4">
        <v>0</v>
      </c>
      <c r="L116" s="4">
        <v>2</v>
      </c>
      <c r="M116" s="4">
        <v>0</v>
      </c>
      <c r="N116" s="4">
        <v>0</v>
      </c>
      <c r="O116" s="4">
        <v>0</v>
      </c>
      <c r="P116" s="4">
        <v>2</v>
      </c>
      <c r="Q116" s="4">
        <v>2</v>
      </c>
      <c r="R116" s="4">
        <v>0</v>
      </c>
      <c r="S116" s="4">
        <v>2</v>
      </c>
      <c r="T116" s="4">
        <v>0</v>
      </c>
      <c r="U116" s="4">
        <v>2</v>
      </c>
      <c r="V116" s="4">
        <v>0</v>
      </c>
      <c r="W116" s="4">
        <v>0</v>
      </c>
      <c r="X116" s="4">
        <v>2</v>
      </c>
      <c r="Y116" s="4">
        <v>2</v>
      </c>
      <c r="Z116" s="4">
        <v>2</v>
      </c>
      <c r="AA116" s="4">
        <v>2</v>
      </c>
      <c r="AB116" s="31">
        <v>125.48000335693359</v>
      </c>
      <c r="AC116" s="4">
        <f t="shared" si="22"/>
        <v>18</v>
      </c>
      <c r="AD116" s="31">
        <f t="shared" si="23"/>
        <v>143.48000335693359</v>
      </c>
      <c r="AE116" s="4">
        <v>0</v>
      </c>
      <c r="AF116" s="4">
        <v>2</v>
      </c>
      <c r="AG116" s="4">
        <v>2</v>
      </c>
      <c r="AH116" s="4">
        <v>0</v>
      </c>
      <c r="AI116" s="4">
        <v>2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2</v>
      </c>
      <c r="AU116" s="4">
        <v>0</v>
      </c>
      <c r="AV116" s="4">
        <v>0</v>
      </c>
      <c r="AW116" s="31">
        <v>125.08999633789063</v>
      </c>
      <c r="AX116" s="4">
        <f t="shared" si="24"/>
        <v>8</v>
      </c>
      <c r="AY116" s="31">
        <f t="shared" si="25"/>
        <v>133.08999633789062</v>
      </c>
      <c r="AZ116" s="31">
        <f t="shared" si="26"/>
        <v>133.08999633789062</v>
      </c>
      <c r="BA116" s="31">
        <f t="shared" si="27"/>
        <v>5.668915889360874</v>
      </c>
    </row>
    <row r="117" spans="1:53" ht="60" x14ac:dyDescent="0.25">
      <c r="A117" s="4" t="s">
        <v>383</v>
      </c>
      <c r="B117" s="8" t="s">
        <v>398</v>
      </c>
      <c r="C117" s="8" t="s">
        <v>388</v>
      </c>
      <c r="D117" s="8">
        <v>2000</v>
      </c>
      <c r="E117" s="8">
        <v>2000</v>
      </c>
      <c r="F117" s="8" t="s">
        <v>397</v>
      </c>
      <c r="G117" s="8" t="s">
        <v>73</v>
      </c>
      <c r="H117" s="8" t="s">
        <v>311</v>
      </c>
      <c r="I117" s="8" t="s">
        <v>312</v>
      </c>
      <c r="J117" s="4">
        <v>0</v>
      </c>
      <c r="K117" s="4">
        <v>0</v>
      </c>
      <c r="L117" s="4">
        <v>2</v>
      </c>
      <c r="M117" s="4">
        <v>0</v>
      </c>
      <c r="N117" s="4">
        <v>0</v>
      </c>
      <c r="O117" s="4">
        <v>0</v>
      </c>
      <c r="P117" s="4">
        <v>2</v>
      </c>
      <c r="Q117" s="4">
        <v>2</v>
      </c>
      <c r="R117" s="4">
        <v>0</v>
      </c>
      <c r="S117" s="4">
        <v>2</v>
      </c>
      <c r="T117" s="4">
        <v>0</v>
      </c>
      <c r="U117" s="4">
        <v>0</v>
      </c>
      <c r="V117" s="4">
        <v>0</v>
      </c>
      <c r="W117" s="4">
        <v>2</v>
      </c>
      <c r="X117" s="4">
        <v>2</v>
      </c>
      <c r="Y117" s="4">
        <v>2</v>
      </c>
      <c r="Z117" s="4">
        <v>0</v>
      </c>
      <c r="AA117" s="4">
        <v>0</v>
      </c>
      <c r="AB117" s="31">
        <v>132.75999450683594</v>
      </c>
      <c r="AC117" s="4">
        <f t="shared" si="22"/>
        <v>14</v>
      </c>
      <c r="AD117" s="31">
        <f t="shared" si="23"/>
        <v>146.75999450683594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2</v>
      </c>
      <c r="AM117" s="4">
        <v>2</v>
      </c>
      <c r="AN117" s="4">
        <v>0</v>
      </c>
      <c r="AO117" s="4">
        <v>0</v>
      </c>
      <c r="AP117" s="4">
        <v>0</v>
      </c>
      <c r="AQ117" s="4">
        <v>0</v>
      </c>
      <c r="AR117" s="4">
        <v>2</v>
      </c>
      <c r="AS117" s="4">
        <v>2</v>
      </c>
      <c r="AT117" s="4">
        <v>0</v>
      </c>
      <c r="AU117" s="4">
        <v>0</v>
      </c>
      <c r="AV117" s="4">
        <v>0</v>
      </c>
      <c r="AW117" s="31">
        <v>125.27999877929687</v>
      </c>
      <c r="AX117" s="4">
        <f t="shared" si="24"/>
        <v>8</v>
      </c>
      <c r="AY117" s="31">
        <f t="shared" si="25"/>
        <v>133.27999877929687</v>
      </c>
      <c r="AZ117" s="31">
        <f t="shared" si="26"/>
        <v>133.27999877929687</v>
      </c>
      <c r="BA117" s="31">
        <f t="shared" si="27"/>
        <v>5.8197713447082284</v>
      </c>
    </row>
    <row r="118" spans="1:53" ht="45" x14ac:dyDescent="0.25">
      <c r="A118" s="4">
        <v>2</v>
      </c>
      <c r="B118" s="8" t="s">
        <v>399</v>
      </c>
      <c r="C118" s="8" t="s">
        <v>400</v>
      </c>
      <c r="D118" s="8">
        <v>2002</v>
      </c>
      <c r="E118" s="8">
        <v>2001</v>
      </c>
      <c r="F118" s="8" t="s">
        <v>397</v>
      </c>
      <c r="G118" s="8" t="s">
        <v>69</v>
      </c>
      <c r="H118" s="8" t="s">
        <v>70</v>
      </c>
      <c r="I118" s="8" t="s">
        <v>114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2</v>
      </c>
      <c r="AA118" s="4">
        <v>0</v>
      </c>
      <c r="AB118" s="31">
        <v>130.07000732421875</v>
      </c>
      <c r="AC118" s="4">
        <f t="shared" si="22"/>
        <v>4</v>
      </c>
      <c r="AD118" s="31">
        <f t="shared" si="23"/>
        <v>134.07000732421875</v>
      </c>
      <c r="AE118" s="4">
        <v>0</v>
      </c>
      <c r="AF118" s="4">
        <v>0</v>
      </c>
      <c r="AG118" s="4">
        <v>2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2</v>
      </c>
      <c r="AR118" s="4">
        <v>0</v>
      </c>
      <c r="AS118" s="4">
        <v>0</v>
      </c>
      <c r="AT118" s="4">
        <v>2</v>
      </c>
      <c r="AU118" s="4">
        <v>0</v>
      </c>
      <c r="AV118" s="4">
        <v>0</v>
      </c>
      <c r="AW118" s="31">
        <v>128.02999877929687</v>
      </c>
      <c r="AX118" s="4">
        <f t="shared" si="24"/>
        <v>6</v>
      </c>
      <c r="AY118" s="31">
        <f t="shared" si="25"/>
        <v>134.02999877929687</v>
      </c>
      <c r="AZ118" s="31">
        <f t="shared" si="26"/>
        <v>134.02999877929687</v>
      </c>
      <c r="BA118" s="31">
        <f t="shared" si="27"/>
        <v>6.4152457537375556</v>
      </c>
    </row>
    <row r="119" spans="1:53" ht="75" x14ac:dyDescent="0.25">
      <c r="A119" s="4">
        <v>3</v>
      </c>
      <c r="B119" s="8" t="s">
        <v>401</v>
      </c>
      <c r="C119" s="8" t="s">
        <v>400</v>
      </c>
      <c r="D119" s="8">
        <v>2002</v>
      </c>
      <c r="E119" s="8">
        <v>2001</v>
      </c>
      <c r="F119" s="8" t="s">
        <v>402</v>
      </c>
      <c r="G119" s="8" t="s">
        <v>26</v>
      </c>
      <c r="H119" s="8" t="s">
        <v>27</v>
      </c>
      <c r="I119" s="8" t="s">
        <v>28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  <c r="R119" s="4">
        <v>0</v>
      </c>
      <c r="S119" s="4">
        <v>2</v>
      </c>
      <c r="T119" s="4">
        <v>0</v>
      </c>
      <c r="U119" s="4">
        <v>0</v>
      </c>
      <c r="V119" s="4">
        <v>0</v>
      </c>
      <c r="W119" s="4">
        <v>2</v>
      </c>
      <c r="X119" s="4">
        <v>2</v>
      </c>
      <c r="Y119" s="4">
        <v>2</v>
      </c>
      <c r="Z119" s="4">
        <v>0</v>
      </c>
      <c r="AA119" s="4">
        <v>0</v>
      </c>
      <c r="AB119" s="31">
        <v>130.75999450683594</v>
      </c>
      <c r="AC119" s="4">
        <f t="shared" si="22"/>
        <v>10</v>
      </c>
      <c r="AD119" s="31">
        <f t="shared" si="23"/>
        <v>140.75999450683594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2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2</v>
      </c>
      <c r="AT119" s="4">
        <v>2</v>
      </c>
      <c r="AU119" s="4">
        <v>2</v>
      </c>
      <c r="AV119" s="4">
        <v>0</v>
      </c>
      <c r="AW119" s="31">
        <v>127.68000030517578</v>
      </c>
      <c r="AX119" s="4">
        <f t="shared" si="24"/>
        <v>8</v>
      </c>
      <c r="AY119" s="31">
        <f t="shared" si="25"/>
        <v>135.68000030517578</v>
      </c>
      <c r="AZ119" s="31">
        <f t="shared" si="26"/>
        <v>135.68000030517578</v>
      </c>
      <c r="BA119" s="31">
        <f t="shared" si="27"/>
        <v>7.7252906650978597</v>
      </c>
    </row>
    <row r="120" spans="1:53" ht="30" x14ac:dyDescent="0.25">
      <c r="A120" s="4">
        <v>4</v>
      </c>
      <c r="B120" s="8" t="s">
        <v>403</v>
      </c>
      <c r="C120" s="8" t="s">
        <v>400</v>
      </c>
      <c r="D120" s="8">
        <v>2002</v>
      </c>
      <c r="E120" s="8">
        <v>2001</v>
      </c>
      <c r="F120" s="8" t="s">
        <v>404</v>
      </c>
      <c r="G120" s="8" t="s">
        <v>261</v>
      </c>
      <c r="H120" s="8" t="s">
        <v>262</v>
      </c>
      <c r="I120" s="8" t="s">
        <v>263</v>
      </c>
      <c r="J120" s="4">
        <v>0</v>
      </c>
      <c r="K120" s="4">
        <v>0</v>
      </c>
      <c r="L120" s="4">
        <v>2</v>
      </c>
      <c r="M120" s="4">
        <v>0</v>
      </c>
      <c r="N120" s="4">
        <v>0</v>
      </c>
      <c r="O120" s="4">
        <v>0</v>
      </c>
      <c r="P120" s="4">
        <v>2</v>
      </c>
      <c r="Q120" s="4">
        <v>0</v>
      </c>
      <c r="R120" s="4">
        <v>2</v>
      </c>
      <c r="S120" s="4">
        <v>0</v>
      </c>
      <c r="T120" s="4">
        <v>2</v>
      </c>
      <c r="U120" s="4">
        <v>0</v>
      </c>
      <c r="V120" s="4">
        <v>0</v>
      </c>
      <c r="W120" s="4">
        <v>2</v>
      </c>
      <c r="X120" s="4">
        <v>2</v>
      </c>
      <c r="Y120" s="4">
        <v>2</v>
      </c>
      <c r="Z120" s="4">
        <v>2</v>
      </c>
      <c r="AA120" s="4">
        <v>0</v>
      </c>
      <c r="AB120" s="31">
        <v>133.42999267578125</v>
      </c>
      <c r="AC120" s="4">
        <f t="shared" si="22"/>
        <v>16</v>
      </c>
      <c r="AD120" s="31">
        <f t="shared" si="23"/>
        <v>149.42999267578125</v>
      </c>
      <c r="AE120" s="4">
        <v>0</v>
      </c>
      <c r="AF120" s="4">
        <v>0</v>
      </c>
      <c r="AG120" s="4">
        <v>2</v>
      </c>
      <c r="AH120" s="4">
        <v>0</v>
      </c>
      <c r="AI120" s="4">
        <v>0</v>
      </c>
      <c r="AJ120" s="4">
        <v>0</v>
      </c>
      <c r="AK120" s="4">
        <v>2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2</v>
      </c>
      <c r="AS120" s="4">
        <v>0</v>
      </c>
      <c r="AT120" s="4">
        <v>2</v>
      </c>
      <c r="AU120" s="4">
        <v>2</v>
      </c>
      <c r="AV120" s="4">
        <v>0</v>
      </c>
      <c r="AW120" s="31">
        <v>128.13999938964844</v>
      </c>
      <c r="AX120" s="4">
        <f t="shared" si="24"/>
        <v>10</v>
      </c>
      <c r="AY120" s="31">
        <f t="shared" si="25"/>
        <v>138.13999938964844</v>
      </c>
      <c r="AZ120" s="31">
        <f t="shared" si="26"/>
        <v>138.13999938964844</v>
      </c>
      <c r="BA120" s="31">
        <f t="shared" si="27"/>
        <v>9.6784459998165797</v>
      </c>
    </row>
    <row r="121" spans="1:53" ht="30" x14ac:dyDescent="0.25">
      <c r="A121" s="4">
        <v>5</v>
      </c>
      <c r="B121" s="8" t="s">
        <v>405</v>
      </c>
      <c r="C121" s="8" t="s">
        <v>406</v>
      </c>
      <c r="D121" s="8">
        <v>2002</v>
      </c>
      <c r="E121" s="8">
        <v>2001</v>
      </c>
      <c r="F121" s="8" t="s">
        <v>407</v>
      </c>
      <c r="G121" s="8" t="s">
        <v>139</v>
      </c>
      <c r="H121" s="8" t="s">
        <v>120</v>
      </c>
      <c r="I121" s="8" t="s">
        <v>121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2</v>
      </c>
      <c r="R121" s="4">
        <v>0</v>
      </c>
      <c r="S121" s="4">
        <v>2</v>
      </c>
      <c r="T121" s="4">
        <v>2</v>
      </c>
      <c r="U121" s="4">
        <v>0</v>
      </c>
      <c r="V121" s="4">
        <v>0</v>
      </c>
      <c r="W121" s="4">
        <v>0</v>
      </c>
      <c r="X121" s="4">
        <v>2</v>
      </c>
      <c r="Y121" s="4">
        <v>0</v>
      </c>
      <c r="Z121" s="4">
        <v>0</v>
      </c>
      <c r="AA121" s="4">
        <v>0</v>
      </c>
      <c r="AB121" s="31">
        <v>132.67999267578125</v>
      </c>
      <c r="AC121" s="4">
        <f t="shared" si="22"/>
        <v>8</v>
      </c>
      <c r="AD121" s="31">
        <f t="shared" si="23"/>
        <v>140.67999267578125</v>
      </c>
      <c r="AE121" s="4">
        <v>0</v>
      </c>
      <c r="AF121" s="4">
        <v>0</v>
      </c>
      <c r="AG121" s="4">
        <v>2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2</v>
      </c>
      <c r="AO121" s="4">
        <v>50</v>
      </c>
      <c r="AP121" s="4">
        <v>0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31">
        <v>132.57000732421875</v>
      </c>
      <c r="AX121" s="4">
        <f t="shared" si="24"/>
        <v>54</v>
      </c>
      <c r="AY121" s="31">
        <f t="shared" si="25"/>
        <v>186.57000732421875</v>
      </c>
      <c r="AZ121" s="31">
        <f t="shared" si="26"/>
        <v>140.67999267578125</v>
      </c>
      <c r="BA121" s="31">
        <f t="shared" si="27"/>
        <v>11.695114001147772</v>
      </c>
    </row>
    <row r="122" spans="1:53" ht="75" x14ac:dyDescent="0.25">
      <c r="A122" s="4">
        <v>6</v>
      </c>
      <c r="B122" s="8" t="s">
        <v>408</v>
      </c>
      <c r="C122" s="8" t="s">
        <v>400</v>
      </c>
      <c r="D122" s="8">
        <v>2002</v>
      </c>
      <c r="E122" s="8">
        <v>2001</v>
      </c>
      <c r="F122" s="8" t="s">
        <v>409</v>
      </c>
      <c r="G122" s="8" t="s">
        <v>26</v>
      </c>
      <c r="H122" s="8" t="s">
        <v>27</v>
      </c>
      <c r="I122" s="8" t="s">
        <v>28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2</v>
      </c>
      <c r="Q122" s="4">
        <v>2</v>
      </c>
      <c r="R122" s="4">
        <v>0</v>
      </c>
      <c r="S122" s="4">
        <v>2</v>
      </c>
      <c r="T122" s="4">
        <v>0</v>
      </c>
      <c r="U122" s="4">
        <v>0</v>
      </c>
      <c r="V122" s="4">
        <v>0</v>
      </c>
      <c r="W122" s="4">
        <v>2</v>
      </c>
      <c r="X122" s="4">
        <v>2</v>
      </c>
      <c r="Y122" s="4">
        <v>0</v>
      </c>
      <c r="Z122" s="4">
        <v>2</v>
      </c>
      <c r="AA122" s="4">
        <v>0</v>
      </c>
      <c r="AB122" s="31">
        <v>155.41999816894531</v>
      </c>
      <c r="AC122" s="4">
        <f t="shared" si="22"/>
        <v>12</v>
      </c>
      <c r="AD122" s="31">
        <f t="shared" si="23"/>
        <v>167.41999816894531</v>
      </c>
      <c r="AE122" s="4">
        <v>0</v>
      </c>
      <c r="AF122" s="4">
        <v>2</v>
      </c>
      <c r="AG122" s="4">
        <v>0</v>
      </c>
      <c r="AH122" s="4">
        <v>0</v>
      </c>
      <c r="AI122" s="4">
        <v>0</v>
      </c>
      <c r="AJ122" s="4">
        <v>0</v>
      </c>
      <c r="AK122" s="4">
        <v>2</v>
      </c>
      <c r="AL122" s="4">
        <v>2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2</v>
      </c>
      <c r="AS122" s="4">
        <v>2</v>
      </c>
      <c r="AT122" s="4">
        <v>2</v>
      </c>
      <c r="AU122" s="4">
        <v>0</v>
      </c>
      <c r="AV122" s="4">
        <v>0</v>
      </c>
      <c r="AW122" s="31">
        <v>130.25999450683594</v>
      </c>
      <c r="AX122" s="4">
        <f t="shared" si="24"/>
        <v>12</v>
      </c>
      <c r="AY122" s="31">
        <f t="shared" si="25"/>
        <v>142.25999450683594</v>
      </c>
      <c r="AZ122" s="31">
        <f t="shared" si="26"/>
        <v>142.25999450683594</v>
      </c>
      <c r="BA122" s="31">
        <f t="shared" si="27"/>
        <v>12.94958154329783</v>
      </c>
    </row>
    <row r="123" spans="1:53" ht="30" x14ac:dyDescent="0.25">
      <c r="A123" s="4">
        <v>7</v>
      </c>
      <c r="B123" s="8" t="s">
        <v>410</v>
      </c>
      <c r="C123" s="8" t="s">
        <v>411</v>
      </c>
      <c r="D123" s="8">
        <v>2001</v>
      </c>
      <c r="E123" s="8">
        <v>2001</v>
      </c>
      <c r="F123" s="8" t="s">
        <v>404</v>
      </c>
      <c r="G123" s="8" t="s">
        <v>104</v>
      </c>
      <c r="H123" s="8" t="s">
        <v>105</v>
      </c>
      <c r="I123" s="8" t="s">
        <v>106</v>
      </c>
      <c r="J123" s="4">
        <v>0</v>
      </c>
      <c r="K123" s="4">
        <v>0</v>
      </c>
      <c r="L123" s="4">
        <v>0</v>
      </c>
      <c r="M123" s="4">
        <v>0</v>
      </c>
      <c r="N123" s="4">
        <v>2</v>
      </c>
      <c r="O123" s="4">
        <v>0</v>
      </c>
      <c r="P123" s="4">
        <v>2</v>
      </c>
      <c r="Q123" s="4">
        <v>0</v>
      </c>
      <c r="R123" s="4">
        <v>0</v>
      </c>
      <c r="S123" s="4">
        <v>2</v>
      </c>
      <c r="T123" s="4">
        <v>0</v>
      </c>
      <c r="U123" s="4">
        <v>0</v>
      </c>
      <c r="V123" s="4">
        <v>0</v>
      </c>
      <c r="W123" s="4">
        <v>2</v>
      </c>
      <c r="X123" s="4">
        <v>2</v>
      </c>
      <c r="Y123" s="4">
        <v>0</v>
      </c>
      <c r="Z123" s="4">
        <v>2</v>
      </c>
      <c r="AA123" s="4">
        <v>0</v>
      </c>
      <c r="AB123" s="31">
        <v>135.49000549316406</v>
      </c>
      <c r="AC123" s="4">
        <f t="shared" si="22"/>
        <v>12</v>
      </c>
      <c r="AD123" s="31">
        <f t="shared" si="23"/>
        <v>147.49000549316406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2</v>
      </c>
      <c r="AK123" s="4">
        <v>0</v>
      </c>
      <c r="AL123" s="4">
        <v>2</v>
      </c>
      <c r="AM123" s="4">
        <v>0</v>
      </c>
      <c r="AN123" s="4">
        <v>2</v>
      </c>
      <c r="AO123" s="4">
        <v>0</v>
      </c>
      <c r="AP123" s="4">
        <v>0</v>
      </c>
      <c r="AQ123" s="4">
        <v>2</v>
      </c>
      <c r="AR123" s="4">
        <v>0</v>
      </c>
      <c r="AS123" s="4">
        <v>2</v>
      </c>
      <c r="AT123" s="4">
        <v>2</v>
      </c>
      <c r="AU123" s="4">
        <v>2</v>
      </c>
      <c r="AV123" s="4">
        <v>0</v>
      </c>
      <c r="AW123" s="31">
        <v>128.27999877929687</v>
      </c>
      <c r="AX123" s="4">
        <f t="shared" si="24"/>
        <v>14</v>
      </c>
      <c r="AY123" s="31">
        <f t="shared" si="25"/>
        <v>142.27999877929687</v>
      </c>
      <c r="AZ123" s="31">
        <f t="shared" si="26"/>
        <v>142.27999877929687</v>
      </c>
      <c r="BA123" s="31">
        <f t="shared" si="27"/>
        <v>12.965464253060146</v>
      </c>
    </row>
    <row r="124" spans="1:53" ht="75" x14ac:dyDescent="0.25">
      <c r="A124" s="4">
        <v>8</v>
      </c>
      <c r="B124" s="8" t="s">
        <v>412</v>
      </c>
      <c r="C124" s="8" t="s">
        <v>413</v>
      </c>
      <c r="D124" s="8">
        <v>2003</v>
      </c>
      <c r="E124" s="8">
        <v>2001</v>
      </c>
      <c r="F124" s="8" t="s">
        <v>407</v>
      </c>
      <c r="G124" s="8" t="s">
        <v>31</v>
      </c>
      <c r="H124" s="8" t="s">
        <v>32</v>
      </c>
      <c r="I124" s="8" t="s">
        <v>33</v>
      </c>
      <c r="J124" s="4">
        <v>0</v>
      </c>
      <c r="K124" s="4">
        <v>0</v>
      </c>
      <c r="L124" s="4">
        <v>50</v>
      </c>
      <c r="M124" s="4">
        <v>0</v>
      </c>
      <c r="N124" s="4">
        <v>0</v>
      </c>
      <c r="O124" s="4">
        <v>0</v>
      </c>
      <c r="P124" s="4">
        <v>0</v>
      </c>
      <c r="Q124" s="4">
        <v>2</v>
      </c>
      <c r="R124" s="4">
        <v>0</v>
      </c>
      <c r="S124" s="4">
        <v>2</v>
      </c>
      <c r="T124" s="4">
        <v>2</v>
      </c>
      <c r="U124" s="4">
        <v>0</v>
      </c>
      <c r="V124" s="4">
        <v>0</v>
      </c>
      <c r="W124" s="4">
        <v>0</v>
      </c>
      <c r="X124" s="4">
        <v>2</v>
      </c>
      <c r="Y124" s="4">
        <v>2</v>
      </c>
      <c r="Z124" s="4">
        <v>0</v>
      </c>
      <c r="AA124" s="4">
        <v>0</v>
      </c>
      <c r="AB124" s="31">
        <v>137.80000305175781</v>
      </c>
      <c r="AC124" s="4">
        <f t="shared" si="22"/>
        <v>60</v>
      </c>
      <c r="AD124" s="31">
        <f t="shared" si="23"/>
        <v>197.80000305175781</v>
      </c>
      <c r="AE124" s="4">
        <v>0</v>
      </c>
      <c r="AF124" s="4">
        <v>2</v>
      </c>
      <c r="AG124" s="4">
        <v>2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0</v>
      </c>
      <c r="AP124" s="4">
        <v>0</v>
      </c>
      <c r="AQ124" s="4">
        <v>0</v>
      </c>
      <c r="AR124" s="4">
        <v>2</v>
      </c>
      <c r="AS124" s="4">
        <v>2</v>
      </c>
      <c r="AT124" s="4">
        <v>0</v>
      </c>
      <c r="AU124" s="4">
        <v>2</v>
      </c>
      <c r="AV124" s="4">
        <v>0</v>
      </c>
      <c r="AW124" s="31">
        <v>132.38999938964844</v>
      </c>
      <c r="AX124" s="4">
        <f t="shared" si="24"/>
        <v>10</v>
      </c>
      <c r="AY124" s="31">
        <f t="shared" si="25"/>
        <v>142.38999938964844</v>
      </c>
      <c r="AZ124" s="31">
        <f t="shared" si="26"/>
        <v>142.38999938964844</v>
      </c>
      <c r="BA124" s="31">
        <f t="shared" si="27"/>
        <v>13.052800984316097</v>
      </c>
    </row>
    <row r="125" spans="1:53" ht="45" x14ac:dyDescent="0.25">
      <c r="A125" s="4">
        <v>9</v>
      </c>
      <c r="B125" s="8" t="s">
        <v>414</v>
      </c>
      <c r="C125" s="8" t="s">
        <v>411</v>
      </c>
      <c r="D125" s="8">
        <v>2001</v>
      </c>
      <c r="E125" s="8">
        <v>2001</v>
      </c>
      <c r="F125" s="8" t="s">
        <v>391</v>
      </c>
      <c r="G125" s="8" t="s">
        <v>50</v>
      </c>
      <c r="H125" s="8" t="s">
        <v>291</v>
      </c>
      <c r="I125" s="8" t="s">
        <v>333</v>
      </c>
      <c r="J125" s="4">
        <v>2</v>
      </c>
      <c r="K125" s="4">
        <v>0</v>
      </c>
      <c r="L125" s="4">
        <v>2</v>
      </c>
      <c r="M125" s="4">
        <v>0</v>
      </c>
      <c r="N125" s="4">
        <v>0</v>
      </c>
      <c r="O125" s="4">
        <v>0</v>
      </c>
      <c r="P125" s="4">
        <v>0</v>
      </c>
      <c r="Q125" s="4">
        <v>2</v>
      </c>
      <c r="R125" s="4">
        <v>0</v>
      </c>
      <c r="S125" s="4">
        <v>2</v>
      </c>
      <c r="T125" s="4">
        <v>50</v>
      </c>
      <c r="U125" s="4">
        <v>0</v>
      </c>
      <c r="V125" s="4">
        <v>0</v>
      </c>
      <c r="W125" s="4">
        <v>2</v>
      </c>
      <c r="X125" s="4">
        <v>2</v>
      </c>
      <c r="Y125" s="4">
        <v>2</v>
      </c>
      <c r="Z125" s="4">
        <v>0</v>
      </c>
      <c r="AA125" s="4">
        <v>0</v>
      </c>
      <c r="AB125" s="31">
        <v>135.1199951171875</v>
      </c>
      <c r="AC125" s="4">
        <f t="shared" si="22"/>
        <v>64</v>
      </c>
      <c r="AD125" s="31">
        <f t="shared" si="23"/>
        <v>199.1199951171875</v>
      </c>
      <c r="AE125" s="4">
        <v>0</v>
      </c>
      <c r="AF125" s="4">
        <v>2</v>
      </c>
      <c r="AG125" s="4">
        <v>2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2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2</v>
      </c>
      <c r="AT125" s="4">
        <v>2</v>
      </c>
      <c r="AU125" s="4">
        <v>0</v>
      </c>
      <c r="AV125" s="4">
        <v>0</v>
      </c>
      <c r="AW125" s="31">
        <v>135.19000244140625</v>
      </c>
      <c r="AX125" s="4">
        <f t="shared" si="24"/>
        <v>10</v>
      </c>
      <c r="AY125" s="31">
        <f t="shared" si="25"/>
        <v>145.19000244140625</v>
      </c>
      <c r="AZ125" s="31">
        <f t="shared" si="26"/>
        <v>145.19000244140625</v>
      </c>
      <c r="BA125" s="31">
        <f t="shared" si="27"/>
        <v>15.275907867683822</v>
      </c>
    </row>
    <row r="126" spans="1:53" ht="45" x14ac:dyDescent="0.25">
      <c r="A126" s="4">
        <v>10</v>
      </c>
      <c r="B126" s="8" t="s">
        <v>415</v>
      </c>
      <c r="C126" s="8" t="s">
        <v>406</v>
      </c>
      <c r="D126" s="8">
        <v>2002</v>
      </c>
      <c r="E126" s="8">
        <v>2001</v>
      </c>
      <c r="F126" s="8" t="s">
        <v>391</v>
      </c>
      <c r="G126" s="8" t="s">
        <v>60</v>
      </c>
      <c r="H126" s="8" t="s">
        <v>61</v>
      </c>
      <c r="I126" s="8" t="s">
        <v>62</v>
      </c>
      <c r="J126" s="4">
        <v>0</v>
      </c>
      <c r="K126" s="4">
        <v>0</v>
      </c>
      <c r="L126" s="4">
        <v>2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2</v>
      </c>
      <c r="S126" s="4">
        <v>0</v>
      </c>
      <c r="T126" s="4">
        <v>2</v>
      </c>
      <c r="U126" s="4">
        <v>0</v>
      </c>
      <c r="V126" s="4">
        <v>0</v>
      </c>
      <c r="W126" s="4">
        <v>0</v>
      </c>
      <c r="X126" s="4">
        <v>2</v>
      </c>
      <c r="Y126" s="4">
        <v>2</v>
      </c>
      <c r="Z126" s="4">
        <v>2</v>
      </c>
      <c r="AA126" s="4">
        <v>0</v>
      </c>
      <c r="AB126" s="31">
        <v>138.8800048828125</v>
      </c>
      <c r="AC126" s="4">
        <f t="shared" si="22"/>
        <v>12</v>
      </c>
      <c r="AD126" s="31">
        <f t="shared" si="23"/>
        <v>150.8800048828125</v>
      </c>
      <c r="AE126" s="4">
        <v>2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2</v>
      </c>
      <c r="AM126" s="4">
        <v>2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2</v>
      </c>
      <c r="AU126" s="4">
        <v>0</v>
      </c>
      <c r="AV126" s="4">
        <v>0</v>
      </c>
      <c r="AW126" s="31">
        <v>137.88999938964844</v>
      </c>
      <c r="AX126" s="4">
        <f t="shared" si="24"/>
        <v>8</v>
      </c>
      <c r="AY126" s="31">
        <f t="shared" si="25"/>
        <v>145.88999938964844</v>
      </c>
      <c r="AZ126" s="31">
        <f t="shared" si="26"/>
        <v>145.88999938964844</v>
      </c>
      <c r="BA126" s="31">
        <f t="shared" si="27"/>
        <v>15.831681559786286</v>
      </c>
    </row>
    <row r="127" spans="1:53" ht="45" x14ac:dyDescent="0.25">
      <c r="A127" s="4">
        <v>11</v>
      </c>
      <c r="B127" s="8" t="s">
        <v>416</v>
      </c>
      <c r="C127" s="8" t="s">
        <v>400</v>
      </c>
      <c r="D127" s="8">
        <v>2001</v>
      </c>
      <c r="E127" s="8">
        <v>2001</v>
      </c>
      <c r="F127" s="8" t="s">
        <v>391</v>
      </c>
      <c r="G127" s="8" t="s">
        <v>38</v>
      </c>
      <c r="H127" s="8" t="s">
        <v>39</v>
      </c>
      <c r="I127" s="8" t="s">
        <v>40</v>
      </c>
      <c r="J127" s="4">
        <v>0</v>
      </c>
      <c r="K127" s="4">
        <v>0</v>
      </c>
      <c r="L127" s="4">
        <v>0</v>
      </c>
      <c r="M127" s="4">
        <v>2</v>
      </c>
      <c r="N127" s="4">
        <v>0</v>
      </c>
      <c r="O127" s="4">
        <v>0</v>
      </c>
      <c r="P127" s="4">
        <v>2</v>
      </c>
      <c r="Q127" s="4">
        <v>2</v>
      </c>
      <c r="R127" s="4">
        <v>2</v>
      </c>
      <c r="S127" s="4">
        <v>2</v>
      </c>
      <c r="T127" s="4">
        <v>0</v>
      </c>
      <c r="U127" s="4">
        <v>0</v>
      </c>
      <c r="V127" s="4">
        <v>0</v>
      </c>
      <c r="W127" s="4">
        <v>2</v>
      </c>
      <c r="X127" s="4">
        <v>0</v>
      </c>
      <c r="Y127" s="4">
        <v>2</v>
      </c>
      <c r="Z127" s="4">
        <v>2</v>
      </c>
      <c r="AA127" s="4">
        <v>2</v>
      </c>
      <c r="AB127" s="31">
        <v>140.27999877929687</v>
      </c>
      <c r="AC127" s="4">
        <f t="shared" si="22"/>
        <v>18</v>
      </c>
      <c r="AD127" s="31">
        <f t="shared" si="23"/>
        <v>158.27999877929687</v>
      </c>
      <c r="AE127" s="4">
        <v>0</v>
      </c>
      <c r="AF127" s="4">
        <v>0</v>
      </c>
      <c r="AG127" s="4">
        <v>2</v>
      </c>
      <c r="AH127" s="4">
        <v>0</v>
      </c>
      <c r="AI127" s="4">
        <v>0</v>
      </c>
      <c r="AJ127" s="4">
        <v>0</v>
      </c>
      <c r="AK127" s="4">
        <v>2</v>
      </c>
      <c r="AL127" s="4">
        <v>2</v>
      </c>
      <c r="AM127" s="4">
        <v>2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2</v>
      </c>
      <c r="AT127" s="4">
        <v>0</v>
      </c>
      <c r="AU127" s="4">
        <v>0</v>
      </c>
      <c r="AV127" s="4">
        <v>0</v>
      </c>
      <c r="AW127" s="31">
        <v>142</v>
      </c>
      <c r="AX127" s="4">
        <f t="shared" si="24"/>
        <v>10</v>
      </c>
      <c r="AY127" s="31">
        <f t="shared" si="25"/>
        <v>152</v>
      </c>
      <c r="AZ127" s="31">
        <f t="shared" si="26"/>
        <v>152</v>
      </c>
      <c r="BA127" s="31">
        <f t="shared" si="27"/>
        <v>20.682813563276849</v>
      </c>
    </row>
    <row r="128" spans="1:53" ht="60" x14ac:dyDescent="0.25">
      <c r="A128" s="4">
        <v>12</v>
      </c>
      <c r="B128" s="8" t="s">
        <v>417</v>
      </c>
      <c r="C128" s="8" t="s">
        <v>418</v>
      </c>
      <c r="D128" s="8">
        <v>2003</v>
      </c>
      <c r="E128" s="8">
        <v>2003</v>
      </c>
      <c r="F128" s="8" t="s">
        <v>391</v>
      </c>
      <c r="G128" s="8" t="s">
        <v>10</v>
      </c>
      <c r="H128" s="8" t="s">
        <v>11</v>
      </c>
      <c r="I128" s="8" t="s">
        <v>12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2</v>
      </c>
      <c r="T128" s="4">
        <v>2</v>
      </c>
      <c r="U128" s="4">
        <v>0</v>
      </c>
      <c r="V128" s="4">
        <v>0</v>
      </c>
      <c r="W128" s="4">
        <v>0</v>
      </c>
      <c r="X128" s="4">
        <v>2</v>
      </c>
      <c r="Y128" s="4">
        <v>2</v>
      </c>
      <c r="Z128" s="4">
        <v>2</v>
      </c>
      <c r="AA128" s="4">
        <v>2</v>
      </c>
      <c r="AB128" s="31">
        <v>149.83000183105469</v>
      </c>
      <c r="AC128" s="4">
        <f t="shared" si="22"/>
        <v>12</v>
      </c>
      <c r="AD128" s="31">
        <f t="shared" si="23"/>
        <v>161.83000183105469</v>
      </c>
      <c r="AE128" s="4">
        <v>2</v>
      </c>
      <c r="AF128" s="4">
        <v>0</v>
      </c>
      <c r="AG128" s="4">
        <v>2</v>
      </c>
      <c r="AH128" s="4">
        <v>0</v>
      </c>
      <c r="AI128" s="4">
        <v>2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2</v>
      </c>
      <c r="AU128" s="4">
        <v>2</v>
      </c>
      <c r="AV128" s="4">
        <v>0</v>
      </c>
      <c r="AW128" s="31">
        <v>142.80000305175781</v>
      </c>
      <c r="AX128" s="4">
        <f t="shared" si="24"/>
        <v>10</v>
      </c>
      <c r="AY128" s="31">
        <f t="shared" si="25"/>
        <v>152.80000305175781</v>
      </c>
      <c r="AZ128" s="31">
        <f t="shared" si="26"/>
        <v>152.80000305175781</v>
      </c>
      <c r="BA128" s="31">
        <f t="shared" si="27"/>
        <v>21.317988689233037</v>
      </c>
    </row>
    <row r="129" spans="1:53" ht="30" x14ac:dyDescent="0.25">
      <c r="A129" s="4">
        <v>13</v>
      </c>
      <c r="B129" s="8" t="s">
        <v>419</v>
      </c>
      <c r="C129" s="8" t="s">
        <v>396</v>
      </c>
      <c r="D129" s="8">
        <v>2002</v>
      </c>
      <c r="E129" s="8">
        <v>2002</v>
      </c>
      <c r="F129" s="8" t="s">
        <v>420</v>
      </c>
      <c r="G129" s="8" t="s">
        <v>43</v>
      </c>
      <c r="H129" s="8" t="s">
        <v>44</v>
      </c>
      <c r="I129" s="8" t="s">
        <v>45</v>
      </c>
      <c r="J129" s="4">
        <v>0</v>
      </c>
      <c r="K129" s="4">
        <v>0</v>
      </c>
      <c r="L129" s="4">
        <v>0</v>
      </c>
      <c r="M129" s="4">
        <v>0</v>
      </c>
      <c r="N129" s="4">
        <v>2</v>
      </c>
      <c r="O129" s="4">
        <v>0</v>
      </c>
      <c r="P129" s="4">
        <v>2</v>
      </c>
      <c r="Q129" s="4">
        <v>0</v>
      </c>
      <c r="R129" s="4">
        <v>2</v>
      </c>
      <c r="S129" s="4">
        <v>0</v>
      </c>
      <c r="T129" s="4">
        <v>0</v>
      </c>
      <c r="U129" s="4">
        <v>2</v>
      </c>
      <c r="V129" s="4">
        <v>0</v>
      </c>
      <c r="W129" s="4">
        <v>2</v>
      </c>
      <c r="X129" s="4">
        <v>2</v>
      </c>
      <c r="Y129" s="4">
        <v>0</v>
      </c>
      <c r="Z129" s="4">
        <v>2</v>
      </c>
      <c r="AA129" s="4">
        <v>0</v>
      </c>
      <c r="AB129" s="31">
        <v>139.30999755859375</v>
      </c>
      <c r="AC129" s="4">
        <f t="shared" si="22"/>
        <v>14</v>
      </c>
      <c r="AD129" s="31">
        <f t="shared" si="23"/>
        <v>153.30999755859375</v>
      </c>
      <c r="AE129" s="4">
        <v>0</v>
      </c>
      <c r="AF129" s="4">
        <v>0</v>
      </c>
      <c r="AG129" s="4">
        <v>2</v>
      </c>
      <c r="AH129" s="4">
        <v>0</v>
      </c>
      <c r="AI129" s="4">
        <v>2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2</v>
      </c>
      <c r="AQ129" s="4">
        <v>2</v>
      </c>
      <c r="AR129" s="4">
        <v>0</v>
      </c>
      <c r="AS129" s="4">
        <v>0</v>
      </c>
      <c r="AT129" s="4">
        <v>2</v>
      </c>
      <c r="AU129" s="4">
        <v>0</v>
      </c>
      <c r="AV129" s="4">
        <v>2</v>
      </c>
      <c r="AW129" s="31">
        <v>142.97999572753906</v>
      </c>
      <c r="AX129" s="4">
        <f t="shared" si="24"/>
        <v>12</v>
      </c>
      <c r="AY129" s="31">
        <f t="shared" si="25"/>
        <v>154.97999572753906</v>
      </c>
      <c r="AZ129" s="31">
        <f t="shared" si="26"/>
        <v>153.30999755859375</v>
      </c>
      <c r="BA129" s="31">
        <f t="shared" si="27"/>
        <v>21.722906925988148</v>
      </c>
    </row>
    <row r="130" spans="1:53" ht="60" x14ac:dyDescent="0.25">
      <c r="A130" s="4">
        <v>14</v>
      </c>
      <c r="B130" s="8" t="s">
        <v>421</v>
      </c>
      <c r="C130" s="8" t="s">
        <v>422</v>
      </c>
      <c r="D130" s="8">
        <v>2004</v>
      </c>
      <c r="E130" s="8">
        <v>2001</v>
      </c>
      <c r="F130" s="8" t="s">
        <v>394</v>
      </c>
      <c r="G130" s="8" t="s">
        <v>82</v>
      </c>
      <c r="H130" s="8" t="s">
        <v>83</v>
      </c>
      <c r="I130" s="8" t="s">
        <v>84</v>
      </c>
      <c r="J130" s="4">
        <v>0</v>
      </c>
      <c r="K130" s="4">
        <v>0</v>
      </c>
      <c r="L130" s="4">
        <v>0</v>
      </c>
      <c r="M130" s="4">
        <v>0</v>
      </c>
      <c r="N130" s="4">
        <v>2</v>
      </c>
      <c r="O130" s="4">
        <v>0</v>
      </c>
      <c r="P130" s="4">
        <v>2</v>
      </c>
      <c r="Q130" s="4">
        <v>0</v>
      </c>
      <c r="R130" s="4">
        <v>0</v>
      </c>
      <c r="S130" s="4">
        <v>0</v>
      </c>
      <c r="T130" s="4">
        <v>2</v>
      </c>
      <c r="U130" s="4">
        <v>0</v>
      </c>
      <c r="V130" s="4">
        <v>0</v>
      </c>
      <c r="W130" s="4">
        <v>0</v>
      </c>
      <c r="X130" s="4">
        <v>2</v>
      </c>
      <c r="Y130" s="4">
        <v>0</v>
      </c>
      <c r="Z130" s="4">
        <v>0</v>
      </c>
      <c r="AA130" s="4">
        <v>0</v>
      </c>
      <c r="AB130" s="31">
        <v>157.27999877929687</v>
      </c>
      <c r="AC130" s="4">
        <f t="shared" si="22"/>
        <v>8</v>
      </c>
      <c r="AD130" s="31">
        <f t="shared" si="23"/>
        <v>165.27999877929687</v>
      </c>
      <c r="AE130" s="4">
        <v>0</v>
      </c>
      <c r="AF130" s="4">
        <v>0</v>
      </c>
      <c r="AG130" s="4">
        <v>2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2</v>
      </c>
      <c r="AU130" s="4">
        <v>0</v>
      </c>
      <c r="AV130" s="4">
        <v>2</v>
      </c>
      <c r="AW130" s="31">
        <v>148.17999267578125</v>
      </c>
      <c r="AX130" s="4">
        <f t="shared" si="24"/>
        <v>6</v>
      </c>
      <c r="AY130" s="31">
        <f t="shared" si="25"/>
        <v>154.17999267578125</v>
      </c>
      <c r="AZ130" s="31">
        <f t="shared" si="26"/>
        <v>154.17999267578125</v>
      </c>
      <c r="BA130" s="31">
        <f t="shared" si="27"/>
        <v>22.41365336367565</v>
      </c>
    </row>
    <row r="131" spans="1:53" ht="60" x14ac:dyDescent="0.25">
      <c r="A131" s="4">
        <v>15</v>
      </c>
      <c r="B131" s="8" t="s">
        <v>423</v>
      </c>
      <c r="C131" s="8" t="s">
        <v>396</v>
      </c>
      <c r="D131" s="8">
        <v>2002</v>
      </c>
      <c r="E131" s="8">
        <v>2002</v>
      </c>
      <c r="F131" s="8" t="s">
        <v>391</v>
      </c>
      <c r="G131" s="8" t="s">
        <v>10</v>
      </c>
      <c r="H131" s="8" t="s">
        <v>11</v>
      </c>
      <c r="I131" s="8" t="s">
        <v>12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2</v>
      </c>
      <c r="P131" s="4">
        <v>0</v>
      </c>
      <c r="Q131" s="4">
        <v>0</v>
      </c>
      <c r="R131" s="4">
        <v>2</v>
      </c>
      <c r="S131" s="4">
        <v>2</v>
      </c>
      <c r="T131" s="4">
        <v>2</v>
      </c>
      <c r="U131" s="4">
        <v>0</v>
      </c>
      <c r="V131" s="4">
        <v>0</v>
      </c>
      <c r="W131" s="4">
        <v>0</v>
      </c>
      <c r="X131" s="4">
        <v>2</v>
      </c>
      <c r="Y131" s="4">
        <v>2</v>
      </c>
      <c r="Z131" s="4">
        <v>0</v>
      </c>
      <c r="AA131" s="4">
        <v>0</v>
      </c>
      <c r="AB131" s="31">
        <v>157.53999328613281</v>
      </c>
      <c r="AC131" s="4">
        <f t="shared" si="22"/>
        <v>12</v>
      </c>
      <c r="AD131" s="31">
        <f t="shared" si="23"/>
        <v>169.53999328613281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2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2</v>
      </c>
      <c r="AS131" s="4">
        <v>0</v>
      </c>
      <c r="AT131" s="4">
        <v>2</v>
      </c>
      <c r="AU131" s="4">
        <v>2</v>
      </c>
      <c r="AV131" s="4">
        <v>2</v>
      </c>
      <c r="AW131" s="31">
        <v>145.77999877929687</v>
      </c>
      <c r="AX131" s="4">
        <f t="shared" si="24"/>
        <v>10</v>
      </c>
      <c r="AY131" s="31">
        <f t="shared" si="25"/>
        <v>155.77999877929687</v>
      </c>
      <c r="AZ131" s="31">
        <f t="shared" si="26"/>
        <v>155.77999877929687</v>
      </c>
      <c r="BA131" s="31">
        <f t="shared" si="27"/>
        <v>23.684003615588026</v>
      </c>
    </row>
    <row r="132" spans="1:53" ht="30" x14ac:dyDescent="0.25">
      <c r="A132" s="4">
        <v>16</v>
      </c>
      <c r="B132" s="8" t="s">
        <v>424</v>
      </c>
      <c r="C132" s="8" t="s">
        <v>400</v>
      </c>
      <c r="D132" s="8">
        <v>2002</v>
      </c>
      <c r="E132" s="8">
        <v>2001</v>
      </c>
      <c r="F132" s="8" t="s">
        <v>425</v>
      </c>
      <c r="G132" s="8" t="s">
        <v>139</v>
      </c>
      <c r="H132" s="8" t="s">
        <v>120</v>
      </c>
      <c r="I132" s="8" t="s">
        <v>121</v>
      </c>
      <c r="J132" s="4">
        <v>0</v>
      </c>
      <c r="K132" s="4">
        <v>2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2</v>
      </c>
      <c r="R132" s="4">
        <v>0</v>
      </c>
      <c r="S132" s="4">
        <v>2</v>
      </c>
      <c r="T132" s="4">
        <v>0</v>
      </c>
      <c r="U132" s="4">
        <v>0</v>
      </c>
      <c r="V132" s="4">
        <v>0</v>
      </c>
      <c r="W132" s="4">
        <v>0</v>
      </c>
      <c r="X132" s="4">
        <v>2</v>
      </c>
      <c r="Y132" s="4">
        <v>2</v>
      </c>
      <c r="Z132" s="4">
        <v>2</v>
      </c>
      <c r="AA132" s="4">
        <v>0</v>
      </c>
      <c r="AB132" s="31">
        <v>146.60000610351562</v>
      </c>
      <c r="AC132" s="4">
        <f t="shared" si="22"/>
        <v>12</v>
      </c>
      <c r="AD132" s="31">
        <f t="shared" si="23"/>
        <v>158.60000610351562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2</v>
      </c>
      <c r="AM132" s="4">
        <v>2</v>
      </c>
      <c r="AN132" s="4">
        <v>2</v>
      </c>
      <c r="AO132" s="4">
        <v>0</v>
      </c>
      <c r="AP132" s="4">
        <v>0</v>
      </c>
      <c r="AQ132" s="4">
        <v>0</v>
      </c>
      <c r="AR132" s="4">
        <v>50</v>
      </c>
      <c r="AS132" s="4">
        <v>0</v>
      </c>
      <c r="AT132" s="4">
        <v>2</v>
      </c>
      <c r="AU132" s="4">
        <v>2</v>
      </c>
      <c r="AV132" s="4">
        <v>2</v>
      </c>
      <c r="AW132" s="31">
        <v>149.33999633789063</v>
      </c>
      <c r="AX132" s="4">
        <f t="shared" si="24"/>
        <v>62</v>
      </c>
      <c r="AY132" s="31">
        <f t="shared" si="25"/>
        <v>211.33999633789062</v>
      </c>
      <c r="AZ132" s="31">
        <f t="shared" si="26"/>
        <v>158.60000610351562</v>
      </c>
      <c r="BA132" s="31">
        <f t="shared" si="27"/>
        <v>25.922993208718069</v>
      </c>
    </row>
    <row r="133" spans="1:53" ht="60" x14ac:dyDescent="0.25">
      <c r="A133" s="4">
        <v>17</v>
      </c>
      <c r="B133" s="8" t="s">
        <v>426</v>
      </c>
      <c r="C133" s="8" t="s">
        <v>427</v>
      </c>
      <c r="D133" s="8">
        <v>2003</v>
      </c>
      <c r="E133" s="8">
        <v>2002</v>
      </c>
      <c r="F133" s="8" t="s">
        <v>391</v>
      </c>
      <c r="G133" s="8" t="s">
        <v>64</v>
      </c>
      <c r="H133" s="8" t="s">
        <v>318</v>
      </c>
      <c r="I133" s="8" t="s">
        <v>319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2</v>
      </c>
      <c r="Q133" s="4">
        <v>2</v>
      </c>
      <c r="R133" s="4">
        <v>0</v>
      </c>
      <c r="S133" s="4">
        <v>2</v>
      </c>
      <c r="T133" s="4">
        <v>2</v>
      </c>
      <c r="U133" s="4">
        <v>0</v>
      </c>
      <c r="V133" s="4">
        <v>0</v>
      </c>
      <c r="W133" s="4">
        <v>0</v>
      </c>
      <c r="X133" s="4">
        <v>0</v>
      </c>
      <c r="Y133" s="4">
        <v>2</v>
      </c>
      <c r="Z133" s="4">
        <v>50</v>
      </c>
      <c r="AA133" s="4">
        <v>0</v>
      </c>
      <c r="AB133" s="31">
        <v>148.82000732421875</v>
      </c>
      <c r="AC133" s="4">
        <f t="shared" si="22"/>
        <v>60</v>
      </c>
      <c r="AD133" s="31">
        <f t="shared" si="23"/>
        <v>208.82000732421875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2</v>
      </c>
      <c r="AK133" s="4">
        <v>2</v>
      </c>
      <c r="AL133" s="4">
        <v>0</v>
      </c>
      <c r="AM133" s="4">
        <v>0</v>
      </c>
      <c r="AN133" s="4">
        <v>2</v>
      </c>
      <c r="AO133" s="4">
        <v>0</v>
      </c>
      <c r="AP133" s="4">
        <v>2</v>
      </c>
      <c r="AQ133" s="4">
        <v>0</v>
      </c>
      <c r="AR133" s="4">
        <v>0</v>
      </c>
      <c r="AS133" s="4">
        <v>0</v>
      </c>
      <c r="AT133" s="4">
        <v>0</v>
      </c>
      <c r="AU133" s="4">
        <v>2</v>
      </c>
      <c r="AV133" s="4">
        <v>0</v>
      </c>
      <c r="AW133" s="31">
        <v>148.97000122070312</v>
      </c>
      <c r="AX133" s="4">
        <f t="shared" si="24"/>
        <v>10</v>
      </c>
      <c r="AY133" s="31">
        <f t="shared" si="25"/>
        <v>158.97000122070312</v>
      </c>
      <c r="AZ133" s="31">
        <f t="shared" si="26"/>
        <v>158.97000122070312</v>
      </c>
      <c r="BA133" s="31">
        <f t="shared" si="27"/>
        <v>26.216756707052685</v>
      </c>
    </row>
    <row r="134" spans="1:53" ht="90" x14ac:dyDescent="0.25">
      <c r="A134" s="4">
        <v>18</v>
      </c>
      <c r="B134" s="8" t="s">
        <v>428</v>
      </c>
      <c r="C134" s="8" t="s">
        <v>429</v>
      </c>
      <c r="D134" s="8">
        <v>2003</v>
      </c>
      <c r="E134" s="8">
        <v>2001</v>
      </c>
      <c r="F134" s="8" t="s">
        <v>407</v>
      </c>
      <c r="G134" s="8" t="s">
        <v>31</v>
      </c>
      <c r="H134" s="8" t="s">
        <v>78</v>
      </c>
      <c r="I134" s="8" t="s">
        <v>79</v>
      </c>
      <c r="J134" s="4">
        <v>0</v>
      </c>
      <c r="K134" s="4">
        <v>2</v>
      </c>
      <c r="L134" s="4">
        <v>2</v>
      </c>
      <c r="M134" s="4">
        <v>0</v>
      </c>
      <c r="N134" s="4">
        <v>0</v>
      </c>
      <c r="O134" s="4">
        <v>2</v>
      </c>
      <c r="P134" s="4">
        <v>2</v>
      </c>
      <c r="Q134" s="4">
        <v>0</v>
      </c>
      <c r="R134" s="4">
        <v>2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2</v>
      </c>
      <c r="Y134" s="4">
        <v>2</v>
      </c>
      <c r="Z134" s="4">
        <v>2</v>
      </c>
      <c r="AA134" s="4">
        <v>2</v>
      </c>
      <c r="AB134" s="31">
        <v>155.28999328613281</v>
      </c>
      <c r="AC134" s="4">
        <f t="shared" si="22"/>
        <v>18</v>
      </c>
      <c r="AD134" s="31">
        <f t="shared" si="23"/>
        <v>173.28999328613281</v>
      </c>
      <c r="AE134" s="4">
        <v>0</v>
      </c>
      <c r="AF134" s="4">
        <v>0</v>
      </c>
      <c r="AG134" s="4">
        <v>2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2</v>
      </c>
      <c r="AT134" s="4">
        <v>2</v>
      </c>
      <c r="AU134" s="4">
        <v>2</v>
      </c>
      <c r="AV134" s="4">
        <v>2</v>
      </c>
      <c r="AW134" s="31">
        <v>149.03999328613281</v>
      </c>
      <c r="AX134" s="4">
        <f t="shared" si="24"/>
        <v>10</v>
      </c>
      <c r="AY134" s="31">
        <f t="shared" si="25"/>
        <v>159.03999328613281</v>
      </c>
      <c r="AZ134" s="31">
        <f t="shared" si="26"/>
        <v>159.03999328613281</v>
      </c>
      <c r="BA134" s="31">
        <f t="shared" si="27"/>
        <v>26.272328018784002</v>
      </c>
    </row>
    <row r="135" spans="1:53" ht="30" x14ac:dyDescent="0.25">
      <c r="A135" s="4">
        <v>19</v>
      </c>
      <c r="B135" s="8" t="s">
        <v>430</v>
      </c>
      <c r="C135" s="8" t="s">
        <v>411</v>
      </c>
      <c r="D135" s="8">
        <v>2001</v>
      </c>
      <c r="E135" s="8">
        <v>2001</v>
      </c>
      <c r="F135" s="8" t="s">
        <v>391</v>
      </c>
      <c r="G135" s="8" t="s">
        <v>200</v>
      </c>
      <c r="H135" s="8" t="s">
        <v>201</v>
      </c>
      <c r="I135" s="8" t="s">
        <v>202</v>
      </c>
      <c r="J135" s="4">
        <v>0</v>
      </c>
      <c r="K135" s="4">
        <v>0</v>
      </c>
      <c r="L135" s="4">
        <v>2</v>
      </c>
      <c r="M135" s="4">
        <v>0</v>
      </c>
      <c r="N135" s="4">
        <v>2</v>
      </c>
      <c r="O135" s="4">
        <v>2</v>
      </c>
      <c r="P135" s="4">
        <v>2</v>
      </c>
      <c r="Q135" s="4">
        <v>0</v>
      </c>
      <c r="R135" s="4">
        <v>2</v>
      </c>
      <c r="S135" s="4">
        <v>2</v>
      </c>
      <c r="T135" s="4">
        <v>2</v>
      </c>
      <c r="U135" s="4">
        <v>2</v>
      </c>
      <c r="V135" s="4">
        <v>0</v>
      </c>
      <c r="W135" s="4">
        <v>2</v>
      </c>
      <c r="X135" s="4">
        <v>2</v>
      </c>
      <c r="Y135" s="4">
        <v>2</v>
      </c>
      <c r="Z135" s="4">
        <v>2</v>
      </c>
      <c r="AA135" s="4">
        <v>2</v>
      </c>
      <c r="AB135" s="31">
        <v>146.36000061035156</v>
      </c>
      <c r="AC135" s="4">
        <f t="shared" si="22"/>
        <v>26</v>
      </c>
      <c r="AD135" s="31">
        <f t="shared" si="23"/>
        <v>172.36000061035156</v>
      </c>
      <c r="AE135" s="4">
        <v>0</v>
      </c>
      <c r="AF135" s="4">
        <v>2</v>
      </c>
      <c r="AG135" s="4">
        <v>2</v>
      </c>
      <c r="AH135" s="4">
        <v>2</v>
      </c>
      <c r="AI135" s="4">
        <v>2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2</v>
      </c>
      <c r="AS135" s="4">
        <v>2</v>
      </c>
      <c r="AT135" s="4">
        <v>2</v>
      </c>
      <c r="AU135" s="4">
        <v>0</v>
      </c>
      <c r="AV135" s="4">
        <v>0</v>
      </c>
      <c r="AW135" s="31">
        <v>149.33999633789063</v>
      </c>
      <c r="AX135" s="4">
        <f t="shared" si="24"/>
        <v>14</v>
      </c>
      <c r="AY135" s="31">
        <f t="shared" si="25"/>
        <v>163.33999633789062</v>
      </c>
      <c r="AZ135" s="31">
        <f t="shared" si="26"/>
        <v>163.33999633789062</v>
      </c>
      <c r="BA135" s="31">
        <f t="shared" si="27"/>
        <v>29.68638372021038</v>
      </c>
    </row>
    <row r="136" spans="1:53" ht="90" x14ac:dyDescent="0.25">
      <c r="A136" s="4">
        <v>20</v>
      </c>
      <c r="B136" s="8" t="s">
        <v>431</v>
      </c>
      <c r="C136" s="8" t="s">
        <v>432</v>
      </c>
      <c r="D136" s="8">
        <v>2003</v>
      </c>
      <c r="E136" s="8">
        <v>2002</v>
      </c>
      <c r="F136" s="8" t="s">
        <v>404</v>
      </c>
      <c r="G136" s="8" t="s">
        <v>31</v>
      </c>
      <c r="H136" s="8" t="s">
        <v>78</v>
      </c>
      <c r="I136" s="8" t="s">
        <v>79</v>
      </c>
      <c r="J136" s="4">
        <v>2</v>
      </c>
      <c r="K136" s="4">
        <v>2</v>
      </c>
      <c r="L136" s="4">
        <v>2</v>
      </c>
      <c r="M136" s="4">
        <v>0</v>
      </c>
      <c r="N136" s="4">
        <v>0</v>
      </c>
      <c r="O136" s="4">
        <v>0</v>
      </c>
      <c r="P136" s="4">
        <v>0</v>
      </c>
      <c r="Q136" s="4">
        <v>2</v>
      </c>
      <c r="R136" s="4">
        <v>0</v>
      </c>
      <c r="S136" s="4">
        <v>2</v>
      </c>
      <c r="T136" s="4">
        <v>2</v>
      </c>
      <c r="U136" s="4">
        <v>0</v>
      </c>
      <c r="V136" s="4">
        <v>2</v>
      </c>
      <c r="W136" s="4">
        <v>2</v>
      </c>
      <c r="X136" s="4">
        <v>2</v>
      </c>
      <c r="Y136" s="4">
        <v>2</v>
      </c>
      <c r="Z136" s="4">
        <v>2</v>
      </c>
      <c r="AA136" s="4">
        <v>0</v>
      </c>
      <c r="AB136" s="31">
        <v>158.58000183105469</v>
      </c>
      <c r="AC136" s="4">
        <f t="shared" si="22"/>
        <v>22</v>
      </c>
      <c r="AD136" s="31">
        <f t="shared" si="23"/>
        <v>180.58000183105469</v>
      </c>
      <c r="AE136" s="4">
        <v>2</v>
      </c>
      <c r="AF136" s="4">
        <v>0</v>
      </c>
      <c r="AG136" s="4">
        <v>0</v>
      </c>
      <c r="AH136" s="4">
        <v>0</v>
      </c>
      <c r="AI136" s="4">
        <v>2</v>
      </c>
      <c r="AJ136" s="4">
        <v>0</v>
      </c>
      <c r="AK136" s="4">
        <v>0</v>
      </c>
      <c r="AL136" s="4">
        <v>0</v>
      </c>
      <c r="AM136" s="4">
        <v>0</v>
      </c>
      <c r="AN136" s="4">
        <v>2</v>
      </c>
      <c r="AO136" s="4">
        <v>0</v>
      </c>
      <c r="AP136" s="4">
        <v>0</v>
      </c>
      <c r="AQ136" s="4">
        <v>0</v>
      </c>
      <c r="AR136" s="4">
        <v>0</v>
      </c>
      <c r="AS136" s="4">
        <v>2</v>
      </c>
      <c r="AT136" s="4">
        <v>2</v>
      </c>
      <c r="AU136" s="4">
        <v>0</v>
      </c>
      <c r="AV136" s="4">
        <v>0</v>
      </c>
      <c r="AW136" s="31">
        <v>153.83999633789063</v>
      </c>
      <c r="AX136" s="4">
        <f t="shared" si="24"/>
        <v>10</v>
      </c>
      <c r="AY136" s="31">
        <f t="shared" si="25"/>
        <v>163.83999633789063</v>
      </c>
      <c r="AZ136" s="31">
        <f t="shared" si="26"/>
        <v>163.83999633789063</v>
      </c>
      <c r="BA136" s="31">
        <f t="shared" si="27"/>
        <v>30.083366659563264</v>
      </c>
    </row>
    <row r="137" spans="1:53" ht="45" x14ac:dyDescent="0.25">
      <c r="A137" s="4">
        <v>21</v>
      </c>
      <c r="B137" s="8" t="s">
        <v>433</v>
      </c>
      <c r="C137" s="8" t="s">
        <v>418</v>
      </c>
      <c r="D137" s="8">
        <v>2003</v>
      </c>
      <c r="E137" s="8">
        <v>2003</v>
      </c>
      <c r="F137" s="8" t="s">
        <v>391</v>
      </c>
      <c r="G137" s="8" t="s">
        <v>50</v>
      </c>
      <c r="H137" s="8" t="s">
        <v>197</v>
      </c>
      <c r="I137" s="8" t="s">
        <v>155</v>
      </c>
      <c r="J137" s="4">
        <v>0</v>
      </c>
      <c r="K137" s="4">
        <v>0</v>
      </c>
      <c r="L137" s="4">
        <v>2</v>
      </c>
      <c r="M137" s="4">
        <v>2</v>
      </c>
      <c r="N137" s="4">
        <v>0</v>
      </c>
      <c r="O137" s="4">
        <v>0</v>
      </c>
      <c r="P137" s="4">
        <v>2</v>
      </c>
      <c r="Q137" s="4">
        <v>0</v>
      </c>
      <c r="R137" s="4">
        <v>0</v>
      </c>
      <c r="S137" s="4">
        <v>2</v>
      </c>
      <c r="T137" s="4">
        <v>2</v>
      </c>
      <c r="U137" s="4">
        <v>2</v>
      </c>
      <c r="V137" s="4">
        <v>0</v>
      </c>
      <c r="W137" s="4">
        <v>0</v>
      </c>
      <c r="X137" s="4">
        <v>2</v>
      </c>
      <c r="Y137" s="4">
        <v>2</v>
      </c>
      <c r="Z137" s="4">
        <v>2</v>
      </c>
      <c r="AA137" s="4">
        <v>0</v>
      </c>
      <c r="AB137" s="31">
        <v>147.08000183105469</v>
      </c>
      <c r="AC137" s="4">
        <f t="shared" si="22"/>
        <v>18</v>
      </c>
      <c r="AD137" s="31">
        <f t="shared" si="23"/>
        <v>165.08000183105469</v>
      </c>
      <c r="AE137" s="4">
        <v>0</v>
      </c>
      <c r="AF137" s="4">
        <v>0</v>
      </c>
      <c r="AG137" s="4">
        <v>2</v>
      </c>
      <c r="AH137" s="4">
        <v>0</v>
      </c>
      <c r="AI137" s="4">
        <v>0</v>
      </c>
      <c r="AJ137" s="4">
        <v>2</v>
      </c>
      <c r="AK137" s="4">
        <v>50</v>
      </c>
      <c r="AL137" s="4">
        <v>2</v>
      </c>
      <c r="AM137" s="4">
        <v>2</v>
      </c>
      <c r="AN137" s="4">
        <v>0</v>
      </c>
      <c r="AO137" s="4">
        <v>0</v>
      </c>
      <c r="AP137" s="4">
        <v>0</v>
      </c>
      <c r="AQ137" s="4">
        <v>0</v>
      </c>
      <c r="AR137" s="4">
        <v>2</v>
      </c>
      <c r="AS137" s="4">
        <v>2</v>
      </c>
      <c r="AT137" s="4">
        <v>0</v>
      </c>
      <c r="AU137" s="4">
        <v>2</v>
      </c>
      <c r="AV137" s="4">
        <v>0</v>
      </c>
      <c r="AW137" s="31">
        <v>146.02999877929687</v>
      </c>
      <c r="AX137" s="4">
        <f t="shared" si="24"/>
        <v>64</v>
      </c>
      <c r="AY137" s="31">
        <f t="shared" si="25"/>
        <v>210.02999877929687</v>
      </c>
      <c r="AZ137" s="31">
        <f t="shared" si="26"/>
        <v>165.08000183105469</v>
      </c>
      <c r="BA137" s="31">
        <f t="shared" si="27"/>
        <v>31.067888710543244</v>
      </c>
    </row>
    <row r="138" spans="1:53" ht="30" x14ac:dyDescent="0.25">
      <c r="A138" s="4">
        <v>22</v>
      </c>
      <c r="B138" s="8" t="s">
        <v>434</v>
      </c>
      <c r="C138" s="8" t="s">
        <v>396</v>
      </c>
      <c r="D138" s="8">
        <v>2002</v>
      </c>
      <c r="E138" s="8">
        <v>2002</v>
      </c>
      <c r="F138" s="8" t="s">
        <v>391</v>
      </c>
      <c r="G138" s="8" t="s">
        <v>54</v>
      </c>
      <c r="H138" s="8" t="s">
        <v>55</v>
      </c>
      <c r="I138" s="8" t="s">
        <v>56</v>
      </c>
      <c r="J138" s="4">
        <v>2</v>
      </c>
      <c r="K138" s="4">
        <v>0</v>
      </c>
      <c r="L138" s="4">
        <v>2</v>
      </c>
      <c r="M138" s="4">
        <v>2</v>
      </c>
      <c r="N138" s="4">
        <v>2</v>
      </c>
      <c r="O138" s="4">
        <v>0</v>
      </c>
      <c r="P138" s="4">
        <v>0</v>
      </c>
      <c r="Q138" s="4">
        <v>2</v>
      </c>
      <c r="R138" s="4">
        <v>2</v>
      </c>
      <c r="S138" s="4">
        <v>2</v>
      </c>
      <c r="T138" s="4">
        <v>2</v>
      </c>
      <c r="U138" s="4">
        <v>0</v>
      </c>
      <c r="V138" s="4">
        <v>2</v>
      </c>
      <c r="W138" s="4">
        <v>0</v>
      </c>
      <c r="X138" s="4">
        <v>0</v>
      </c>
      <c r="Y138" s="4">
        <v>0</v>
      </c>
      <c r="Z138" s="4">
        <v>2</v>
      </c>
      <c r="AA138" s="4">
        <v>0</v>
      </c>
      <c r="AB138" s="31">
        <v>180.72000122070312</v>
      </c>
      <c r="AC138" s="4">
        <f t="shared" si="22"/>
        <v>20</v>
      </c>
      <c r="AD138" s="31">
        <f t="shared" si="23"/>
        <v>200.72000122070312</v>
      </c>
      <c r="AE138" s="4">
        <v>0</v>
      </c>
      <c r="AF138" s="4">
        <v>0</v>
      </c>
      <c r="AG138" s="4">
        <v>2</v>
      </c>
      <c r="AH138" s="4">
        <v>0</v>
      </c>
      <c r="AI138" s="4">
        <v>2</v>
      </c>
      <c r="AJ138" s="4">
        <v>0</v>
      </c>
      <c r="AK138" s="4">
        <v>2</v>
      </c>
      <c r="AL138" s="4">
        <v>2</v>
      </c>
      <c r="AM138" s="4">
        <v>0</v>
      </c>
      <c r="AN138" s="4">
        <v>2</v>
      </c>
      <c r="AO138" s="4">
        <v>0</v>
      </c>
      <c r="AP138" s="4">
        <v>0</v>
      </c>
      <c r="AQ138" s="4">
        <v>2</v>
      </c>
      <c r="AR138" s="4">
        <v>2</v>
      </c>
      <c r="AS138" s="4">
        <v>0</v>
      </c>
      <c r="AT138" s="4">
        <v>2</v>
      </c>
      <c r="AU138" s="4">
        <v>2</v>
      </c>
      <c r="AV138" s="4">
        <v>0</v>
      </c>
      <c r="AW138" s="31">
        <v>172.53999328613281</v>
      </c>
      <c r="AX138" s="4">
        <f t="shared" si="24"/>
        <v>18</v>
      </c>
      <c r="AY138" s="31">
        <f t="shared" si="25"/>
        <v>190.53999328613281</v>
      </c>
      <c r="AZ138" s="31">
        <f t="shared" si="26"/>
        <v>190.53999328613281</v>
      </c>
      <c r="BA138" s="31">
        <f t="shared" si="27"/>
        <v>51.282253198015717</v>
      </c>
    </row>
    <row r="139" spans="1:53" ht="60" x14ac:dyDescent="0.25">
      <c r="A139" s="4">
        <v>23</v>
      </c>
      <c r="B139" s="8" t="s">
        <v>435</v>
      </c>
      <c r="C139" s="8" t="s">
        <v>432</v>
      </c>
      <c r="D139" s="8">
        <v>2003</v>
      </c>
      <c r="E139" s="8">
        <v>2002</v>
      </c>
      <c r="F139" s="8" t="s">
        <v>409</v>
      </c>
      <c r="G139" s="8" t="s">
        <v>82</v>
      </c>
      <c r="H139" s="8" t="s">
        <v>83</v>
      </c>
      <c r="I139" s="8" t="s">
        <v>84</v>
      </c>
      <c r="J139" s="4">
        <v>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50</v>
      </c>
      <c r="Q139" s="4">
        <v>0</v>
      </c>
      <c r="R139" s="4">
        <v>0</v>
      </c>
      <c r="S139" s="4">
        <v>0</v>
      </c>
      <c r="T139" s="4">
        <v>0</v>
      </c>
      <c r="U139" s="4">
        <v>2</v>
      </c>
      <c r="V139" s="4">
        <v>0</v>
      </c>
      <c r="W139" s="4">
        <v>2</v>
      </c>
      <c r="X139" s="4">
        <v>2</v>
      </c>
      <c r="Y139" s="4">
        <v>2</v>
      </c>
      <c r="Z139" s="4">
        <v>2</v>
      </c>
      <c r="AA139" s="4">
        <v>0</v>
      </c>
      <c r="AB139" s="31">
        <v>151.28999328613281</v>
      </c>
      <c r="AC139" s="4">
        <f t="shared" si="22"/>
        <v>62</v>
      </c>
      <c r="AD139" s="31">
        <f t="shared" si="23"/>
        <v>213.28999328613281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31"/>
      <c r="AX139" s="4">
        <f t="shared" si="24"/>
        <v>0</v>
      </c>
      <c r="AY139" s="31" t="s">
        <v>385</v>
      </c>
      <c r="AZ139" s="31">
        <f t="shared" si="26"/>
        <v>213.28999328613281</v>
      </c>
      <c r="BA139" s="31">
        <f t="shared" si="27"/>
        <v>69.344976938571961</v>
      </c>
    </row>
    <row r="140" spans="1:53" ht="60" x14ac:dyDescent="0.25">
      <c r="A140" s="4">
        <v>24</v>
      </c>
      <c r="B140" s="8" t="s">
        <v>436</v>
      </c>
      <c r="C140" s="8" t="s">
        <v>429</v>
      </c>
      <c r="D140" s="8">
        <v>2003</v>
      </c>
      <c r="E140" s="8">
        <v>2001</v>
      </c>
      <c r="F140" s="8" t="s">
        <v>397</v>
      </c>
      <c r="G140" s="8" t="s">
        <v>82</v>
      </c>
      <c r="H140" s="8" t="s">
        <v>83</v>
      </c>
      <c r="I140" s="8" t="s">
        <v>84</v>
      </c>
      <c r="J140" s="4">
        <v>0</v>
      </c>
      <c r="K140" s="4">
        <v>0</v>
      </c>
      <c r="L140" s="4">
        <v>2</v>
      </c>
      <c r="M140" s="4">
        <v>0</v>
      </c>
      <c r="N140" s="4">
        <v>0</v>
      </c>
      <c r="O140" s="4">
        <v>2</v>
      </c>
      <c r="P140" s="4">
        <v>0</v>
      </c>
      <c r="Q140" s="4">
        <v>0</v>
      </c>
      <c r="R140" s="4">
        <v>0</v>
      </c>
      <c r="S140" s="4">
        <v>2</v>
      </c>
      <c r="T140" s="4">
        <v>0</v>
      </c>
      <c r="U140" s="4">
        <v>50</v>
      </c>
      <c r="V140" s="4">
        <v>2</v>
      </c>
      <c r="W140" s="4">
        <v>50</v>
      </c>
      <c r="X140" s="4">
        <v>0</v>
      </c>
      <c r="Y140" s="4">
        <v>0</v>
      </c>
      <c r="Z140" s="4">
        <v>2</v>
      </c>
      <c r="AA140" s="4">
        <v>0</v>
      </c>
      <c r="AB140" s="31">
        <v>161.47000122070312</v>
      </c>
      <c r="AC140" s="4">
        <f t="shared" si="22"/>
        <v>110</v>
      </c>
      <c r="AD140" s="31">
        <f t="shared" si="23"/>
        <v>271.47000122070312</v>
      </c>
      <c r="AE140" s="4">
        <v>0</v>
      </c>
      <c r="AF140" s="4">
        <v>0</v>
      </c>
      <c r="AG140" s="4">
        <v>2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2</v>
      </c>
      <c r="AN140" s="4">
        <v>2</v>
      </c>
      <c r="AO140" s="4">
        <v>2</v>
      </c>
      <c r="AP140" s="4">
        <v>0</v>
      </c>
      <c r="AQ140" s="4">
        <v>0</v>
      </c>
      <c r="AR140" s="4">
        <v>2</v>
      </c>
      <c r="AS140" s="4">
        <v>50</v>
      </c>
      <c r="AT140" s="4">
        <v>2</v>
      </c>
      <c r="AU140" s="4">
        <v>2</v>
      </c>
      <c r="AV140" s="4">
        <v>0</v>
      </c>
      <c r="AW140" s="31">
        <v>160.8800048828125</v>
      </c>
      <c r="AX140" s="4">
        <f t="shared" si="24"/>
        <v>64</v>
      </c>
      <c r="AY140" s="31">
        <f t="shared" si="25"/>
        <v>224.8800048828125</v>
      </c>
      <c r="AZ140" s="31">
        <f t="shared" si="26"/>
        <v>224.8800048828125</v>
      </c>
      <c r="BA140" s="31">
        <f t="shared" si="27"/>
        <v>78.54705068013979</v>
      </c>
    </row>
    <row r="141" spans="1:53" ht="30" x14ac:dyDescent="0.25">
      <c r="A141" s="4">
        <v>25</v>
      </c>
      <c r="B141" s="8" t="s">
        <v>437</v>
      </c>
      <c r="C141" s="8" t="s">
        <v>438</v>
      </c>
      <c r="D141" s="8">
        <v>2004</v>
      </c>
      <c r="E141" s="8">
        <v>2004</v>
      </c>
      <c r="F141" s="8" t="s">
        <v>391</v>
      </c>
      <c r="G141" s="8" t="s">
        <v>54</v>
      </c>
      <c r="H141" s="8" t="s">
        <v>55</v>
      </c>
      <c r="I141" s="8" t="s">
        <v>56</v>
      </c>
      <c r="J141" s="4">
        <v>0</v>
      </c>
      <c r="K141" s="4">
        <v>50</v>
      </c>
      <c r="L141" s="4">
        <v>0</v>
      </c>
      <c r="M141" s="4">
        <v>0</v>
      </c>
      <c r="N141" s="4">
        <v>2</v>
      </c>
      <c r="O141" s="4">
        <v>0</v>
      </c>
      <c r="P141" s="4">
        <v>2</v>
      </c>
      <c r="Q141" s="4">
        <v>0</v>
      </c>
      <c r="R141" s="4">
        <v>50</v>
      </c>
      <c r="S141" s="4">
        <v>50</v>
      </c>
      <c r="T141" s="4">
        <v>2</v>
      </c>
      <c r="U141" s="4">
        <v>0</v>
      </c>
      <c r="V141" s="4">
        <v>0</v>
      </c>
      <c r="W141" s="4">
        <v>50</v>
      </c>
      <c r="X141" s="4">
        <v>50</v>
      </c>
      <c r="Y141" s="4">
        <v>2</v>
      </c>
      <c r="Z141" s="4">
        <v>50</v>
      </c>
      <c r="AA141" s="4">
        <v>0</v>
      </c>
      <c r="AB141" s="31">
        <v>195.21000671386719</v>
      </c>
      <c r="AC141" s="4">
        <f t="shared" si="22"/>
        <v>308</v>
      </c>
      <c r="AD141" s="31">
        <f t="shared" si="23"/>
        <v>503.21000671386719</v>
      </c>
      <c r="AE141" s="4">
        <v>0</v>
      </c>
      <c r="AF141" s="4">
        <v>2</v>
      </c>
      <c r="AG141" s="4">
        <v>2</v>
      </c>
      <c r="AH141" s="4">
        <v>0</v>
      </c>
      <c r="AI141" s="4">
        <v>2</v>
      </c>
      <c r="AJ141" s="4">
        <v>2</v>
      </c>
      <c r="AK141" s="4">
        <v>0</v>
      </c>
      <c r="AL141" s="4">
        <v>2</v>
      </c>
      <c r="AM141" s="4">
        <v>0</v>
      </c>
      <c r="AN141" s="4">
        <v>2</v>
      </c>
      <c r="AO141" s="4">
        <v>0</v>
      </c>
      <c r="AP141" s="4">
        <v>2</v>
      </c>
      <c r="AQ141" s="4">
        <v>2</v>
      </c>
      <c r="AR141" s="4">
        <v>50</v>
      </c>
      <c r="AS141" s="4">
        <v>50</v>
      </c>
      <c r="AT141" s="4">
        <v>2</v>
      </c>
      <c r="AU141" s="4">
        <v>2</v>
      </c>
      <c r="AV141" s="4">
        <v>2</v>
      </c>
      <c r="AW141" s="31">
        <v>213.88999938964844</v>
      </c>
      <c r="AX141" s="4">
        <f t="shared" si="24"/>
        <v>122</v>
      </c>
      <c r="AY141" s="31">
        <f t="shared" si="25"/>
        <v>335.88999938964844</v>
      </c>
      <c r="AZ141" s="31">
        <f t="shared" si="26"/>
        <v>335.88999938964844</v>
      </c>
      <c r="BA141" s="31">
        <f t="shared" si="27"/>
        <v>166.68519851388234</v>
      </c>
    </row>
    <row r="142" spans="1:53" ht="105" x14ac:dyDescent="0.25">
      <c r="A142" s="4"/>
      <c r="B142" s="8" t="s">
        <v>439</v>
      </c>
      <c r="C142" s="8" t="s">
        <v>440</v>
      </c>
      <c r="D142" s="8">
        <v>2004</v>
      </c>
      <c r="E142" s="8">
        <v>2003</v>
      </c>
      <c r="F142" s="8" t="s">
        <v>441</v>
      </c>
      <c r="G142" s="8" t="s">
        <v>10</v>
      </c>
      <c r="H142" s="8" t="s">
        <v>11</v>
      </c>
      <c r="I142" s="8" t="s">
        <v>347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31"/>
      <c r="AC142" s="4">
        <f t="shared" si="22"/>
        <v>0</v>
      </c>
      <c r="AD142" s="31" t="s">
        <v>442</v>
      </c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31"/>
      <c r="AX142" s="4">
        <f t="shared" si="24"/>
        <v>0</v>
      </c>
      <c r="AY142" s="31" t="s">
        <v>442</v>
      </c>
      <c r="AZ142" s="31"/>
      <c r="BA142" s="31" t="str">
        <f t="shared" si="27"/>
        <v/>
      </c>
    </row>
    <row r="143" spans="1:53" ht="75" x14ac:dyDescent="0.25">
      <c r="A143" s="4" t="s">
        <v>383</v>
      </c>
      <c r="B143" s="8" t="s">
        <v>443</v>
      </c>
      <c r="C143" s="8" t="s">
        <v>388</v>
      </c>
      <c r="D143" s="8">
        <v>2000</v>
      </c>
      <c r="E143" s="8">
        <v>2000</v>
      </c>
      <c r="F143" s="8" t="s">
        <v>389</v>
      </c>
      <c r="G143" s="8" t="s">
        <v>31</v>
      </c>
      <c r="H143" s="8" t="s">
        <v>32</v>
      </c>
      <c r="I143" s="8" t="s">
        <v>180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31"/>
      <c r="AC143" s="4">
        <f t="shared" si="22"/>
        <v>0</v>
      </c>
      <c r="AD143" s="31" t="s">
        <v>442</v>
      </c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31"/>
      <c r="AX143" s="4">
        <f t="shared" si="24"/>
        <v>0</v>
      </c>
      <c r="AY143" s="31" t="s">
        <v>385</v>
      </c>
      <c r="AZ143" s="31"/>
      <c r="BA143" s="31" t="str">
        <f t="shared" si="27"/>
        <v/>
      </c>
    </row>
    <row r="145" spans="1:53" ht="18.75" x14ac:dyDescent="0.25">
      <c r="A145" s="11" t="s">
        <v>444</v>
      </c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53" x14ac:dyDescent="0.25">
      <c r="A146" s="18" t="s">
        <v>374</v>
      </c>
      <c r="B146" s="18" t="s">
        <v>1</v>
      </c>
      <c r="C146" s="18" t="s">
        <v>2</v>
      </c>
      <c r="D146" s="18" t="s">
        <v>285</v>
      </c>
      <c r="E146" s="18" t="s">
        <v>286</v>
      </c>
      <c r="F146" s="18" t="s">
        <v>3</v>
      </c>
      <c r="G146" s="18" t="s">
        <v>4</v>
      </c>
      <c r="H146" s="18" t="s">
        <v>5</v>
      </c>
      <c r="I146" s="18" t="s">
        <v>6</v>
      </c>
      <c r="J146" s="20" t="s">
        <v>376</v>
      </c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2"/>
      <c r="AE146" s="20" t="s">
        <v>380</v>
      </c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2"/>
      <c r="AZ146" s="18" t="s">
        <v>381</v>
      </c>
      <c r="BA146" s="18" t="s">
        <v>382</v>
      </c>
    </row>
    <row r="147" spans="1:53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23">
        <v>1</v>
      </c>
      <c r="K147" s="23">
        <v>2</v>
      </c>
      <c r="L147" s="23">
        <v>3</v>
      </c>
      <c r="M147" s="23">
        <v>4</v>
      </c>
      <c r="N147" s="23">
        <v>5</v>
      </c>
      <c r="O147" s="23">
        <v>6</v>
      </c>
      <c r="P147" s="23">
        <v>7</v>
      </c>
      <c r="Q147" s="23">
        <v>8</v>
      </c>
      <c r="R147" s="23">
        <v>9</v>
      </c>
      <c r="S147" s="23">
        <v>10</v>
      </c>
      <c r="T147" s="23">
        <v>11</v>
      </c>
      <c r="U147" s="23">
        <v>12</v>
      </c>
      <c r="V147" s="23">
        <v>13</v>
      </c>
      <c r="W147" s="23">
        <v>14</v>
      </c>
      <c r="X147" s="23">
        <v>15</v>
      </c>
      <c r="Y147" s="23">
        <v>16</v>
      </c>
      <c r="Z147" s="23">
        <v>17</v>
      </c>
      <c r="AA147" s="23">
        <v>18</v>
      </c>
      <c r="AB147" s="23" t="s">
        <v>377</v>
      </c>
      <c r="AC147" s="23" t="s">
        <v>378</v>
      </c>
      <c r="AD147" s="23" t="s">
        <v>379</v>
      </c>
      <c r="AE147" s="23">
        <v>1</v>
      </c>
      <c r="AF147" s="23">
        <v>2</v>
      </c>
      <c r="AG147" s="23">
        <v>3</v>
      </c>
      <c r="AH147" s="23">
        <v>4</v>
      </c>
      <c r="AI147" s="23">
        <v>5</v>
      </c>
      <c r="AJ147" s="23">
        <v>6</v>
      </c>
      <c r="AK147" s="23">
        <v>7</v>
      </c>
      <c r="AL147" s="23">
        <v>8</v>
      </c>
      <c r="AM147" s="23">
        <v>9</v>
      </c>
      <c r="AN147" s="23">
        <v>10</v>
      </c>
      <c r="AO147" s="23">
        <v>11</v>
      </c>
      <c r="AP147" s="23">
        <v>12</v>
      </c>
      <c r="AQ147" s="23">
        <v>13</v>
      </c>
      <c r="AR147" s="23">
        <v>14</v>
      </c>
      <c r="AS147" s="23">
        <v>15</v>
      </c>
      <c r="AT147" s="23">
        <v>16</v>
      </c>
      <c r="AU147" s="23">
        <v>17</v>
      </c>
      <c r="AV147" s="23">
        <v>18</v>
      </c>
      <c r="AW147" s="23" t="s">
        <v>377</v>
      </c>
      <c r="AX147" s="23" t="s">
        <v>378</v>
      </c>
      <c r="AY147" s="23" t="s">
        <v>379</v>
      </c>
      <c r="AZ147" s="19"/>
      <c r="BA147" s="19"/>
    </row>
    <row r="148" spans="1:53" ht="60" x14ac:dyDescent="0.25">
      <c r="A148" s="28">
        <v>1</v>
      </c>
      <c r="B148" s="29" t="s">
        <v>251</v>
      </c>
      <c r="C148" s="29">
        <v>2001</v>
      </c>
      <c r="D148" s="29">
        <v>2001</v>
      </c>
      <c r="E148" s="29">
        <v>2001</v>
      </c>
      <c r="F148" s="29" t="s">
        <v>146</v>
      </c>
      <c r="G148" s="29" t="s">
        <v>108</v>
      </c>
      <c r="H148" s="29" t="s">
        <v>252</v>
      </c>
      <c r="I148" s="29" t="s">
        <v>253</v>
      </c>
      <c r="J148" s="28">
        <v>0</v>
      </c>
      <c r="K148" s="28">
        <v>0</v>
      </c>
      <c r="L148" s="28">
        <v>2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2</v>
      </c>
      <c r="Z148" s="28">
        <v>0</v>
      </c>
      <c r="AA148" s="28">
        <v>0</v>
      </c>
      <c r="AB148" s="30">
        <v>99.699996948242188</v>
      </c>
      <c r="AC148" s="28">
        <f t="shared" ref="AC148:AC185" si="28">SUM(J148:AA148)</f>
        <v>4</v>
      </c>
      <c r="AD148" s="30">
        <f t="shared" ref="AD148:AD185" si="29">AB148+AC148</f>
        <v>103.69999694824219</v>
      </c>
      <c r="AE148" s="28">
        <v>0</v>
      </c>
      <c r="AF148" s="28">
        <v>0</v>
      </c>
      <c r="AG148" s="28">
        <v>0</v>
      </c>
      <c r="AH148" s="28">
        <v>0</v>
      </c>
      <c r="AI148" s="28">
        <v>0</v>
      </c>
      <c r="AJ148" s="28">
        <v>0</v>
      </c>
      <c r="AK148" s="28">
        <v>0</v>
      </c>
      <c r="AL148" s="28">
        <v>0</v>
      </c>
      <c r="AM148" s="28">
        <v>0</v>
      </c>
      <c r="AN148" s="28">
        <v>0</v>
      </c>
      <c r="AO148" s="28">
        <v>0</v>
      </c>
      <c r="AP148" s="28">
        <v>0</v>
      </c>
      <c r="AQ148" s="28">
        <v>0</v>
      </c>
      <c r="AR148" s="28">
        <v>0</v>
      </c>
      <c r="AS148" s="28">
        <v>0</v>
      </c>
      <c r="AT148" s="28">
        <v>0</v>
      </c>
      <c r="AU148" s="28">
        <v>0</v>
      </c>
      <c r="AV148" s="28">
        <v>0</v>
      </c>
      <c r="AW148" s="30">
        <v>97.489997863769531</v>
      </c>
      <c r="AX148" s="28">
        <f t="shared" ref="AX148:AX185" si="30">SUM(AE148:AV148)</f>
        <v>0</v>
      </c>
      <c r="AY148" s="30">
        <f t="shared" ref="AY148:AY185" si="31">AW148+AX148</f>
        <v>97.489997863769531</v>
      </c>
      <c r="AZ148" s="30">
        <f t="shared" ref="AZ148:AZ185" si="32">MIN(AY148,AD148)</f>
        <v>97.489997863769531</v>
      </c>
      <c r="BA148" s="30">
        <f t="shared" ref="BA148:BA185" si="33">IF( AND(ISNUMBER(AZ$148),ISNUMBER(AZ148)),(AZ148-AZ$148)/AZ$148*100,"")</f>
        <v>0</v>
      </c>
    </row>
    <row r="149" spans="1:53" ht="75" x14ac:dyDescent="0.25">
      <c r="A149" s="4">
        <v>2</v>
      </c>
      <c r="B149" s="8" t="s">
        <v>210</v>
      </c>
      <c r="C149" s="8">
        <v>2001</v>
      </c>
      <c r="D149" s="8">
        <v>2001</v>
      </c>
      <c r="E149" s="8">
        <v>2001</v>
      </c>
      <c r="F149" s="8" t="s">
        <v>146</v>
      </c>
      <c r="G149" s="8" t="s">
        <v>73</v>
      </c>
      <c r="H149" s="8" t="s">
        <v>211</v>
      </c>
      <c r="I149" s="8" t="s">
        <v>212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2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2</v>
      </c>
      <c r="Z149" s="4">
        <v>2</v>
      </c>
      <c r="AA149" s="4">
        <v>2</v>
      </c>
      <c r="AB149" s="31">
        <v>103.16999816894531</v>
      </c>
      <c r="AC149" s="4">
        <f t="shared" si="28"/>
        <v>8</v>
      </c>
      <c r="AD149" s="31">
        <f t="shared" si="29"/>
        <v>111.16999816894531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31">
        <v>97.889999389648437</v>
      </c>
      <c r="AX149" s="4">
        <f t="shared" si="30"/>
        <v>0</v>
      </c>
      <c r="AY149" s="31">
        <f t="shared" si="31"/>
        <v>97.889999389648437</v>
      </c>
      <c r="AZ149" s="31">
        <f t="shared" si="32"/>
        <v>97.889999389648437</v>
      </c>
      <c r="BA149" s="31">
        <f t="shared" si="33"/>
        <v>0.41030006630819704</v>
      </c>
    </row>
    <row r="150" spans="1:53" ht="45" x14ac:dyDescent="0.25">
      <c r="A150" s="4">
        <v>3</v>
      </c>
      <c r="B150" s="8" t="s">
        <v>145</v>
      </c>
      <c r="C150" s="8">
        <v>2001</v>
      </c>
      <c r="D150" s="8">
        <v>2001</v>
      </c>
      <c r="E150" s="8">
        <v>2001</v>
      </c>
      <c r="F150" s="8" t="s">
        <v>146</v>
      </c>
      <c r="G150" s="8" t="s">
        <v>21</v>
      </c>
      <c r="H150" s="8" t="s">
        <v>152</v>
      </c>
      <c r="I150" s="8" t="s">
        <v>147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2</v>
      </c>
      <c r="Q150" s="4">
        <v>2</v>
      </c>
      <c r="R150" s="4">
        <v>0</v>
      </c>
      <c r="S150" s="4">
        <v>2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2</v>
      </c>
      <c r="Z150" s="4">
        <v>2</v>
      </c>
      <c r="AA150" s="4">
        <v>0</v>
      </c>
      <c r="AB150" s="31">
        <v>107.12999725341797</v>
      </c>
      <c r="AC150" s="4">
        <f t="shared" si="28"/>
        <v>10</v>
      </c>
      <c r="AD150" s="31">
        <f t="shared" si="29"/>
        <v>117.12999725341797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0</v>
      </c>
      <c r="AV150" s="4">
        <v>0</v>
      </c>
      <c r="AW150" s="31">
        <v>106.18000030517578</v>
      </c>
      <c r="AX150" s="4">
        <f t="shared" si="30"/>
        <v>0</v>
      </c>
      <c r="AY150" s="31">
        <f t="shared" si="31"/>
        <v>106.18000030517578</v>
      </c>
      <c r="AZ150" s="31">
        <f t="shared" si="32"/>
        <v>106.18000030517578</v>
      </c>
      <c r="BA150" s="31">
        <f t="shared" si="33"/>
        <v>8.9137374416085997</v>
      </c>
    </row>
    <row r="151" spans="1:53" ht="45" x14ac:dyDescent="0.25">
      <c r="A151" s="4">
        <v>4</v>
      </c>
      <c r="B151" s="8" t="s">
        <v>196</v>
      </c>
      <c r="C151" s="8">
        <v>2003</v>
      </c>
      <c r="D151" s="8">
        <v>2003</v>
      </c>
      <c r="E151" s="8">
        <v>2003</v>
      </c>
      <c r="F151" s="8">
        <v>1</v>
      </c>
      <c r="G151" s="8" t="s">
        <v>50</v>
      </c>
      <c r="H151" s="8" t="s">
        <v>197</v>
      </c>
      <c r="I151" s="8" t="s">
        <v>52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2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31">
        <v>108.48999786376953</v>
      </c>
      <c r="AC151" s="4">
        <f t="shared" si="28"/>
        <v>2</v>
      </c>
      <c r="AD151" s="31">
        <f t="shared" si="29"/>
        <v>110.48999786376953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31">
        <v>106.38999938964844</v>
      </c>
      <c r="AX151" s="4">
        <f t="shared" si="30"/>
        <v>0</v>
      </c>
      <c r="AY151" s="31">
        <f t="shared" si="31"/>
        <v>106.38999938964844</v>
      </c>
      <c r="AZ151" s="31">
        <f t="shared" si="32"/>
        <v>106.38999938964844</v>
      </c>
      <c r="BA151" s="31">
        <f t="shared" si="33"/>
        <v>9.129143215610263</v>
      </c>
    </row>
    <row r="152" spans="1:53" ht="30" x14ac:dyDescent="0.25">
      <c r="A152" s="4">
        <v>5</v>
      </c>
      <c r="B152" s="8" t="s">
        <v>119</v>
      </c>
      <c r="C152" s="8">
        <v>2001</v>
      </c>
      <c r="D152" s="8">
        <v>2001</v>
      </c>
      <c r="E152" s="8">
        <v>2001</v>
      </c>
      <c r="F152" s="8">
        <v>1</v>
      </c>
      <c r="G152" s="8" t="s">
        <v>43</v>
      </c>
      <c r="H152" s="8" t="s">
        <v>120</v>
      </c>
      <c r="I152" s="8" t="s">
        <v>121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2</v>
      </c>
      <c r="U152" s="4">
        <v>2</v>
      </c>
      <c r="V152" s="4">
        <v>0</v>
      </c>
      <c r="W152" s="4">
        <v>2</v>
      </c>
      <c r="X152" s="4">
        <v>0</v>
      </c>
      <c r="Y152" s="4">
        <v>2</v>
      </c>
      <c r="Z152" s="4">
        <v>0</v>
      </c>
      <c r="AA152" s="4">
        <v>2</v>
      </c>
      <c r="AB152" s="31">
        <v>109.44999694824219</v>
      </c>
      <c r="AC152" s="4">
        <f t="shared" si="28"/>
        <v>10</v>
      </c>
      <c r="AD152" s="31">
        <f t="shared" si="29"/>
        <v>119.44999694824219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31">
        <v>108.31999969482422</v>
      </c>
      <c r="AX152" s="4">
        <f t="shared" si="30"/>
        <v>0</v>
      </c>
      <c r="AY152" s="31">
        <f t="shared" si="31"/>
        <v>108.31999969482422</v>
      </c>
      <c r="AZ152" s="31">
        <f t="shared" si="32"/>
        <v>108.31999969482422</v>
      </c>
      <c r="BA152" s="31">
        <f t="shared" si="33"/>
        <v>11.108833796661175</v>
      </c>
    </row>
    <row r="153" spans="1:53" ht="45" x14ac:dyDescent="0.25">
      <c r="A153" s="4">
        <v>6</v>
      </c>
      <c r="B153" s="8" t="s">
        <v>283</v>
      </c>
      <c r="C153" s="8">
        <v>2001</v>
      </c>
      <c r="D153" s="8">
        <v>2001</v>
      </c>
      <c r="E153" s="8">
        <v>2001</v>
      </c>
      <c r="F153" s="8">
        <v>1</v>
      </c>
      <c r="G153" s="8" t="s">
        <v>50</v>
      </c>
      <c r="H153" s="8" t="s">
        <v>291</v>
      </c>
      <c r="I153" s="8" t="s">
        <v>52</v>
      </c>
      <c r="J153" s="4">
        <v>0</v>
      </c>
      <c r="K153" s="4">
        <v>0</v>
      </c>
      <c r="L153" s="4">
        <v>2</v>
      </c>
      <c r="M153" s="4">
        <v>0</v>
      </c>
      <c r="N153" s="4">
        <v>0</v>
      </c>
      <c r="O153" s="4">
        <v>0</v>
      </c>
      <c r="P153" s="4">
        <v>2</v>
      </c>
      <c r="Q153" s="4">
        <v>2</v>
      </c>
      <c r="R153" s="4">
        <v>0</v>
      </c>
      <c r="S153" s="4">
        <v>2</v>
      </c>
      <c r="T153" s="4">
        <v>2</v>
      </c>
      <c r="U153" s="4">
        <v>0</v>
      </c>
      <c r="V153" s="4">
        <v>0</v>
      </c>
      <c r="W153" s="4">
        <v>2</v>
      </c>
      <c r="X153" s="4">
        <v>0</v>
      </c>
      <c r="Y153" s="4">
        <v>2</v>
      </c>
      <c r="Z153" s="4">
        <v>2</v>
      </c>
      <c r="AA153" s="4">
        <v>0</v>
      </c>
      <c r="AB153" s="31">
        <v>107.91000366210937</v>
      </c>
      <c r="AC153" s="4">
        <f t="shared" si="28"/>
        <v>16</v>
      </c>
      <c r="AD153" s="31">
        <f t="shared" si="29"/>
        <v>123.91000366210937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0</v>
      </c>
      <c r="AS153" s="4">
        <v>0</v>
      </c>
      <c r="AT153" s="4">
        <v>0</v>
      </c>
      <c r="AU153" s="4">
        <v>2</v>
      </c>
      <c r="AV153" s="4">
        <v>2</v>
      </c>
      <c r="AW153" s="31">
        <v>106.34999847412109</v>
      </c>
      <c r="AX153" s="4">
        <f t="shared" si="30"/>
        <v>4</v>
      </c>
      <c r="AY153" s="31">
        <f t="shared" si="31"/>
        <v>110.34999847412109</v>
      </c>
      <c r="AZ153" s="31">
        <f t="shared" si="32"/>
        <v>110.34999847412109</v>
      </c>
      <c r="BA153" s="31">
        <f t="shared" si="33"/>
        <v>13.191097437833424</v>
      </c>
    </row>
    <row r="154" spans="1:53" ht="30" x14ac:dyDescent="0.25">
      <c r="A154" s="4">
        <v>7</v>
      </c>
      <c r="B154" s="8" t="s">
        <v>193</v>
      </c>
      <c r="C154" s="8">
        <v>2002</v>
      </c>
      <c r="D154" s="8">
        <v>2002</v>
      </c>
      <c r="E154" s="8">
        <v>2002</v>
      </c>
      <c r="F154" s="8">
        <v>2</v>
      </c>
      <c r="G154" s="8" t="s">
        <v>139</v>
      </c>
      <c r="H154" s="8" t="s">
        <v>120</v>
      </c>
      <c r="I154" s="8" t="s">
        <v>121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2</v>
      </c>
      <c r="Q154" s="4">
        <v>0</v>
      </c>
      <c r="R154" s="4">
        <v>0</v>
      </c>
      <c r="S154" s="4">
        <v>2</v>
      </c>
      <c r="T154" s="4">
        <v>0</v>
      </c>
      <c r="U154" s="4">
        <v>0</v>
      </c>
      <c r="V154" s="4">
        <v>0</v>
      </c>
      <c r="W154" s="4">
        <v>2</v>
      </c>
      <c r="X154" s="4">
        <v>2</v>
      </c>
      <c r="Y154" s="4">
        <v>2</v>
      </c>
      <c r="Z154" s="4">
        <v>0</v>
      </c>
      <c r="AA154" s="4">
        <v>0</v>
      </c>
      <c r="AB154" s="31">
        <v>112.12999725341797</v>
      </c>
      <c r="AC154" s="4">
        <f t="shared" si="28"/>
        <v>10</v>
      </c>
      <c r="AD154" s="31">
        <f t="shared" si="29"/>
        <v>122.12999725341797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31">
        <v>114.66999816894531</v>
      </c>
      <c r="AX154" s="4">
        <f t="shared" si="30"/>
        <v>0</v>
      </c>
      <c r="AY154" s="31">
        <f t="shared" si="31"/>
        <v>114.66999816894531</v>
      </c>
      <c r="AZ154" s="31">
        <f t="shared" si="32"/>
        <v>114.66999816894531</v>
      </c>
      <c r="BA154" s="31">
        <f t="shared" si="33"/>
        <v>17.622320937151677</v>
      </c>
    </row>
    <row r="155" spans="1:53" ht="45" x14ac:dyDescent="0.25">
      <c r="A155" s="4">
        <v>8</v>
      </c>
      <c r="B155" s="8" t="s">
        <v>278</v>
      </c>
      <c r="C155" s="8">
        <v>2001</v>
      </c>
      <c r="D155" s="8">
        <v>2001</v>
      </c>
      <c r="E155" s="8">
        <v>2001</v>
      </c>
      <c r="F155" s="8">
        <v>3</v>
      </c>
      <c r="G155" s="8" t="s">
        <v>73</v>
      </c>
      <c r="H155" s="8" t="s">
        <v>74</v>
      </c>
      <c r="I155" s="8" t="s">
        <v>75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31">
        <v>119.58999633789062</v>
      </c>
      <c r="AC155" s="4">
        <f t="shared" si="28"/>
        <v>0</v>
      </c>
      <c r="AD155" s="31">
        <f t="shared" si="29"/>
        <v>119.58999633789062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31">
        <v>117.77999877929687</v>
      </c>
      <c r="AX155" s="4">
        <f t="shared" si="30"/>
        <v>0</v>
      </c>
      <c r="AY155" s="31">
        <f t="shared" si="31"/>
        <v>117.77999877929687</v>
      </c>
      <c r="AZ155" s="31">
        <f t="shared" si="32"/>
        <v>117.77999877929687</v>
      </c>
      <c r="BA155" s="31">
        <f t="shared" si="33"/>
        <v>20.812392409609203</v>
      </c>
    </row>
    <row r="156" spans="1:53" ht="45" x14ac:dyDescent="0.25">
      <c r="A156" s="4">
        <v>9</v>
      </c>
      <c r="B156" s="8" t="s">
        <v>128</v>
      </c>
      <c r="C156" s="8">
        <v>2001</v>
      </c>
      <c r="D156" s="8">
        <v>2001</v>
      </c>
      <c r="E156" s="8">
        <v>2001</v>
      </c>
      <c r="F156" s="8">
        <v>1</v>
      </c>
      <c r="G156" s="8" t="s">
        <v>69</v>
      </c>
      <c r="H156" s="8" t="s">
        <v>70</v>
      </c>
      <c r="I156" s="8" t="s">
        <v>114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2</v>
      </c>
      <c r="Z156" s="4">
        <v>0</v>
      </c>
      <c r="AA156" s="4">
        <v>0</v>
      </c>
      <c r="AB156" s="31">
        <v>115.91000366210937</v>
      </c>
      <c r="AC156" s="4">
        <f t="shared" si="28"/>
        <v>2</v>
      </c>
      <c r="AD156" s="31">
        <f t="shared" si="29"/>
        <v>117.91000366210937</v>
      </c>
      <c r="AE156" s="4">
        <v>0</v>
      </c>
      <c r="AF156" s="4">
        <v>2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2</v>
      </c>
      <c r="AM156" s="4">
        <v>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2</v>
      </c>
      <c r="AV156" s="4">
        <v>0</v>
      </c>
      <c r="AW156" s="31">
        <v>114.95999908447266</v>
      </c>
      <c r="AX156" s="4">
        <f t="shared" si="30"/>
        <v>6</v>
      </c>
      <c r="AY156" s="31">
        <f t="shared" si="31"/>
        <v>120.95999908447266</v>
      </c>
      <c r="AZ156" s="31">
        <f t="shared" si="32"/>
        <v>117.91000366210937</v>
      </c>
      <c r="BA156" s="31">
        <f t="shared" si="33"/>
        <v>20.945744431007508</v>
      </c>
    </row>
    <row r="157" spans="1:53" ht="60" x14ac:dyDescent="0.25">
      <c r="A157" s="4">
        <v>10</v>
      </c>
      <c r="B157" s="8" t="s">
        <v>93</v>
      </c>
      <c r="C157" s="8">
        <v>2001</v>
      </c>
      <c r="D157" s="8">
        <v>2001</v>
      </c>
      <c r="E157" s="8">
        <v>2001</v>
      </c>
      <c r="F157" s="8">
        <v>1</v>
      </c>
      <c r="G157" s="8" t="s">
        <v>82</v>
      </c>
      <c r="H157" s="8" t="s">
        <v>83</v>
      </c>
      <c r="I157" s="8" t="s">
        <v>84</v>
      </c>
      <c r="J157" s="4">
        <v>0</v>
      </c>
      <c r="K157" s="4">
        <v>0</v>
      </c>
      <c r="L157" s="4">
        <v>2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2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31">
        <v>119.65000152587891</v>
      </c>
      <c r="AC157" s="4">
        <f t="shared" si="28"/>
        <v>4</v>
      </c>
      <c r="AD157" s="31">
        <f t="shared" si="29"/>
        <v>123.65000152587891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2</v>
      </c>
      <c r="AS157" s="4">
        <v>0</v>
      </c>
      <c r="AT157" s="4">
        <v>0</v>
      </c>
      <c r="AU157" s="4">
        <v>0</v>
      </c>
      <c r="AV157" s="4">
        <v>0</v>
      </c>
      <c r="AW157" s="31">
        <v>116.26999664306641</v>
      </c>
      <c r="AX157" s="4">
        <f t="shared" si="30"/>
        <v>2</v>
      </c>
      <c r="AY157" s="31">
        <f t="shared" si="31"/>
        <v>118.26999664306641</v>
      </c>
      <c r="AZ157" s="31">
        <f t="shared" si="32"/>
        <v>118.26999664306641</v>
      </c>
      <c r="BA157" s="31">
        <f t="shared" si="33"/>
        <v>21.315005882279749</v>
      </c>
    </row>
    <row r="158" spans="1:53" ht="45" x14ac:dyDescent="0.25">
      <c r="A158" s="4">
        <v>11</v>
      </c>
      <c r="B158" s="8" t="s">
        <v>67</v>
      </c>
      <c r="C158" s="8">
        <v>2002</v>
      </c>
      <c r="D158" s="8">
        <v>2002</v>
      </c>
      <c r="E158" s="8">
        <v>2002</v>
      </c>
      <c r="F158" s="8" t="s">
        <v>9</v>
      </c>
      <c r="G158" s="8" t="s">
        <v>38</v>
      </c>
      <c r="H158" s="8" t="s">
        <v>39</v>
      </c>
      <c r="I158" s="8" t="s">
        <v>40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2</v>
      </c>
      <c r="T158" s="4">
        <v>0</v>
      </c>
      <c r="U158" s="4">
        <v>0</v>
      </c>
      <c r="V158" s="4">
        <v>0</v>
      </c>
      <c r="W158" s="4">
        <v>2</v>
      </c>
      <c r="X158" s="4">
        <v>0</v>
      </c>
      <c r="Y158" s="4">
        <v>0</v>
      </c>
      <c r="Z158" s="4">
        <v>2</v>
      </c>
      <c r="AA158" s="4">
        <v>0</v>
      </c>
      <c r="AB158" s="31">
        <v>119.09999847412109</v>
      </c>
      <c r="AC158" s="4">
        <f t="shared" si="28"/>
        <v>6</v>
      </c>
      <c r="AD158" s="31">
        <f t="shared" si="29"/>
        <v>125.09999847412109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2</v>
      </c>
      <c r="AS158" s="4">
        <v>0</v>
      </c>
      <c r="AT158" s="4">
        <v>2</v>
      </c>
      <c r="AU158" s="4">
        <v>0</v>
      </c>
      <c r="AV158" s="4">
        <v>0</v>
      </c>
      <c r="AW158" s="31">
        <v>114.98000335693359</v>
      </c>
      <c r="AX158" s="4">
        <f t="shared" si="30"/>
        <v>4</v>
      </c>
      <c r="AY158" s="31">
        <f t="shared" si="31"/>
        <v>118.98000335693359</v>
      </c>
      <c r="AZ158" s="31">
        <f t="shared" si="32"/>
        <v>118.98000335693359</v>
      </c>
      <c r="BA158" s="31">
        <f t="shared" si="33"/>
        <v>22.043292608533793</v>
      </c>
    </row>
    <row r="159" spans="1:53" ht="45" x14ac:dyDescent="0.25">
      <c r="A159" s="4">
        <v>12</v>
      </c>
      <c r="B159" s="8" t="s">
        <v>248</v>
      </c>
      <c r="C159" s="8">
        <v>2001</v>
      </c>
      <c r="D159" s="8">
        <v>2001</v>
      </c>
      <c r="E159" s="8">
        <v>2001</v>
      </c>
      <c r="F159" s="8" t="s">
        <v>9</v>
      </c>
      <c r="G159" s="8" t="s">
        <v>50</v>
      </c>
      <c r="H159" s="8" t="s">
        <v>249</v>
      </c>
      <c r="I159" s="8" t="s">
        <v>250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2</v>
      </c>
      <c r="T159" s="4">
        <v>2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2</v>
      </c>
      <c r="AA159" s="4">
        <v>0</v>
      </c>
      <c r="AB159" s="31">
        <v>127.54000091552734</v>
      </c>
      <c r="AC159" s="4">
        <f t="shared" si="28"/>
        <v>6</v>
      </c>
      <c r="AD159" s="31">
        <f t="shared" si="29"/>
        <v>133.54000091552734</v>
      </c>
      <c r="AE159" s="4">
        <v>2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2</v>
      </c>
      <c r="AV159" s="4">
        <v>0</v>
      </c>
      <c r="AW159" s="31">
        <v>120.54000091552734</v>
      </c>
      <c r="AX159" s="4">
        <f t="shared" si="30"/>
        <v>4</v>
      </c>
      <c r="AY159" s="31">
        <f t="shared" si="31"/>
        <v>124.54000091552734</v>
      </c>
      <c r="AZ159" s="31">
        <f t="shared" si="32"/>
        <v>124.54000091552734</v>
      </c>
      <c r="BA159" s="31">
        <f t="shared" si="33"/>
        <v>27.746439270166888</v>
      </c>
    </row>
    <row r="160" spans="1:53" ht="30" x14ac:dyDescent="0.25">
      <c r="A160" s="4" t="s">
        <v>383</v>
      </c>
      <c r="B160" s="8" t="s">
        <v>89</v>
      </c>
      <c r="C160" s="8">
        <v>2001</v>
      </c>
      <c r="D160" s="8">
        <v>2001</v>
      </c>
      <c r="E160" s="8">
        <v>2001</v>
      </c>
      <c r="F160" s="8">
        <v>2</v>
      </c>
      <c r="G160" s="8" t="s">
        <v>16</v>
      </c>
      <c r="H160" s="8" t="s">
        <v>90</v>
      </c>
      <c r="I160" s="8" t="s">
        <v>91</v>
      </c>
      <c r="J160" s="4">
        <v>0</v>
      </c>
      <c r="K160" s="4">
        <v>0</v>
      </c>
      <c r="L160" s="4">
        <v>2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2</v>
      </c>
      <c r="V160" s="4">
        <v>0</v>
      </c>
      <c r="W160" s="4">
        <v>0</v>
      </c>
      <c r="X160" s="4">
        <v>2</v>
      </c>
      <c r="Y160" s="4">
        <v>2</v>
      </c>
      <c r="Z160" s="4">
        <v>0</v>
      </c>
      <c r="AA160" s="4">
        <v>0</v>
      </c>
      <c r="AB160" s="31">
        <v>119.41999816894531</v>
      </c>
      <c r="AC160" s="4">
        <f t="shared" si="28"/>
        <v>8</v>
      </c>
      <c r="AD160" s="31">
        <f t="shared" si="29"/>
        <v>127.41999816894531</v>
      </c>
      <c r="AE160" s="4">
        <v>0</v>
      </c>
      <c r="AF160" s="4">
        <v>0</v>
      </c>
      <c r="AG160" s="4">
        <v>2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2</v>
      </c>
      <c r="AU160" s="4">
        <v>2</v>
      </c>
      <c r="AV160" s="4">
        <v>0</v>
      </c>
      <c r="AW160" s="31">
        <v>120.29000091552734</v>
      </c>
      <c r="AX160" s="4">
        <f t="shared" si="30"/>
        <v>6</v>
      </c>
      <c r="AY160" s="31">
        <f t="shared" si="31"/>
        <v>126.29000091552734</v>
      </c>
      <c r="AZ160" s="31">
        <f t="shared" si="32"/>
        <v>126.29000091552734</v>
      </c>
      <c r="BA160" s="31">
        <f t="shared" si="33"/>
        <v>29.541495212670259</v>
      </c>
    </row>
    <row r="161" spans="1:53" ht="30" x14ac:dyDescent="0.25">
      <c r="A161" s="4">
        <v>13</v>
      </c>
      <c r="B161" s="8" t="s">
        <v>231</v>
      </c>
      <c r="C161" s="8">
        <v>2002</v>
      </c>
      <c r="D161" s="8">
        <v>2002</v>
      </c>
      <c r="E161" s="8">
        <v>2002</v>
      </c>
      <c r="F161" s="8">
        <v>3</v>
      </c>
      <c r="G161" s="8" t="s">
        <v>21</v>
      </c>
      <c r="H161" s="8" t="s">
        <v>22</v>
      </c>
      <c r="I161" s="8" t="s">
        <v>127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2</v>
      </c>
      <c r="X161" s="4">
        <v>0</v>
      </c>
      <c r="Y161" s="4">
        <v>2</v>
      </c>
      <c r="Z161" s="4">
        <v>2</v>
      </c>
      <c r="AA161" s="4">
        <v>0</v>
      </c>
      <c r="AB161" s="31">
        <v>123.58000183105469</v>
      </c>
      <c r="AC161" s="4">
        <f t="shared" si="28"/>
        <v>6</v>
      </c>
      <c r="AD161" s="31">
        <f t="shared" si="29"/>
        <v>129.58000183105469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31">
        <v>126.81999969482422</v>
      </c>
      <c r="AX161" s="4">
        <f t="shared" si="30"/>
        <v>0</v>
      </c>
      <c r="AY161" s="31">
        <f t="shared" si="31"/>
        <v>126.81999969482422</v>
      </c>
      <c r="AZ161" s="31">
        <f t="shared" si="32"/>
        <v>126.81999969482422</v>
      </c>
      <c r="BA161" s="31">
        <f t="shared" si="33"/>
        <v>30.085139474553905</v>
      </c>
    </row>
    <row r="162" spans="1:53" ht="45" x14ac:dyDescent="0.25">
      <c r="A162" s="4">
        <v>14</v>
      </c>
      <c r="B162" s="8" t="s">
        <v>107</v>
      </c>
      <c r="C162" s="8">
        <v>2001</v>
      </c>
      <c r="D162" s="8">
        <v>2001</v>
      </c>
      <c r="E162" s="8">
        <v>2001</v>
      </c>
      <c r="F162" s="8">
        <v>2</v>
      </c>
      <c r="G162" s="8" t="s">
        <v>108</v>
      </c>
      <c r="H162" s="8" t="s">
        <v>109</v>
      </c>
      <c r="I162" s="8" t="s">
        <v>110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2</v>
      </c>
      <c r="Q162" s="4">
        <v>0</v>
      </c>
      <c r="R162" s="4">
        <v>0</v>
      </c>
      <c r="S162" s="4">
        <v>2</v>
      </c>
      <c r="T162" s="4">
        <v>2</v>
      </c>
      <c r="U162" s="4">
        <v>0</v>
      </c>
      <c r="V162" s="4">
        <v>0</v>
      </c>
      <c r="W162" s="4">
        <v>2</v>
      </c>
      <c r="X162" s="4">
        <v>0</v>
      </c>
      <c r="Y162" s="4">
        <v>0</v>
      </c>
      <c r="Z162" s="4">
        <v>0</v>
      </c>
      <c r="AA162" s="4">
        <v>0</v>
      </c>
      <c r="AB162" s="31">
        <v>130.8800048828125</v>
      </c>
      <c r="AC162" s="4">
        <f t="shared" si="28"/>
        <v>8</v>
      </c>
      <c r="AD162" s="31">
        <f t="shared" si="29"/>
        <v>138.8800048828125</v>
      </c>
      <c r="AE162" s="4">
        <v>0</v>
      </c>
      <c r="AF162" s="4">
        <v>0</v>
      </c>
      <c r="AG162" s="4">
        <v>2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2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2</v>
      </c>
      <c r="AU162" s="4">
        <v>2</v>
      </c>
      <c r="AV162" s="4">
        <v>0</v>
      </c>
      <c r="AW162" s="31">
        <v>119.58000183105469</v>
      </c>
      <c r="AX162" s="4">
        <f t="shared" si="30"/>
        <v>8</v>
      </c>
      <c r="AY162" s="31">
        <f t="shared" si="31"/>
        <v>127.58000183105469</v>
      </c>
      <c r="AZ162" s="31">
        <f t="shared" si="32"/>
        <v>127.58000183105469</v>
      </c>
      <c r="BA162" s="31">
        <f t="shared" si="33"/>
        <v>30.864708817957197</v>
      </c>
    </row>
    <row r="163" spans="1:53" ht="60" x14ac:dyDescent="0.25">
      <c r="A163" s="4">
        <v>15</v>
      </c>
      <c r="B163" s="8" t="s">
        <v>185</v>
      </c>
      <c r="C163" s="8">
        <v>2003</v>
      </c>
      <c r="D163" s="8">
        <v>2003</v>
      </c>
      <c r="E163" s="8">
        <v>2003</v>
      </c>
      <c r="F163" s="8">
        <v>2</v>
      </c>
      <c r="G163" s="8" t="s">
        <v>82</v>
      </c>
      <c r="H163" s="8" t="s">
        <v>83</v>
      </c>
      <c r="I163" s="8" t="s">
        <v>84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2</v>
      </c>
      <c r="R163" s="4">
        <v>0</v>
      </c>
      <c r="S163" s="4">
        <v>2</v>
      </c>
      <c r="T163" s="4">
        <v>2</v>
      </c>
      <c r="U163" s="4">
        <v>0</v>
      </c>
      <c r="V163" s="4">
        <v>0</v>
      </c>
      <c r="W163" s="4">
        <v>0</v>
      </c>
      <c r="X163" s="4">
        <v>2</v>
      </c>
      <c r="Y163" s="4">
        <v>2</v>
      </c>
      <c r="Z163" s="4">
        <v>0</v>
      </c>
      <c r="AA163" s="4">
        <v>0</v>
      </c>
      <c r="AB163" s="31">
        <v>128.30999755859375</v>
      </c>
      <c r="AC163" s="4">
        <f t="shared" si="28"/>
        <v>10</v>
      </c>
      <c r="AD163" s="31">
        <f t="shared" si="29"/>
        <v>138.30999755859375</v>
      </c>
      <c r="AE163" s="4">
        <v>0</v>
      </c>
      <c r="AF163" s="4">
        <v>0</v>
      </c>
      <c r="AG163" s="4">
        <v>0</v>
      </c>
      <c r="AH163" s="4">
        <v>0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2</v>
      </c>
      <c r="AS163" s="4">
        <v>0</v>
      </c>
      <c r="AT163" s="4">
        <v>2</v>
      </c>
      <c r="AU163" s="4">
        <v>2</v>
      </c>
      <c r="AV163" s="4">
        <v>0</v>
      </c>
      <c r="AW163" s="31">
        <v>127.94000244140625</v>
      </c>
      <c r="AX163" s="4">
        <f t="shared" si="30"/>
        <v>6</v>
      </c>
      <c r="AY163" s="31">
        <f t="shared" si="31"/>
        <v>133.94000244140625</v>
      </c>
      <c r="AZ163" s="31">
        <f t="shared" si="32"/>
        <v>133.94000244140625</v>
      </c>
      <c r="BA163" s="31">
        <f t="shared" si="33"/>
        <v>37.388455612206691</v>
      </c>
    </row>
    <row r="164" spans="1:53" ht="45" x14ac:dyDescent="0.25">
      <c r="A164" s="4">
        <v>16</v>
      </c>
      <c r="B164" s="8" t="s">
        <v>153</v>
      </c>
      <c r="C164" s="8">
        <v>2002</v>
      </c>
      <c r="D164" s="8">
        <v>2002</v>
      </c>
      <c r="E164" s="8">
        <v>2002</v>
      </c>
      <c r="F164" s="8">
        <v>3</v>
      </c>
      <c r="G164" s="8" t="s">
        <v>38</v>
      </c>
      <c r="H164" s="8" t="s">
        <v>39</v>
      </c>
      <c r="I164" s="8" t="s">
        <v>40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2</v>
      </c>
      <c r="P164" s="4">
        <v>2</v>
      </c>
      <c r="Q164" s="4">
        <v>0</v>
      </c>
      <c r="R164" s="4">
        <v>2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2</v>
      </c>
      <c r="Y164" s="4">
        <v>0</v>
      </c>
      <c r="Z164" s="4">
        <v>0</v>
      </c>
      <c r="AA164" s="4">
        <v>0</v>
      </c>
      <c r="AB164" s="31">
        <v>127.62999725341797</v>
      </c>
      <c r="AC164" s="4">
        <f t="shared" si="28"/>
        <v>8</v>
      </c>
      <c r="AD164" s="31">
        <f t="shared" si="29"/>
        <v>135.62999725341797</v>
      </c>
      <c r="AE164" s="4">
        <v>0</v>
      </c>
      <c r="AF164" s="4">
        <v>0</v>
      </c>
      <c r="AG164" s="4">
        <v>2</v>
      </c>
      <c r="AH164" s="4">
        <v>0</v>
      </c>
      <c r="AI164" s="4">
        <v>0</v>
      </c>
      <c r="AJ164" s="4">
        <v>2</v>
      </c>
      <c r="AK164" s="4">
        <v>0</v>
      </c>
      <c r="AL164" s="4">
        <v>0</v>
      </c>
      <c r="AM164" s="4">
        <v>0</v>
      </c>
      <c r="AN164" s="4">
        <v>2</v>
      </c>
      <c r="AO164" s="4">
        <v>2</v>
      </c>
      <c r="AP164" s="4">
        <v>0</v>
      </c>
      <c r="AQ164" s="4">
        <v>0</v>
      </c>
      <c r="AR164" s="4">
        <v>0</v>
      </c>
      <c r="AS164" s="4">
        <v>0</v>
      </c>
      <c r="AT164" s="4">
        <v>2</v>
      </c>
      <c r="AU164" s="4">
        <v>2</v>
      </c>
      <c r="AV164" s="4">
        <v>0</v>
      </c>
      <c r="AW164" s="31">
        <v>129.83999633789062</v>
      </c>
      <c r="AX164" s="4">
        <f t="shared" si="30"/>
        <v>12</v>
      </c>
      <c r="AY164" s="31">
        <f t="shared" si="31"/>
        <v>141.83999633789062</v>
      </c>
      <c r="AZ164" s="31">
        <f t="shared" si="32"/>
        <v>135.62999725341797</v>
      </c>
      <c r="BA164" s="31">
        <f t="shared" si="33"/>
        <v>39.121961457978969</v>
      </c>
    </row>
    <row r="165" spans="1:53" ht="45" x14ac:dyDescent="0.25">
      <c r="A165" s="4">
        <v>17</v>
      </c>
      <c r="B165" s="8" t="s">
        <v>37</v>
      </c>
      <c r="C165" s="8">
        <v>2001</v>
      </c>
      <c r="D165" s="8">
        <v>2001</v>
      </c>
      <c r="E165" s="8">
        <v>2001</v>
      </c>
      <c r="F165" s="8" t="s">
        <v>9</v>
      </c>
      <c r="G165" s="8" t="s">
        <v>38</v>
      </c>
      <c r="H165" s="8" t="s">
        <v>39</v>
      </c>
      <c r="I165" s="8" t="s">
        <v>40</v>
      </c>
      <c r="J165" s="4">
        <v>0</v>
      </c>
      <c r="K165" s="4">
        <v>0</v>
      </c>
      <c r="L165" s="4">
        <v>0</v>
      </c>
      <c r="M165" s="4">
        <v>0</v>
      </c>
      <c r="N165" s="4">
        <v>2</v>
      </c>
      <c r="O165" s="4">
        <v>0</v>
      </c>
      <c r="P165" s="4">
        <v>0</v>
      </c>
      <c r="Q165" s="4">
        <v>2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2</v>
      </c>
      <c r="Y165" s="4">
        <v>0</v>
      </c>
      <c r="Z165" s="4">
        <v>2</v>
      </c>
      <c r="AA165" s="4">
        <v>2</v>
      </c>
      <c r="AB165" s="31">
        <v>129.55000305175781</v>
      </c>
      <c r="AC165" s="4">
        <f t="shared" si="28"/>
        <v>10</v>
      </c>
      <c r="AD165" s="31">
        <f t="shared" si="29"/>
        <v>139.55000305175781</v>
      </c>
      <c r="AE165" s="4">
        <v>0</v>
      </c>
      <c r="AF165" s="4">
        <v>0</v>
      </c>
      <c r="AG165" s="4">
        <v>2</v>
      </c>
      <c r="AH165" s="4">
        <v>2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2</v>
      </c>
      <c r="AS165" s="4">
        <v>0</v>
      </c>
      <c r="AT165" s="4">
        <v>0</v>
      </c>
      <c r="AU165" s="4">
        <v>2</v>
      </c>
      <c r="AV165" s="4">
        <v>0</v>
      </c>
      <c r="AW165" s="31">
        <v>128.55000305175781</v>
      </c>
      <c r="AX165" s="4">
        <f t="shared" si="30"/>
        <v>8</v>
      </c>
      <c r="AY165" s="31">
        <f t="shared" si="31"/>
        <v>136.55000305175781</v>
      </c>
      <c r="AZ165" s="31">
        <f t="shared" si="32"/>
        <v>136.55000305175781</v>
      </c>
      <c r="BA165" s="31">
        <f t="shared" si="33"/>
        <v>40.065653958234684</v>
      </c>
    </row>
    <row r="166" spans="1:53" ht="45" x14ac:dyDescent="0.25">
      <c r="A166" s="4">
        <v>18</v>
      </c>
      <c r="B166" s="8" t="s">
        <v>213</v>
      </c>
      <c r="C166" s="8">
        <v>2002</v>
      </c>
      <c r="D166" s="8">
        <v>2002</v>
      </c>
      <c r="E166" s="8">
        <v>2002</v>
      </c>
      <c r="F166" s="8">
        <v>2</v>
      </c>
      <c r="G166" s="8" t="s">
        <v>21</v>
      </c>
      <c r="H166" s="8" t="s">
        <v>35</v>
      </c>
      <c r="I166" s="8" t="s">
        <v>23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2</v>
      </c>
      <c r="T166" s="4">
        <v>0</v>
      </c>
      <c r="U166" s="4">
        <v>2</v>
      </c>
      <c r="V166" s="4">
        <v>0</v>
      </c>
      <c r="W166" s="4">
        <v>2</v>
      </c>
      <c r="X166" s="4">
        <v>0</v>
      </c>
      <c r="Y166" s="4">
        <v>0</v>
      </c>
      <c r="Z166" s="4">
        <v>2</v>
      </c>
      <c r="AA166" s="4">
        <v>0</v>
      </c>
      <c r="AB166" s="31">
        <v>132.14999389648437</v>
      </c>
      <c r="AC166" s="4">
        <f t="shared" si="28"/>
        <v>8</v>
      </c>
      <c r="AD166" s="31">
        <f t="shared" si="29"/>
        <v>140.14999389648437</v>
      </c>
      <c r="AE166" s="4">
        <v>0</v>
      </c>
      <c r="AF166" s="4">
        <v>0</v>
      </c>
      <c r="AG166" s="4">
        <v>2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2</v>
      </c>
      <c r="AS166" s="4">
        <v>0</v>
      </c>
      <c r="AT166" s="4">
        <v>2</v>
      </c>
      <c r="AU166" s="4">
        <v>2</v>
      </c>
      <c r="AV166" s="4">
        <v>0</v>
      </c>
      <c r="AW166" s="31">
        <v>129.44000244140625</v>
      </c>
      <c r="AX166" s="4">
        <f t="shared" si="30"/>
        <v>8</v>
      </c>
      <c r="AY166" s="31">
        <f t="shared" si="31"/>
        <v>137.44000244140625</v>
      </c>
      <c r="AZ166" s="31">
        <f t="shared" si="32"/>
        <v>137.44000244140625</v>
      </c>
      <c r="BA166" s="31">
        <f t="shared" si="33"/>
        <v>40.978567497213419</v>
      </c>
    </row>
    <row r="167" spans="1:53" ht="45" x14ac:dyDescent="0.25">
      <c r="A167" s="4">
        <v>19</v>
      </c>
      <c r="B167" s="8" t="s">
        <v>95</v>
      </c>
      <c r="C167" s="8">
        <v>2002</v>
      </c>
      <c r="D167" s="8">
        <v>2002</v>
      </c>
      <c r="E167" s="8">
        <v>2002</v>
      </c>
      <c r="F167" s="8">
        <v>2</v>
      </c>
      <c r="G167" s="8" t="s">
        <v>38</v>
      </c>
      <c r="H167" s="8" t="s">
        <v>39</v>
      </c>
      <c r="I167" s="8" t="s">
        <v>40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2</v>
      </c>
      <c r="T167" s="4">
        <v>0</v>
      </c>
      <c r="U167" s="4">
        <v>2</v>
      </c>
      <c r="V167" s="4">
        <v>0</v>
      </c>
      <c r="W167" s="4">
        <v>2</v>
      </c>
      <c r="X167" s="4">
        <v>0</v>
      </c>
      <c r="Y167" s="4">
        <v>2</v>
      </c>
      <c r="Z167" s="4">
        <v>2</v>
      </c>
      <c r="AA167" s="4">
        <v>0</v>
      </c>
      <c r="AB167" s="31">
        <v>155.16999816894531</v>
      </c>
      <c r="AC167" s="4">
        <f t="shared" si="28"/>
        <v>10</v>
      </c>
      <c r="AD167" s="31">
        <f t="shared" si="29"/>
        <v>165.16999816894531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2</v>
      </c>
      <c r="AU167" s="4">
        <v>2</v>
      </c>
      <c r="AV167" s="4">
        <v>0</v>
      </c>
      <c r="AW167" s="31">
        <v>136.85000610351562</v>
      </c>
      <c r="AX167" s="4">
        <f t="shared" si="30"/>
        <v>4</v>
      </c>
      <c r="AY167" s="31">
        <f t="shared" si="31"/>
        <v>140.85000610351562</v>
      </c>
      <c r="AZ167" s="31">
        <f t="shared" si="32"/>
        <v>140.85000610351562</v>
      </c>
      <c r="BA167" s="31">
        <f t="shared" si="33"/>
        <v>44.47636597585781</v>
      </c>
    </row>
    <row r="168" spans="1:53" ht="30" x14ac:dyDescent="0.25">
      <c r="A168" s="4">
        <v>20</v>
      </c>
      <c r="B168" s="8" t="s">
        <v>130</v>
      </c>
      <c r="C168" s="8">
        <v>2002</v>
      </c>
      <c r="D168" s="8">
        <v>2002</v>
      </c>
      <c r="E168" s="8">
        <v>2002</v>
      </c>
      <c r="F168" s="8">
        <v>2</v>
      </c>
      <c r="G168" s="8" t="s">
        <v>43</v>
      </c>
      <c r="H168" s="8" t="s">
        <v>44</v>
      </c>
      <c r="I168" s="8" t="s">
        <v>45</v>
      </c>
      <c r="J168" s="4">
        <v>0</v>
      </c>
      <c r="K168" s="4">
        <v>2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2</v>
      </c>
      <c r="T168" s="4">
        <v>0</v>
      </c>
      <c r="U168" s="4">
        <v>0</v>
      </c>
      <c r="V168" s="4">
        <v>0</v>
      </c>
      <c r="W168" s="4">
        <v>0</v>
      </c>
      <c r="X168" s="4">
        <v>2</v>
      </c>
      <c r="Y168" s="4">
        <v>2</v>
      </c>
      <c r="Z168" s="4">
        <v>2</v>
      </c>
      <c r="AA168" s="4">
        <v>0</v>
      </c>
      <c r="AB168" s="31">
        <v>150.77999877929687</v>
      </c>
      <c r="AC168" s="4">
        <f t="shared" si="28"/>
        <v>10</v>
      </c>
      <c r="AD168" s="31">
        <f t="shared" si="29"/>
        <v>160.77999877929687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2</v>
      </c>
      <c r="AU168" s="4">
        <v>2</v>
      </c>
      <c r="AV168" s="4">
        <v>0</v>
      </c>
      <c r="AW168" s="31">
        <v>143.60000610351562</v>
      </c>
      <c r="AX168" s="4">
        <f t="shared" si="30"/>
        <v>4</v>
      </c>
      <c r="AY168" s="31">
        <f t="shared" si="31"/>
        <v>147.60000610351562</v>
      </c>
      <c r="AZ168" s="31">
        <f t="shared" si="32"/>
        <v>147.60000610351562</v>
      </c>
      <c r="BA168" s="31">
        <f t="shared" si="33"/>
        <v>51.400153182656503</v>
      </c>
    </row>
    <row r="169" spans="1:53" ht="30" x14ac:dyDescent="0.25">
      <c r="A169" s="4">
        <v>21</v>
      </c>
      <c r="B169" s="8" t="s">
        <v>191</v>
      </c>
      <c r="C169" s="8">
        <v>2003</v>
      </c>
      <c r="D169" s="8">
        <v>2003</v>
      </c>
      <c r="E169" s="8">
        <v>2003</v>
      </c>
      <c r="F169" s="8" t="s">
        <v>9</v>
      </c>
      <c r="G169" s="8" t="s">
        <v>54</v>
      </c>
      <c r="H169" s="8" t="s">
        <v>55</v>
      </c>
      <c r="I169" s="8" t="s">
        <v>56</v>
      </c>
      <c r="J169" s="4">
        <v>0</v>
      </c>
      <c r="K169" s="4">
        <v>2</v>
      </c>
      <c r="L169" s="4">
        <v>2</v>
      </c>
      <c r="M169" s="4">
        <v>0</v>
      </c>
      <c r="N169" s="4">
        <v>0</v>
      </c>
      <c r="O169" s="4">
        <v>0</v>
      </c>
      <c r="P169" s="4">
        <v>2</v>
      </c>
      <c r="Q169" s="4">
        <v>2</v>
      </c>
      <c r="R169" s="4">
        <v>0</v>
      </c>
      <c r="S169" s="4">
        <v>0</v>
      </c>
      <c r="T169" s="4">
        <v>0</v>
      </c>
      <c r="U169" s="4">
        <v>2</v>
      </c>
      <c r="V169" s="4">
        <v>0</v>
      </c>
      <c r="W169" s="4">
        <v>2</v>
      </c>
      <c r="X169" s="4">
        <v>0</v>
      </c>
      <c r="Y169" s="4">
        <v>2</v>
      </c>
      <c r="Z169" s="4">
        <v>2</v>
      </c>
      <c r="AA169" s="4">
        <v>0</v>
      </c>
      <c r="AB169" s="31">
        <v>141.16000366210937</v>
      </c>
      <c r="AC169" s="4">
        <f t="shared" si="28"/>
        <v>16</v>
      </c>
      <c r="AD169" s="31">
        <f t="shared" si="29"/>
        <v>157.16000366210937</v>
      </c>
      <c r="AE169" s="4">
        <v>0</v>
      </c>
      <c r="AF169" s="4">
        <v>2</v>
      </c>
      <c r="AG169" s="4">
        <v>0</v>
      </c>
      <c r="AH169" s="4">
        <v>0</v>
      </c>
      <c r="AI169" s="4">
        <v>0</v>
      </c>
      <c r="AJ169" s="4">
        <v>0</v>
      </c>
      <c r="AK169" s="4">
        <v>2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2</v>
      </c>
      <c r="AR169" s="4">
        <v>2</v>
      </c>
      <c r="AS169" s="4">
        <v>0</v>
      </c>
      <c r="AT169" s="4">
        <v>2</v>
      </c>
      <c r="AU169" s="4">
        <v>2</v>
      </c>
      <c r="AV169" s="4">
        <v>2</v>
      </c>
      <c r="AW169" s="31">
        <v>138.03999328613281</v>
      </c>
      <c r="AX169" s="4">
        <f t="shared" si="30"/>
        <v>14</v>
      </c>
      <c r="AY169" s="31">
        <f t="shared" si="31"/>
        <v>152.03999328613281</v>
      </c>
      <c r="AZ169" s="31">
        <f t="shared" si="32"/>
        <v>152.03999328613281</v>
      </c>
      <c r="BA169" s="31">
        <f t="shared" si="33"/>
        <v>55.954453397968372</v>
      </c>
    </row>
    <row r="170" spans="1:53" ht="30" x14ac:dyDescent="0.25">
      <c r="A170" s="4">
        <v>22</v>
      </c>
      <c r="B170" s="8" t="s">
        <v>206</v>
      </c>
      <c r="C170" s="8">
        <v>2004</v>
      </c>
      <c r="D170" s="8">
        <v>2004</v>
      </c>
      <c r="E170" s="8">
        <v>2004</v>
      </c>
      <c r="F170" s="8" t="s">
        <v>9</v>
      </c>
      <c r="G170" s="8" t="s">
        <v>21</v>
      </c>
      <c r="H170" s="8" t="s">
        <v>22</v>
      </c>
      <c r="I170" s="8" t="s">
        <v>36</v>
      </c>
      <c r="J170" s="4">
        <v>0</v>
      </c>
      <c r="K170" s="4">
        <v>0</v>
      </c>
      <c r="L170" s="4">
        <v>2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2</v>
      </c>
      <c r="U170" s="4">
        <v>2</v>
      </c>
      <c r="V170" s="4">
        <v>0</v>
      </c>
      <c r="W170" s="4">
        <v>0</v>
      </c>
      <c r="X170" s="4">
        <v>0</v>
      </c>
      <c r="Y170" s="4">
        <v>2</v>
      </c>
      <c r="Z170" s="4">
        <v>2</v>
      </c>
      <c r="AA170" s="4">
        <v>2</v>
      </c>
      <c r="AB170" s="31">
        <v>144.35000610351562</v>
      </c>
      <c r="AC170" s="4">
        <f t="shared" si="28"/>
        <v>12</v>
      </c>
      <c r="AD170" s="31">
        <f t="shared" si="29"/>
        <v>156.35000610351562</v>
      </c>
      <c r="AE170" s="4">
        <v>0</v>
      </c>
      <c r="AF170" s="4">
        <v>0</v>
      </c>
      <c r="AG170" s="4">
        <v>50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2</v>
      </c>
      <c r="AU170" s="4">
        <v>2</v>
      </c>
      <c r="AV170" s="4">
        <v>0</v>
      </c>
      <c r="AW170" s="31">
        <v>143.47000122070312</v>
      </c>
      <c r="AX170" s="4">
        <f t="shared" si="30"/>
        <v>54</v>
      </c>
      <c r="AY170" s="31">
        <f t="shared" si="31"/>
        <v>197.47000122070312</v>
      </c>
      <c r="AZ170" s="31">
        <f t="shared" si="32"/>
        <v>156.35000610351562</v>
      </c>
      <c r="BA170" s="31">
        <f t="shared" si="33"/>
        <v>60.37543289517334</v>
      </c>
    </row>
    <row r="171" spans="1:53" ht="30" x14ac:dyDescent="0.25">
      <c r="A171" s="4">
        <v>23</v>
      </c>
      <c r="B171" s="8" t="s">
        <v>136</v>
      </c>
      <c r="C171" s="8">
        <v>2001</v>
      </c>
      <c r="D171" s="8">
        <v>2001</v>
      </c>
      <c r="E171" s="8">
        <v>2001</v>
      </c>
      <c r="F171" s="8" t="s">
        <v>9</v>
      </c>
      <c r="G171" s="8" t="s">
        <v>21</v>
      </c>
      <c r="H171" s="8" t="s">
        <v>22</v>
      </c>
      <c r="I171" s="8" t="s">
        <v>137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2</v>
      </c>
      <c r="Q171" s="4">
        <v>2</v>
      </c>
      <c r="R171" s="4">
        <v>0</v>
      </c>
      <c r="S171" s="4">
        <v>2</v>
      </c>
      <c r="T171" s="4">
        <v>0</v>
      </c>
      <c r="U171" s="4">
        <v>0</v>
      </c>
      <c r="V171" s="4">
        <v>0</v>
      </c>
      <c r="W171" s="4">
        <v>0</v>
      </c>
      <c r="X171" s="4">
        <v>2</v>
      </c>
      <c r="Y171" s="4">
        <v>2</v>
      </c>
      <c r="Z171" s="4">
        <v>2</v>
      </c>
      <c r="AA171" s="4">
        <v>0</v>
      </c>
      <c r="AB171" s="31">
        <v>150.25999450683594</v>
      </c>
      <c r="AC171" s="4">
        <f t="shared" si="28"/>
        <v>12</v>
      </c>
      <c r="AD171" s="31">
        <f t="shared" si="29"/>
        <v>162.25999450683594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2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2</v>
      </c>
      <c r="AS171" s="4">
        <v>2</v>
      </c>
      <c r="AT171" s="4">
        <v>2</v>
      </c>
      <c r="AU171" s="4">
        <v>2</v>
      </c>
      <c r="AV171" s="4">
        <v>0</v>
      </c>
      <c r="AW171" s="31">
        <v>150.74000549316406</v>
      </c>
      <c r="AX171" s="4">
        <f t="shared" si="30"/>
        <v>10</v>
      </c>
      <c r="AY171" s="31">
        <f t="shared" si="31"/>
        <v>160.74000549316406</v>
      </c>
      <c r="AZ171" s="31">
        <f t="shared" si="32"/>
        <v>160.74000549316406</v>
      </c>
      <c r="BA171" s="31">
        <f t="shared" si="33"/>
        <v>64.87845831915881</v>
      </c>
    </row>
    <row r="172" spans="1:53" ht="75" x14ac:dyDescent="0.25">
      <c r="A172" s="4">
        <v>24</v>
      </c>
      <c r="B172" s="8" t="s">
        <v>29</v>
      </c>
      <c r="C172" s="8">
        <v>2003</v>
      </c>
      <c r="D172" s="8">
        <v>2003</v>
      </c>
      <c r="E172" s="8">
        <v>2003</v>
      </c>
      <c r="F172" s="8">
        <v>3</v>
      </c>
      <c r="G172" s="8" t="s">
        <v>31</v>
      </c>
      <c r="H172" s="8" t="s">
        <v>32</v>
      </c>
      <c r="I172" s="8" t="s">
        <v>33</v>
      </c>
      <c r="J172" s="4">
        <v>0</v>
      </c>
      <c r="K172" s="4">
        <v>2</v>
      </c>
      <c r="L172" s="4">
        <v>0</v>
      </c>
      <c r="M172" s="4">
        <v>0</v>
      </c>
      <c r="N172" s="4">
        <v>0</v>
      </c>
      <c r="O172" s="4">
        <v>2</v>
      </c>
      <c r="P172" s="4">
        <v>0</v>
      </c>
      <c r="Q172" s="4">
        <v>0</v>
      </c>
      <c r="R172" s="4">
        <v>50</v>
      </c>
      <c r="S172" s="4">
        <v>0</v>
      </c>
      <c r="T172" s="4">
        <v>0</v>
      </c>
      <c r="U172" s="4">
        <v>2</v>
      </c>
      <c r="V172" s="4">
        <v>2</v>
      </c>
      <c r="W172" s="4">
        <v>0</v>
      </c>
      <c r="X172" s="4">
        <v>2</v>
      </c>
      <c r="Y172" s="4">
        <v>2</v>
      </c>
      <c r="Z172" s="4">
        <v>2</v>
      </c>
      <c r="AA172" s="4">
        <v>50</v>
      </c>
      <c r="AB172" s="31">
        <v>134.3800048828125</v>
      </c>
      <c r="AC172" s="4">
        <f t="shared" si="28"/>
        <v>114</v>
      </c>
      <c r="AD172" s="31">
        <f t="shared" si="29"/>
        <v>248.3800048828125</v>
      </c>
      <c r="AE172" s="4">
        <v>0</v>
      </c>
      <c r="AF172" s="4">
        <v>2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2</v>
      </c>
      <c r="AO172" s="4">
        <v>2</v>
      </c>
      <c r="AP172" s="4">
        <v>2</v>
      </c>
      <c r="AQ172" s="4">
        <v>0</v>
      </c>
      <c r="AR172" s="4">
        <v>2</v>
      </c>
      <c r="AS172" s="4">
        <v>2</v>
      </c>
      <c r="AT172" s="4">
        <v>2</v>
      </c>
      <c r="AU172" s="4">
        <v>2</v>
      </c>
      <c r="AV172" s="4">
        <v>0</v>
      </c>
      <c r="AW172" s="31">
        <v>151.24000549316406</v>
      </c>
      <c r="AX172" s="4">
        <f t="shared" si="30"/>
        <v>16</v>
      </c>
      <c r="AY172" s="31">
        <f t="shared" si="31"/>
        <v>167.24000549316406</v>
      </c>
      <c r="AZ172" s="31">
        <f t="shared" si="32"/>
        <v>167.24000549316406</v>
      </c>
      <c r="BA172" s="31">
        <f t="shared" si="33"/>
        <v>71.54580896274274</v>
      </c>
    </row>
    <row r="173" spans="1:53" ht="30" x14ac:dyDescent="0.25">
      <c r="A173" s="4" t="s">
        <v>383</v>
      </c>
      <c r="B173" s="8" t="s">
        <v>133</v>
      </c>
      <c r="C173" s="8">
        <v>2002</v>
      </c>
      <c r="D173" s="8">
        <v>2002</v>
      </c>
      <c r="E173" s="8">
        <v>2002</v>
      </c>
      <c r="F173" s="8" t="s">
        <v>15</v>
      </c>
      <c r="G173" s="8" t="s">
        <v>16</v>
      </c>
      <c r="H173" s="8" t="s">
        <v>90</v>
      </c>
      <c r="I173" s="8" t="s">
        <v>91</v>
      </c>
      <c r="J173" s="4">
        <v>0</v>
      </c>
      <c r="K173" s="4">
        <v>0</v>
      </c>
      <c r="L173" s="4">
        <v>0</v>
      </c>
      <c r="M173" s="4">
        <v>0</v>
      </c>
      <c r="N173" s="4">
        <v>2</v>
      </c>
      <c r="O173" s="4">
        <v>0</v>
      </c>
      <c r="P173" s="4">
        <v>0</v>
      </c>
      <c r="Q173" s="4">
        <v>0</v>
      </c>
      <c r="R173" s="4">
        <v>50</v>
      </c>
      <c r="S173" s="4">
        <v>50</v>
      </c>
      <c r="T173" s="4">
        <v>50</v>
      </c>
      <c r="U173" s="4">
        <v>0</v>
      </c>
      <c r="V173" s="4">
        <v>2</v>
      </c>
      <c r="W173" s="4">
        <v>0</v>
      </c>
      <c r="X173" s="4">
        <v>0</v>
      </c>
      <c r="Y173" s="4">
        <v>2</v>
      </c>
      <c r="Z173" s="4">
        <v>2</v>
      </c>
      <c r="AA173" s="4">
        <v>0</v>
      </c>
      <c r="AB173" s="31">
        <v>164.71000671386719</v>
      </c>
      <c r="AC173" s="4">
        <f t="shared" si="28"/>
        <v>158</v>
      </c>
      <c r="AD173" s="31">
        <f t="shared" si="29"/>
        <v>322.71000671386719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2</v>
      </c>
      <c r="AN173" s="4">
        <v>2</v>
      </c>
      <c r="AO173" s="4">
        <v>2</v>
      </c>
      <c r="AP173" s="4">
        <v>0</v>
      </c>
      <c r="AQ173" s="4">
        <v>0</v>
      </c>
      <c r="AR173" s="4">
        <v>2</v>
      </c>
      <c r="AS173" s="4">
        <v>0</v>
      </c>
      <c r="AT173" s="4">
        <v>2</v>
      </c>
      <c r="AU173" s="4">
        <v>2</v>
      </c>
      <c r="AV173" s="4">
        <v>0</v>
      </c>
      <c r="AW173" s="31">
        <v>166.19999694824219</v>
      </c>
      <c r="AX173" s="4">
        <f t="shared" si="30"/>
        <v>12</v>
      </c>
      <c r="AY173" s="31">
        <f t="shared" si="31"/>
        <v>178.19999694824219</v>
      </c>
      <c r="AZ173" s="31">
        <f t="shared" si="32"/>
        <v>178.19999694824219</v>
      </c>
      <c r="BA173" s="31">
        <f t="shared" si="33"/>
        <v>82.787979129156525</v>
      </c>
    </row>
    <row r="174" spans="1:53" ht="45" x14ac:dyDescent="0.25">
      <c r="A174" s="4">
        <v>25</v>
      </c>
      <c r="B174" s="8" t="s">
        <v>63</v>
      </c>
      <c r="C174" s="8">
        <v>2001</v>
      </c>
      <c r="D174" s="8">
        <v>2001</v>
      </c>
      <c r="E174" s="8">
        <v>2001</v>
      </c>
      <c r="F174" s="8" t="s">
        <v>9</v>
      </c>
      <c r="G174" s="8" t="s">
        <v>64</v>
      </c>
      <c r="H174" s="8" t="s">
        <v>65</v>
      </c>
      <c r="I174" s="8" t="s">
        <v>295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2</v>
      </c>
      <c r="T174" s="4">
        <v>2</v>
      </c>
      <c r="U174" s="4">
        <v>0</v>
      </c>
      <c r="V174" s="4">
        <v>0</v>
      </c>
      <c r="W174" s="4">
        <v>0</v>
      </c>
      <c r="X174" s="4">
        <v>0</v>
      </c>
      <c r="Y174" s="4">
        <v>2</v>
      </c>
      <c r="Z174" s="4">
        <v>0</v>
      </c>
      <c r="AA174" s="4">
        <v>0</v>
      </c>
      <c r="AB174" s="31">
        <v>177.19999694824219</v>
      </c>
      <c r="AC174" s="4">
        <f t="shared" si="28"/>
        <v>6</v>
      </c>
      <c r="AD174" s="31">
        <f t="shared" si="29"/>
        <v>183.19999694824219</v>
      </c>
      <c r="AE174" s="4">
        <v>0</v>
      </c>
      <c r="AF174" s="4">
        <v>0</v>
      </c>
      <c r="AG174" s="4">
        <v>0</v>
      </c>
      <c r="AH174" s="4">
        <v>2</v>
      </c>
      <c r="AI174" s="4">
        <v>0</v>
      </c>
      <c r="AJ174" s="4">
        <v>0</v>
      </c>
      <c r="AK174" s="4">
        <v>0</v>
      </c>
      <c r="AL174" s="4">
        <v>0</v>
      </c>
      <c r="AM174" s="4">
        <v>50</v>
      </c>
      <c r="AN174" s="4">
        <v>2</v>
      </c>
      <c r="AO174" s="4">
        <v>0</v>
      </c>
      <c r="AP174" s="4">
        <v>2</v>
      </c>
      <c r="AQ174" s="4">
        <v>2</v>
      </c>
      <c r="AR174" s="4">
        <v>50</v>
      </c>
      <c r="AS174" s="4">
        <v>2</v>
      </c>
      <c r="AT174" s="4">
        <v>2</v>
      </c>
      <c r="AU174" s="4">
        <v>2</v>
      </c>
      <c r="AV174" s="4">
        <v>0</v>
      </c>
      <c r="AW174" s="31">
        <v>179.24000549316406</v>
      </c>
      <c r="AX174" s="4">
        <f t="shared" si="30"/>
        <v>114</v>
      </c>
      <c r="AY174" s="31">
        <f t="shared" si="31"/>
        <v>293.24000549316406</v>
      </c>
      <c r="AZ174" s="31">
        <f t="shared" si="32"/>
        <v>183.19999694824219</v>
      </c>
      <c r="BA174" s="31">
        <f t="shared" si="33"/>
        <v>87.916710393451851</v>
      </c>
    </row>
    <row r="175" spans="1:53" ht="30" x14ac:dyDescent="0.25">
      <c r="A175" s="4">
        <v>26</v>
      </c>
      <c r="B175" s="8" t="s">
        <v>115</v>
      </c>
      <c r="C175" s="8">
        <v>2004</v>
      </c>
      <c r="D175" s="8">
        <v>2004</v>
      </c>
      <c r="E175" s="8">
        <v>2004</v>
      </c>
      <c r="F175" s="8" t="s">
        <v>15</v>
      </c>
      <c r="G175" s="8" t="s">
        <v>21</v>
      </c>
      <c r="H175" s="8" t="s">
        <v>22</v>
      </c>
      <c r="I175" s="8" t="s">
        <v>36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0</v>
      </c>
      <c r="P175" s="4">
        <v>2</v>
      </c>
      <c r="Q175" s="4">
        <v>0</v>
      </c>
      <c r="R175" s="4">
        <v>2</v>
      </c>
      <c r="S175" s="4">
        <v>0</v>
      </c>
      <c r="T175" s="4">
        <v>2</v>
      </c>
      <c r="U175" s="4">
        <v>0</v>
      </c>
      <c r="V175" s="4">
        <v>2</v>
      </c>
      <c r="W175" s="4">
        <v>2</v>
      </c>
      <c r="X175" s="4">
        <v>2</v>
      </c>
      <c r="Y175" s="4">
        <v>2</v>
      </c>
      <c r="Z175" s="4">
        <v>50</v>
      </c>
      <c r="AA175" s="4">
        <v>0</v>
      </c>
      <c r="AB175" s="31">
        <v>173.50999450683594</v>
      </c>
      <c r="AC175" s="4">
        <f t="shared" si="28"/>
        <v>66</v>
      </c>
      <c r="AD175" s="31">
        <f t="shared" si="29"/>
        <v>239.50999450683594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2</v>
      </c>
      <c r="AL175" s="4">
        <v>0</v>
      </c>
      <c r="AM175" s="4">
        <v>2</v>
      </c>
      <c r="AN175" s="4">
        <v>0</v>
      </c>
      <c r="AO175" s="4">
        <v>50</v>
      </c>
      <c r="AP175" s="4">
        <v>0</v>
      </c>
      <c r="AQ175" s="4">
        <v>2</v>
      </c>
      <c r="AR175" s="4">
        <v>2</v>
      </c>
      <c r="AS175" s="4">
        <v>0</v>
      </c>
      <c r="AT175" s="4">
        <v>2</v>
      </c>
      <c r="AU175" s="4">
        <v>2</v>
      </c>
      <c r="AV175" s="4">
        <v>2</v>
      </c>
      <c r="AW175" s="31">
        <v>138.77999877929687</v>
      </c>
      <c r="AX175" s="4">
        <f t="shared" si="30"/>
        <v>64</v>
      </c>
      <c r="AY175" s="31">
        <f t="shared" si="31"/>
        <v>202.77999877929687</v>
      </c>
      <c r="AZ175" s="31">
        <f t="shared" si="32"/>
        <v>202.77999877929687</v>
      </c>
      <c r="BA175" s="31">
        <f t="shared" si="33"/>
        <v>108.00082390262986</v>
      </c>
    </row>
    <row r="176" spans="1:53" ht="60" x14ac:dyDescent="0.25">
      <c r="A176" s="4">
        <v>27</v>
      </c>
      <c r="B176" s="8" t="s">
        <v>183</v>
      </c>
      <c r="C176" s="8">
        <v>2003</v>
      </c>
      <c r="D176" s="8">
        <v>2003</v>
      </c>
      <c r="E176" s="8">
        <v>2003</v>
      </c>
      <c r="F176" s="8">
        <v>2</v>
      </c>
      <c r="G176" s="8" t="s">
        <v>82</v>
      </c>
      <c r="H176" s="8" t="s">
        <v>83</v>
      </c>
      <c r="I176" s="8" t="s">
        <v>84</v>
      </c>
      <c r="J176" s="4">
        <v>0</v>
      </c>
      <c r="K176" s="4">
        <v>2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2</v>
      </c>
      <c r="T176" s="4">
        <v>2</v>
      </c>
      <c r="U176" s="4">
        <v>0</v>
      </c>
      <c r="V176" s="4">
        <v>0</v>
      </c>
      <c r="W176" s="4">
        <v>50</v>
      </c>
      <c r="X176" s="4">
        <v>50</v>
      </c>
      <c r="Y176" s="4">
        <v>2</v>
      </c>
      <c r="Z176" s="4">
        <v>0</v>
      </c>
      <c r="AA176" s="4">
        <v>0</v>
      </c>
      <c r="AB176" s="31">
        <v>158.1300048828125</v>
      </c>
      <c r="AC176" s="4">
        <f t="shared" si="28"/>
        <v>108</v>
      </c>
      <c r="AD176" s="31">
        <f t="shared" si="29"/>
        <v>266.1300048828125</v>
      </c>
      <c r="AE176" s="4">
        <v>0</v>
      </c>
      <c r="AF176" s="4">
        <v>50</v>
      </c>
      <c r="AG176" s="4">
        <v>2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2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31">
        <v>160.99000549316406</v>
      </c>
      <c r="AX176" s="4">
        <f t="shared" si="30"/>
        <v>54</v>
      </c>
      <c r="AY176" s="31">
        <f t="shared" si="31"/>
        <v>214.99000549316406</v>
      </c>
      <c r="AZ176" s="31">
        <f t="shared" si="32"/>
        <v>214.99000549316406</v>
      </c>
      <c r="BA176" s="31">
        <f t="shared" si="33"/>
        <v>120.52519253676317</v>
      </c>
    </row>
    <row r="177" spans="1:53" ht="30" x14ac:dyDescent="0.25">
      <c r="A177" s="4">
        <v>28</v>
      </c>
      <c r="B177" s="8" t="s">
        <v>150</v>
      </c>
      <c r="C177" s="8">
        <v>2001</v>
      </c>
      <c r="D177" s="8">
        <v>2001</v>
      </c>
      <c r="E177" s="8">
        <v>2001</v>
      </c>
      <c r="F177" s="8" t="s">
        <v>9</v>
      </c>
      <c r="G177" s="8" t="s">
        <v>54</v>
      </c>
      <c r="H177" s="8" t="s">
        <v>55</v>
      </c>
      <c r="I177" s="8" t="s">
        <v>56</v>
      </c>
      <c r="J177" s="4">
        <v>0</v>
      </c>
      <c r="K177" s="4">
        <v>2</v>
      </c>
      <c r="L177" s="4">
        <v>2</v>
      </c>
      <c r="M177" s="4">
        <v>0</v>
      </c>
      <c r="N177" s="4">
        <v>0</v>
      </c>
      <c r="O177" s="4">
        <v>0</v>
      </c>
      <c r="P177" s="4">
        <v>0</v>
      </c>
      <c r="Q177" s="4">
        <v>2</v>
      </c>
      <c r="R177" s="4">
        <v>2</v>
      </c>
      <c r="S177" s="4">
        <v>0</v>
      </c>
      <c r="T177" s="4">
        <v>0</v>
      </c>
      <c r="U177" s="4">
        <v>50</v>
      </c>
      <c r="V177" s="4">
        <v>0</v>
      </c>
      <c r="W177" s="4">
        <v>2</v>
      </c>
      <c r="X177" s="4">
        <v>0</v>
      </c>
      <c r="Y177" s="4">
        <v>2</v>
      </c>
      <c r="Z177" s="4">
        <v>0</v>
      </c>
      <c r="AA177" s="4">
        <v>0</v>
      </c>
      <c r="AB177" s="31">
        <v>173.08999633789062</v>
      </c>
      <c r="AC177" s="4">
        <f t="shared" si="28"/>
        <v>62</v>
      </c>
      <c r="AD177" s="31">
        <f t="shared" si="29"/>
        <v>235.08999633789062</v>
      </c>
      <c r="AE177" s="4">
        <v>0</v>
      </c>
      <c r="AF177" s="4">
        <v>0</v>
      </c>
      <c r="AG177" s="4">
        <v>2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2</v>
      </c>
      <c r="AN177" s="4">
        <v>0</v>
      </c>
      <c r="AO177" s="4">
        <v>2</v>
      </c>
      <c r="AP177" s="4">
        <v>2</v>
      </c>
      <c r="AQ177" s="4">
        <v>0</v>
      </c>
      <c r="AR177" s="4">
        <v>2</v>
      </c>
      <c r="AS177" s="4">
        <v>2</v>
      </c>
      <c r="AT177" s="4">
        <v>50</v>
      </c>
      <c r="AU177" s="4">
        <v>0</v>
      </c>
      <c r="AV177" s="4">
        <v>0</v>
      </c>
      <c r="AW177" s="31">
        <v>205.07000732421875</v>
      </c>
      <c r="AX177" s="4">
        <f t="shared" si="30"/>
        <v>62</v>
      </c>
      <c r="AY177" s="31">
        <f t="shared" si="31"/>
        <v>267.07000732421875</v>
      </c>
      <c r="AZ177" s="31">
        <f t="shared" si="32"/>
        <v>235.08999633789062</v>
      </c>
      <c r="BA177" s="31">
        <f t="shared" si="33"/>
        <v>141.14268282824298</v>
      </c>
    </row>
    <row r="178" spans="1:53" x14ac:dyDescent="0.25">
      <c r="A178" s="4" t="s">
        <v>383</v>
      </c>
      <c r="B178" s="8" t="s">
        <v>14</v>
      </c>
      <c r="C178" s="8">
        <v>2004</v>
      </c>
      <c r="D178" s="8">
        <v>2004</v>
      </c>
      <c r="E178" s="8">
        <v>2004</v>
      </c>
      <c r="F178" s="8" t="s">
        <v>15</v>
      </c>
      <c r="G178" s="8" t="s">
        <v>16</v>
      </c>
      <c r="H178" s="8" t="s">
        <v>17</v>
      </c>
      <c r="I178" s="8" t="s">
        <v>18</v>
      </c>
      <c r="J178" s="4">
        <v>0</v>
      </c>
      <c r="K178" s="4">
        <v>2</v>
      </c>
      <c r="L178" s="4">
        <v>0</v>
      </c>
      <c r="M178" s="4">
        <v>0</v>
      </c>
      <c r="N178" s="4">
        <v>0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31"/>
      <c r="AC178" s="4">
        <f t="shared" si="28"/>
        <v>4</v>
      </c>
      <c r="AD178" s="31" t="s">
        <v>385</v>
      </c>
      <c r="AE178" s="4">
        <v>0</v>
      </c>
      <c r="AF178" s="4">
        <v>0</v>
      </c>
      <c r="AG178" s="4">
        <v>2</v>
      </c>
      <c r="AH178" s="4">
        <v>0</v>
      </c>
      <c r="AI178" s="4">
        <v>50</v>
      </c>
      <c r="AJ178" s="4">
        <v>0</v>
      </c>
      <c r="AK178" s="4">
        <v>2</v>
      </c>
      <c r="AL178" s="4">
        <v>0</v>
      </c>
      <c r="AM178" s="4">
        <v>2</v>
      </c>
      <c r="AN178" s="4">
        <v>0</v>
      </c>
      <c r="AO178" s="4">
        <v>0</v>
      </c>
      <c r="AP178" s="4">
        <v>2</v>
      </c>
      <c r="AQ178" s="4">
        <v>0</v>
      </c>
      <c r="AR178" s="4">
        <v>2</v>
      </c>
      <c r="AS178" s="4">
        <v>0</v>
      </c>
      <c r="AT178" s="4">
        <v>2</v>
      </c>
      <c r="AU178" s="4">
        <v>50</v>
      </c>
      <c r="AV178" s="4">
        <v>0</v>
      </c>
      <c r="AW178" s="31">
        <v>206.30000305175781</v>
      </c>
      <c r="AX178" s="4">
        <f t="shared" si="30"/>
        <v>112</v>
      </c>
      <c r="AY178" s="31">
        <f t="shared" si="31"/>
        <v>318.30000305175781</v>
      </c>
      <c r="AZ178" s="31">
        <f t="shared" si="32"/>
        <v>318.30000305175781</v>
      </c>
      <c r="BA178" s="31">
        <f t="shared" si="33"/>
        <v>226.49503541537004</v>
      </c>
    </row>
    <row r="179" spans="1:53" ht="45" x14ac:dyDescent="0.25">
      <c r="A179" s="4">
        <v>29</v>
      </c>
      <c r="B179" s="8" t="s">
        <v>204</v>
      </c>
      <c r="C179" s="8">
        <v>2003</v>
      </c>
      <c r="D179" s="8">
        <v>2003</v>
      </c>
      <c r="E179" s="8">
        <v>2003</v>
      </c>
      <c r="F179" s="8" t="s">
        <v>9</v>
      </c>
      <c r="G179" s="8" t="s">
        <v>64</v>
      </c>
      <c r="H179" s="8" t="s">
        <v>65</v>
      </c>
      <c r="I179" s="8" t="s">
        <v>295</v>
      </c>
      <c r="J179" s="4">
        <v>0</v>
      </c>
      <c r="K179" s="4">
        <v>0</v>
      </c>
      <c r="L179" s="4">
        <v>0</v>
      </c>
      <c r="M179" s="4">
        <v>0</v>
      </c>
      <c r="N179" s="4">
        <v>50</v>
      </c>
      <c r="O179" s="4">
        <v>2</v>
      </c>
      <c r="P179" s="4">
        <v>0</v>
      </c>
      <c r="Q179" s="4">
        <v>0</v>
      </c>
      <c r="R179" s="4">
        <v>50</v>
      </c>
      <c r="S179" s="4">
        <v>2</v>
      </c>
      <c r="T179" s="4">
        <v>0</v>
      </c>
      <c r="U179" s="4">
        <v>2</v>
      </c>
      <c r="V179" s="4">
        <v>0</v>
      </c>
      <c r="W179" s="4">
        <v>50</v>
      </c>
      <c r="X179" s="4">
        <v>50</v>
      </c>
      <c r="Y179" s="4">
        <v>0</v>
      </c>
      <c r="Z179" s="4">
        <v>2</v>
      </c>
      <c r="AA179" s="4">
        <v>0</v>
      </c>
      <c r="AB179" s="31">
        <v>180.25</v>
      </c>
      <c r="AC179" s="4">
        <f t="shared" si="28"/>
        <v>208</v>
      </c>
      <c r="AD179" s="31">
        <f t="shared" si="29"/>
        <v>388.25</v>
      </c>
      <c r="AE179" s="4">
        <v>0</v>
      </c>
      <c r="AF179" s="4">
        <v>0</v>
      </c>
      <c r="AG179" s="4">
        <v>0</v>
      </c>
      <c r="AH179" s="4">
        <v>2</v>
      </c>
      <c r="AI179" s="4">
        <v>50</v>
      </c>
      <c r="AJ179" s="4">
        <v>2</v>
      </c>
      <c r="AK179" s="4">
        <v>0</v>
      </c>
      <c r="AL179" s="4">
        <v>0</v>
      </c>
      <c r="AM179" s="4">
        <v>50</v>
      </c>
      <c r="AN179" s="4">
        <v>0</v>
      </c>
      <c r="AO179" s="4">
        <v>0</v>
      </c>
      <c r="AP179" s="4">
        <v>2</v>
      </c>
      <c r="AQ179" s="4">
        <v>0</v>
      </c>
      <c r="AR179" s="4">
        <v>50</v>
      </c>
      <c r="AS179" s="4">
        <v>0</v>
      </c>
      <c r="AT179" s="4">
        <v>0</v>
      </c>
      <c r="AU179" s="4">
        <v>2</v>
      </c>
      <c r="AV179" s="4">
        <v>0</v>
      </c>
      <c r="AW179" s="31">
        <v>177.11000061035156</v>
      </c>
      <c r="AX179" s="4">
        <f t="shared" si="30"/>
        <v>158</v>
      </c>
      <c r="AY179" s="31">
        <f t="shared" si="31"/>
        <v>335.11000061035156</v>
      </c>
      <c r="AZ179" s="31">
        <f t="shared" si="32"/>
        <v>335.11000061035156</v>
      </c>
      <c r="BA179" s="31">
        <f t="shared" si="33"/>
        <v>243.73782742166762</v>
      </c>
    </row>
    <row r="180" spans="1:53" ht="30" x14ac:dyDescent="0.25">
      <c r="A180" s="4">
        <v>30</v>
      </c>
      <c r="B180" s="8" t="s">
        <v>220</v>
      </c>
      <c r="C180" s="8">
        <v>2002</v>
      </c>
      <c r="D180" s="8">
        <v>2002</v>
      </c>
      <c r="E180" s="8">
        <v>2002</v>
      </c>
      <c r="F180" s="8" t="s">
        <v>9</v>
      </c>
      <c r="G180" s="8" t="s">
        <v>54</v>
      </c>
      <c r="H180" s="8" t="s">
        <v>55</v>
      </c>
      <c r="I180" s="8" t="s">
        <v>56</v>
      </c>
      <c r="J180" s="4">
        <v>0</v>
      </c>
      <c r="K180" s="4">
        <v>0</v>
      </c>
      <c r="L180" s="4">
        <v>0</v>
      </c>
      <c r="M180" s="4">
        <v>2</v>
      </c>
      <c r="N180" s="4">
        <v>50</v>
      </c>
      <c r="O180" s="4">
        <v>2</v>
      </c>
      <c r="P180" s="4">
        <v>0</v>
      </c>
      <c r="Q180" s="4">
        <v>0</v>
      </c>
      <c r="R180" s="4">
        <v>50</v>
      </c>
      <c r="S180" s="4">
        <v>50</v>
      </c>
      <c r="T180" s="4">
        <v>0</v>
      </c>
      <c r="U180" s="4">
        <v>0</v>
      </c>
      <c r="V180" s="4">
        <v>0</v>
      </c>
      <c r="W180" s="4">
        <v>2</v>
      </c>
      <c r="X180" s="4">
        <v>0</v>
      </c>
      <c r="Y180" s="4">
        <v>2</v>
      </c>
      <c r="Z180" s="4">
        <v>50</v>
      </c>
      <c r="AA180" s="4">
        <v>2</v>
      </c>
      <c r="AB180" s="31">
        <v>175.60000610351562</v>
      </c>
      <c r="AC180" s="4">
        <f t="shared" si="28"/>
        <v>210</v>
      </c>
      <c r="AD180" s="31">
        <f t="shared" si="29"/>
        <v>385.60000610351562</v>
      </c>
      <c r="AE180" s="4">
        <v>0</v>
      </c>
      <c r="AF180" s="4">
        <v>0</v>
      </c>
      <c r="AG180" s="4">
        <v>2</v>
      </c>
      <c r="AH180" s="4">
        <v>0</v>
      </c>
      <c r="AI180" s="4">
        <v>0</v>
      </c>
      <c r="AJ180" s="4">
        <v>0</v>
      </c>
      <c r="AK180" s="4">
        <v>2</v>
      </c>
      <c r="AL180" s="4">
        <v>2</v>
      </c>
      <c r="AM180" s="4">
        <v>50</v>
      </c>
      <c r="AN180" s="4">
        <v>0</v>
      </c>
      <c r="AO180" s="4">
        <v>2</v>
      </c>
      <c r="AP180" s="4">
        <v>50</v>
      </c>
      <c r="AQ180" s="4">
        <v>0</v>
      </c>
      <c r="AR180" s="4">
        <v>50</v>
      </c>
      <c r="AS180" s="4">
        <v>50</v>
      </c>
      <c r="AT180" s="4">
        <v>50</v>
      </c>
      <c r="AU180" s="4">
        <v>50</v>
      </c>
      <c r="AV180" s="4">
        <v>0</v>
      </c>
      <c r="AW180" s="31">
        <v>165.69000244140625</v>
      </c>
      <c r="AX180" s="4">
        <f t="shared" si="30"/>
        <v>308</v>
      </c>
      <c r="AY180" s="31">
        <f t="shared" si="31"/>
        <v>473.69000244140625</v>
      </c>
      <c r="AZ180" s="31">
        <f t="shared" si="32"/>
        <v>385.60000610351562</v>
      </c>
      <c r="BA180" s="31">
        <f t="shared" si="33"/>
        <v>295.52776136311434</v>
      </c>
    </row>
    <row r="181" spans="1:53" x14ac:dyDescent="0.25">
      <c r="A181" s="4">
        <v>31</v>
      </c>
      <c r="B181" s="8" t="s">
        <v>199</v>
      </c>
      <c r="C181" s="8">
        <v>2001</v>
      </c>
      <c r="D181" s="8">
        <v>2001</v>
      </c>
      <c r="E181" s="8">
        <v>2001</v>
      </c>
      <c r="F181" s="8" t="s">
        <v>9</v>
      </c>
      <c r="G181" s="8" t="s">
        <v>200</v>
      </c>
      <c r="H181" s="8" t="s">
        <v>201</v>
      </c>
      <c r="I181" s="8" t="s">
        <v>202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2</v>
      </c>
      <c r="Q181" s="4">
        <v>2</v>
      </c>
      <c r="R181" s="4">
        <v>0</v>
      </c>
      <c r="S181" s="4">
        <v>50</v>
      </c>
      <c r="T181" s="4">
        <v>50</v>
      </c>
      <c r="U181" s="4">
        <v>50</v>
      </c>
      <c r="V181" s="4">
        <v>2</v>
      </c>
      <c r="W181" s="4">
        <v>50</v>
      </c>
      <c r="X181" s="4">
        <v>50</v>
      </c>
      <c r="Y181" s="4">
        <v>50</v>
      </c>
      <c r="Z181" s="4">
        <v>2</v>
      </c>
      <c r="AA181" s="4">
        <v>0</v>
      </c>
      <c r="AB181" s="31">
        <v>136.91999816894531</v>
      </c>
      <c r="AC181" s="4">
        <f t="shared" si="28"/>
        <v>308</v>
      </c>
      <c r="AD181" s="31">
        <f t="shared" si="29"/>
        <v>444.91999816894531</v>
      </c>
      <c r="AE181" s="4">
        <v>0</v>
      </c>
      <c r="AF181" s="4">
        <v>50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50</v>
      </c>
      <c r="AN181" s="4">
        <v>2</v>
      </c>
      <c r="AO181" s="4">
        <v>2</v>
      </c>
      <c r="AP181" s="4">
        <v>50</v>
      </c>
      <c r="AQ181" s="4">
        <v>2</v>
      </c>
      <c r="AR181" s="4">
        <v>50</v>
      </c>
      <c r="AS181" s="4">
        <v>2</v>
      </c>
      <c r="AT181" s="4">
        <v>50</v>
      </c>
      <c r="AU181" s="4">
        <v>2</v>
      </c>
      <c r="AV181" s="4">
        <v>0</v>
      </c>
      <c r="AW181" s="31">
        <v>144.28999328613281</v>
      </c>
      <c r="AX181" s="4">
        <f t="shared" si="30"/>
        <v>260</v>
      </c>
      <c r="AY181" s="31">
        <f t="shared" si="31"/>
        <v>404.28999328613281</v>
      </c>
      <c r="AZ181" s="31">
        <f t="shared" si="32"/>
        <v>404.28999328613281</v>
      </c>
      <c r="BA181" s="31">
        <f t="shared" si="33"/>
        <v>314.69894568166791</v>
      </c>
    </row>
    <row r="182" spans="1:53" ht="45" x14ac:dyDescent="0.25">
      <c r="A182" s="4">
        <v>32</v>
      </c>
      <c r="B182" s="8" t="s">
        <v>169</v>
      </c>
      <c r="C182" s="8">
        <v>2005</v>
      </c>
      <c r="D182" s="8">
        <v>2005</v>
      </c>
      <c r="E182" s="8">
        <v>2005</v>
      </c>
      <c r="F182" s="8" t="s">
        <v>9</v>
      </c>
      <c r="G182" s="8" t="s">
        <v>64</v>
      </c>
      <c r="H182" s="8" t="s">
        <v>170</v>
      </c>
      <c r="I182" s="8" t="s">
        <v>66</v>
      </c>
      <c r="J182" s="4">
        <v>2</v>
      </c>
      <c r="K182" s="4">
        <v>2</v>
      </c>
      <c r="L182" s="4">
        <v>2</v>
      </c>
      <c r="M182" s="4">
        <v>2</v>
      </c>
      <c r="N182" s="4">
        <v>0</v>
      </c>
      <c r="O182" s="4">
        <v>2</v>
      </c>
      <c r="P182" s="4">
        <v>2</v>
      </c>
      <c r="Q182" s="4">
        <v>0</v>
      </c>
      <c r="R182" s="4">
        <v>50</v>
      </c>
      <c r="S182" s="4">
        <v>0</v>
      </c>
      <c r="T182" s="4">
        <v>50</v>
      </c>
      <c r="U182" s="4">
        <v>50</v>
      </c>
      <c r="V182" s="4">
        <v>0</v>
      </c>
      <c r="W182" s="4">
        <v>50</v>
      </c>
      <c r="X182" s="4">
        <v>2</v>
      </c>
      <c r="Y182" s="4">
        <v>2</v>
      </c>
      <c r="Z182" s="4">
        <v>2</v>
      </c>
      <c r="AA182" s="4">
        <v>0</v>
      </c>
      <c r="AB182" s="31">
        <v>205.50999450683594</v>
      </c>
      <c r="AC182" s="4">
        <f t="shared" si="28"/>
        <v>218</v>
      </c>
      <c r="AD182" s="31">
        <f t="shared" si="29"/>
        <v>423.50999450683594</v>
      </c>
      <c r="AE182" s="4">
        <v>0</v>
      </c>
      <c r="AF182" s="4">
        <v>50</v>
      </c>
      <c r="AG182" s="4">
        <v>2</v>
      </c>
      <c r="AH182" s="4">
        <v>0</v>
      </c>
      <c r="AI182" s="4">
        <v>0</v>
      </c>
      <c r="AJ182" s="4">
        <v>0</v>
      </c>
      <c r="AK182" s="4">
        <v>2</v>
      </c>
      <c r="AL182" s="4">
        <v>0</v>
      </c>
      <c r="AM182" s="4">
        <v>50</v>
      </c>
      <c r="AN182" s="4">
        <v>0</v>
      </c>
      <c r="AO182" s="4">
        <v>0</v>
      </c>
      <c r="AP182" s="4">
        <v>2</v>
      </c>
      <c r="AQ182" s="4">
        <v>0</v>
      </c>
      <c r="AR182" s="4">
        <v>50</v>
      </c>
      <c r="AS182" s="4">
        <v>50</v>
      </c>
      <c r="AT182" s="4">
        <v>50</v>
      </c>
      <c r="AU182" s="4">
        <v>2</v>
      </c>
      <c r="AV182" s="4">
        <v>0</v>
      </c>
      <c r="AW182" s="31">
        <v>175.38999938964844</v>
      </c>
      <c r="AX182" s="4">
        <f t="shared" si="30"/>
        <v>258</v>
      </c>
      <c r="AY182" s="31">
        <f t="shared" si="31"/>
        <v>433.38999938964844</v>
      </c>
      <c r="AZ182" s="31">
        <f t="shared" si="32"/>
        <v>423.50999450683594</v>
      </c>
      <c r="BA182" s="31">
        <f t="shared" si="33"/>
        <v>334.41378991375086</v>
      </c>
    </row>
    <row r="183" spans="1:53" ht="30" x14ac:dyDescent="0.25">
      <c r="A183" s="4" t="s">
        <v>383</v>
      </c>
      <c r="B183" s="8" t="s">
        <v>268</v>
      </c>
      <c r="C183" s="8">
        <v>2004</v>
      </c>
      <c r="D183" s="8">
        <v>2004</v>
      </c>
      <c r="E183" s="8">
        <v>2004</v>
      </c>
      <c r="F183" s="8" t="s">
        <v>15</v>
      </c>
      <c r="G183" s="8" t="s">
        <v>16</v>
      </c>
      <c r="H183" s="8" t="s">
        <v>90</v>
      </c>
      <c r="I183" s="8" t="s">
        <v>226</v>
      </c>
      <c r="J183" s="4">
        <v>0</v>
      </c>
      <c r="K183" s="4">
        <v>0</v>
      </c>
      <c r="L183" s="4">
        <v>2</v>
      </c>
      <c r="M183" s="4">
        <v>0</v>
      </c>
      <c r="N183" s="4">
        <v>2</v>
      </c>
      <c r="O183" s="4">
        <v>2</v>
      </c>
      <c r="P183" s="4">
        <v>50</v>
      </c>
      <c r="Q183" s="4">
        <v>0</v>
      </c>
      <c r="R183" s="4">
        <v>50</v>
      </c>
      <c r="S183" s="4">
        <v>50</v>
      </c>
      <c r="T183" s="4">
        <v>50</v>
      </c>
      <c r="U183" s="4">
        <v>50</v>
      </c>
      <c r="V183" s="4">
        <v>50</v>
      </c>
      <c r="W183" s="4">
        <v>50</v>
      </c>
      <c r="X183" s="4">
        <v>50</v>
      </c>
      <c r="Y183" s="4">
        <v>50</v>
      </c>
      <c r="Z183" s="4">
        <v>50</v>
      </c>
      <c r="AA183" s="4">
        <v>2</v>
      </c>
      <c r="AB183" s="31">
        <v>155.75999450683594</v>
      </c>
      <c r="AC183" s="4">
        <f t="shared" si="28"/>
        <v>508</v>
      </c>
      <c r="AD183" s="31">
        <f t="shared" si="29"/>
        <v>663.75999450683594</v>
      </c>
      <c r="AE183" s="4">
        <v>0</v>
      </c>
      <c r="AF183" s="4">
        <v>50</v>
      </c>
      <c r="AG183" s="4">
        <v>2</v>
      </c>
      <c r="AH183" s="4">
        <v>0</v>
      </c>
      <c r="AI183" s="4">
        <v>50</v>
      </c>
      <c r="AJ183" s="4">
        <v>50</v>
      </c>
      <c r="AK183" s="4">
        <v>0</v>
      </c>
      <c r="AL183" s="4">
        <v>50</v>
      </c>
      <c r="AM183" s="4">
        <v>2</v>
      </c>
      <c r="AN183" s="4">
        <v>50</v>
      </c>
      <c r="AO183" s="4">
        <v>50</v>
      </c>
      <c r="AP183" s="4">
        <v>2</v>
      </c>
      <c r="AQ183" s="4">
        <v>2</v>
      </c>
      <c r="AR183" s="4">
        <v>50</v>
      </c>
      <c r="AS183" s="4">
        <v>50</v>
      </c>
      <c r="AT183" s="4">
        <v>2</v>
      </c>
      <c r="AU183" s="4">
        <v>2</v>
      </c>
      <c r="AV183" s="4">
        <v>2</v>
      </c>
      <c r="AW183" s="31">
        <v>161.58999633789062</v>
      </c>
      <c r="AX183" s="4">
        <f t="shared" si="30"/>
        <v>414</v>
      </c>
      <c r="AY183" s="31">
        <f t="shared" si="31"/>
        <v>575.58999633789062</v>
      </c>
      <c r="AZ183" s="31">
        <f t="shared" si="32"/>
        <v>575.58999633789062</v>
      </c>
      <c r="BA183" s="31">
        <f t="shared" si="33"/>
        <v>490.40928192675517</v>
      </c>
    </row>
    <row r="184" spans="1:53" ht="30" x14ac:dyDescent="0.25">
      <c r="A184" s="4" t="s">
        <v>383</v>
      </c>
      <c r="B184" s="8" t="s">
        <v>177</v>
      </c>
      <c r="C184" s="8">
        <v>2005</v>
      </c>
      <c r="D184" s="8">
        <v>2005</v>
      </c>
      <c r="E184" s="8">
        <v>2005</v>
      </c>
      <c r="F184" s="8" t="s">
        <v>15</v>
      </c>
      <c r="G184" s="8" t="s">
        <v>16</v>
      </c>
      <c r="H184" s="8" t="s">
        <v>90</v>
      </c>
      <c r="I184" s="8" t="s">
        <v>91</v>
      </c>
      <c r="J184" s="4">
        <v>0</v>
      </c>
      <c r="K184" s="4">
        <v>50</v>
      </c>
      <c r="L184" s="4">
        <v>2</v>
      </c>
      <c r="M184" s="4">
        <v>0</v>
      </c>
      <c r="N184" s="4">
        <v>2</v>
      </c>
      <c r="O184" s="4">
        <v>0</v>
      </c>
      <c r="P184" s="4">
        <v>2</v>
      </c>
      <c r="Q184" s="4">
        <v>0</v>
      </c>
      <c r="R184" s="4">
        <v>50</v>
      </c>
      <c r="S184" s="4">
        <v>50</v>
      </c>
      <c r="T184" s="4">
        <v>50</v>
      </c>
      <c r="U184" s="4">
        <v>50</v>
      </c>
      <c r="V184" s="4">
        <v>50</v>
      </c>
      <c r="W184" s="4">
        <v>50</v>
      </c>
      <c r="X184" s="4">
        <v>2</v>
      </c>
      <c r="Y184" s="4">
        <v>50</v>
      </c>
      <c r="Z184" s="4">
        <v>50</v>
      </c>
      <c r="AA184" s="4">
        <v>0</v>
      </c>
      <c r="AB184" s="31">
        <v>151.36000061035156</v>
      </c>
      <c r="AC184" s="4">
        <f t="shared" si="28"/>
        <v>458</v>
      </c>
      <c r="AD184" s="31">
        <f t="shared" si="29"/>
        <v>609.36000061035156</v>
      </c>
      <c r="AE184" s="4">
        <v>0</v>
      </c>
      <c r="AF184" s="4">
        <v>50</v>
      </c>
      <c r="AG184" s="4">
        <v>0</v>
      </c>
      <c r="AH184" s="4">
        <v>50</v>
      </c>
      <c r="AI184" s="4">
        <v>50</v>
      </c>
      <c r="AJ184" s="4">
        <v>50</v>
      </c>
      <c r="AK184" s="4">
        <v>2</v>
      </c>
      <c r="AL184" s="4">
        <v>2</v>
      </c>
      <c r="AM184" s="4">
        <v>0</v>
      </c>
      <c r="AN184" s="4">
        <v>50</v>
      </c>
      <c r="AO184" s="4">
        <v>50</v>
      </c>
      <c r="AP184" s="4">
        <v>50</v>
      </c>
      <c r="AQ184" s="4">
        <v>50</v>
      </c>
      <c r="AR184" s="4">
        <v>50</v>
      </c>
      <c r="AS184" s="4">
        <v>50</v>
      </c>
      <c r="AT184" s="4">
        <v>50</v>
      </c>
      <c r="AU184" s="4">
        <v>50</v>
      </c>
      <c r="AV184" s="4">
        <v>50</v>
      </c>
      <c r="AW184" s="31">
        <v>156.28999328613281</v>
      </c>
      <c r="AX184" s="4">
        <f t="shared" si="30"/>
        <v>654</v>
      </c>
      <c r="AY184" s="31">
        <f t="shared" si="31"/>
        <v>810.28999328613281</v>
      </c>
      <c r="AZ184" s="31">
        <f t="shared" si="32"/>
        <v>609.36000061035156</v>
      </c>
      <c r="BA184" s="31">
        <f t="shared" si="33"/>
        <v>525.04873726826668</v>
      </c>
    </row>
    <row r="185" spans="1:53" ht="30" x14ac:dyDescent="0.25">
      <c r="A185" s="4" t="s">
        <v>383</v>
      </c>
      <c r="B185" s="8" t="s">
        <v>227</v>
      </c>
      <c r="C185" s="8">
        <v>2005</v>
      </c>
      <c r="D185" s="8">
        <v>2005</v>
      </c>
      <c r="E185" s="8">
        <v>2005</v>
      </c>
      <c r="F185" s="8" t="s">
        <v>15</v>
      </c>
      <c r="G185" s="8" t="s">
        <v>16</v>
      </c>
      <c r="H185" s="8" t="s">
        <v>90</v>
      </c>
      <c r="I185" s="8" t="s">
        <v>91</v>
      </c>
      <c r="J185" s="4">
        <v>0</v>
      </c>
      <c r="K185" s="4">
        <v>50</v>
      </c>
      <c r="L185" s="4">
        <v>2</v>
      </c>
      <c r="M185" s="4">
        <v>0</v>
      </c>
      <c r="N185" s="4">
        <v>50</v>
      </c>
      <c r="O185" s="4">
        <v>0</v>
      </c>
      <c r="P185" s="4">
        <v>2</v>
      </c>
      <c r="Q185" s="4">
        <v>2</v>
      </c>
      <c r="R185" s="4">
        <v>50</v>
      </c>
      <c r="S185" s="4">
        <v>50</v>
      </c>
      <c r="T185" s="4">
        <v>0</v>
      </c>
      <c r="U185" s="4">
        <v>50</v>
      </c>
      <c r="V185" s="4">
        <v>50</v>
      </c>
      <c r="W185" s="4">
        <v>50</v>
      </c>
      <c r="X185" s="4">
        <v>50</v>
      </c>
      <c r="Y185" s="4">
        <v>50</v>
      </c>
      <c r="Z185" s="4">
        <v>50</v>
      </c>
      <c r="AA185" s="4">
        <v>2</v>
      </c>
      <c r="AB185" s="31">
        <v>168.33000183105469</v>
      </c>
      <c r="AC185" s="4">
        <f t="shared" si="28"/>
        <v>508</v>
      </c>
      <c r="AD185" s="31">
        <f t="shared" si="29"/>
        <v>676.33000183105469</v>
      </c>
      <c r="AE185" s="4">
        <v>0</v>
      </c>
      <c r="AF185" s="4">
        <v>50</v>
      </c>
      <c r="AG185" s="4">
        <v>0</v>
      </c>
      <c r="AH185" s="4">
        <v>2</v>
      </c>
      <c r="AI185" s="4">
        <v>50</v>
      </c>
      <c r="AJ185" s="4">
        <v>0</v>
      </c>
      <c r="AK185" s="4">
        <v>2</v>
      </c>
      <c r="AL185" s="4">
        <v>2</v>
      </c>
      <c r="AM185" s="4">
        <v>50</v>
      </c>
      <c r="AN185" s="4">
        <v>50</v>
      </c>
      <c r="AO185" s="4">
        <v>50</v>
      </c>
      <c r="AP185" s="4">
        <v>50</v>
      </c>
      <c r="AQ185" s="4">
        <v>0</v>
      </c>
      <c r="AR185" s="4">
        <v>50</v>
      </c>
      <c r="AS185" s="4">
        <v>50</v>
      </c>
      <c r="AT185" s="4">
        <v>50</v>
      </c>
      <c r="AU185" s="4">
        <v>50</v>
      </c>
      <c r="AV185" s="4">
        <v>50</v>
      </c>
      <c r="AW185" s="31">
        <v>162.22000122070313</v>
      </c>
      <c r="AX185" s="4">
        <f t="shared" si="30"/>
        <v>556</v>
      </c>
      <c r="AY185" s="31">
        <f t="shared" si="31"/>
        <v>718.22000122070313</v>
      </c>
      <c r="AZ185" s="31">
        <f t="shared" si="32"/>
        <v>676.33000183105469</v>
      </c>
      <c r="BA185" s="31">
        <f t="shared" si="33"/>
        <v>593.74296507436998</v>
      </c>
    </row>
    <row r="187" spans="1:53" ht="18.75" x14ac:dyDescent="0.25">
      <c r="A187" s="11" t="s">
        <v>445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53" x14ac:dyDescent="0.25">
      <c r="A188" s="18" t="s">
        <v>374</v>
      </c>
      <c r="B188" s="18" t="s">
        <v>1</v>
      </c>
      <c r="C188" s="18" t="s">
        <v>2</v>
      </c>
      <c r="D188" s="18" t="s">
        <v>285</v>
      </c>
      <c r="E188" s="18" t="s">
        <v>286</v>
      </c>
      <c r="F188" s="18" t="s">
        <v>3</v>
      </c>
      <c r="G188" s="18" t="s">
        <v>4</v>
      </c>
      <c r="H188" s="18" t="s">
        <v>5</v>
      </c>
      <c r="I188" s="18" t="s">
        <v>6</v>
      </c>
      <c r="J188" s="20" t="s">
        <v>376</v>
      </c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2"/>
      <c r="AE188" s="20" t="s">
        <v>380</v>
      </c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2"/>
      <c r="AZ188" s="18" t="s">
        <v>381</v>
      </c>
      <c r="BA188" s="18" t="s">
        <v>382</v>
      </c>
    </row>
    <row r="189" spans="1:53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23">
        <v>1</v>
      </c>
      <c r="K189" s="23">
        <v>2</v>
      </c>
      <c r="L189" s="23">
        <v>3</v>
      </c>
      <c r="M189" s="23">
        <v>4</v>
      </c>
      <c r="N189" s="23">
        <v>5</v>
      </c>
      <c r="O189" s="23">
        <v>6</v>
      </c>
      <c r="P189" s="23">
        <v>7</v>
      </c>
      <c r="Q189" s="23">
        <v>8</v>
      </c>
      <c r="R189" s="23">
        <v>9</v>
      </c>
      <c r="S189" s="23">
        <v>10</v>
      </c>
      <c r="T189" s="23">
        <v>11</v>
      </c>
      <c r="U189" s="23">
        <v>12</v>
      </c>
      <c r="V189" s="23">
        <v>13</v>
      </c>
      <c r="W189" s="23">
        <v>14</v>
      </c>
      <c r="X189" s="23">
        <v>15</v>
      </c>
      <c r="Y189" s="23">
        <v>16</v>
      </c>
      <c r="Z189" s="23">
        <v>17</v>
      </c>
      <c r="AA189" s="23">
        <v>18</v>
      </c>
      <c r="AB189" s="23" t="s">
        <v>377</v>
      </c>
      <c r="AC189" s="23" t="s">
        <v>378</v>
      </c>
      <c r="AD189" s="23" t="s">
        <v>379</v>
      </c>
      <c r="AE189" s="23">
        <v>1</v>
      </c>
      <c r="AF189" s="23">
        <v>2</v>
      </c>
      <c r="AG189" s="23">
        <v>3</v>
      </c>
      <c r="AH189" s="23">
        <v>4</v>
      </c>
      <c r="AI189" s="23">
        <v>5</v>
      </c>
      <c r="AJ189" s="23">
        <v>6</v>
      </c>
      <c r="AK189" s="23">
        <v>7</v>
      </c>
      <c r="AL189" s="23">
        <v>8</v>
      </c>
      <c r="AM189" s="23">
        <v>9</v>
      </c>
      <c r="AN189" s="23">
        <v>10</v>
      </c>
      <c r="AO189" s="23">
        <v>11</v>
      </c>
      <c r="AP189" s="23">
        <v>12</v>
      </c>
      <c r="AQ189" s="23">
        <v>13</v>
      </c>
      <c r="AR189" s="23">
        <v>14</v>
      </c>
      <c r="AS189" s="23">
        <v>15</v>
      </c>
      <c r="AT189" s="23">
        <v>16</v>
      </c>
      <c r="AU189" s="23">
        <v>17</v>
      </c>
      <c r="AV189" s="23">
        <v>18</v>
      </c>
      <c r="AW189" s="23" t="s">
        <v>377</v>
      </c>
      <c r="AX189" s="23" t="s">
        <v>378</v>
      </c>
      <c r="AY189" s="23" t="s">
        <v>379</v>
      </c>
      <c r="AZ189" s="19"/>
      <c r="BA189" s="19"/>
    </row>
    <row r="190" spans="1:53" ht="45" x14ac:dyDescent="0.25">
      <c r="A190" s="28">
        <v>1</v>
      </c>
      <c r="B190" s="29" t="s">
        <v>235</v>
      </c>
      <c r="C190" s="29">
        <v>2001</v>
      </c>
      <c r="D190" s="29">
        <v>2001</v>
      </c>
      <c r="E190" s="29">
        <v>2001</v>
      </c>
      <c r="F190" s="29">
        <v>2</v>
      </c>
      <c r="G190" s="29" t="s">
        <v>69</v>
      </c>
      <c r="H190" s="29" t="s">
        <v>70</v>
      </c>
      <c r="I190" s="29" t="s">
        <v>114</v>
      </c>
      <c r="J190" s="28">
        <v>0</v>
      </c>
      <c r="K190" s="28">
        <v>0</v>
      </c>
      <c r="L190" s="28">
        <v>2</v>
      </c>
      <c r="M190" s="28">
        <v>0</v>
      </c>
      <c r="N190" s="28">
        <v>0</v>
      </c>
      <c r="O190" s="28">
        <v>0</v>
      </c>
      <c r="P190" s="28">
        <v>0</v>
      </c>
      <c r="Q190" s="28">
        <v>0</v>
      </c>
      <c r="R190" s="28">
        <v>2</v>
      </c>
      <c r="S190" s="28">
        <v>0</v>
      </c>
      <c r="T190" s="28">
        <v>0</v>
      </c>
      <c r="U190" s="28">
        <v>0</v>
      </c>
      <c r="V190" s="28">
        <v>0</v>
      </c>
      <c r="W190" s="28">
        <v>0</v>
      </c>
      <c r="X190" s="28">
        <v>0</v>
      </c>
      <c r="Y190" s="28">
        <v>2</v>
      </c>
      <c r="Z190" s="28">
        <v>0</v>
      </c>
      <c r="AA190" s="28">
        <v>2</v>
      </c>
      <c r="AB190" s="30">
        <v>107.63999938964844</v>
      </c>
      <c r="AC190" s="28">
        <f t="shared" ref="AC190:AC221" si="34">SUM(J190:AA190)</f>
        <v>8</v>
      </c>
      <c r="AD190" s="30">
        <f t="shared" ref="AD190:AD221" si="35">AB190+AC190</f>
        <v>115.63999938964844</v>
      </c>
      <c r="AE190" s="28">
        <v>0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8">
        <v>0</v>
      </c>
      <c r="AP190" s="28">
        <v>0</v>
      </c>
      <c r="AQ190" s="28">
        <v>0</v>
      </c>
      <c r="AR190" s="28">
        <v>0</v>
      </c>
      <c r="AS190" s="28">
        <v>0</v>
      </c>
      <c r="AT190" s="28">
        <v>0</v>
      </c>
      <c r="AU190" s="28">
        <v>0</v>
      </c>
      <c r="AV190" s="28">
        <v>0</v>
      </c>
      <c r="AW190" s="30">
        <v>101.25</v>
      </c>
      <c r="AX190" s="28">
        <f t="shared" ref="AX190:AX221" si="36">SUM(AE190:AV190)</f>
        <v>0</v>
      </c>
      <c r="AY190" s="30">
        <f t="shared" ref="AY190:AY221" si="37">AW190+AX190</f>
        <v>101.25</v>
      </c>
      <c r="AZ190" s="30">
        <f t="shared" ref="AZ190:AZ221" si="38">MIN(AY190,AD190)</f>
        <v>101.25</v>
      </c>
      <c r="BA190" s="30">
        <f t="shared" ref="BA190:BA221" si="39">IF( AND(ISNUMBER(AZ$190),ISNUMBER(AZ190)),(AZ190-AZ$190)/AZ$190*100,"")</f>
        <v>0</v>
      </c>
    </row>
    <row r="191" spans="1:53" ht="30" x14ac:dyDescent="0.25">
      <c r="A191" s="4" t="s">
        <v>383</v>
      </c>
      <c r="B191" s="8" t="s">
        <v>446</v>
      </c>
      <c r="C191" s="8">
        <v>2000</v>
      </c>
      <c r="D191" s="8">
        <v>2000</v>
      </c>
      <c r="E191" s="8">
        <v>2000</v>
      </c>
      <c r="F191" s="8">
        <v>1</v>
      </c>
      <c r="G191" s="8" t="s">
        <v>100</v>
      </c>
      <c r="H191" s="8" t="s">
        <v>101</v>
      </c>
      <c r="I191" s="8" t="s">
        <v>102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2</v>
      </c>
      <c r="Q191" s="4">
        <v>0</v>
      </c>
      <c r="R191" s="4">
        <v>0</v>
      </c>
      <c r="S191" s="4">
        <v>2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31">
        <v>112.81999969482422</v>
      </c>
      <c r="AC191" s="4">
        <f t="shared" si="34"/>
        <v>4</v>
      </c>
      <c r="AD191" s="31">
        <f t="shared" si="35"/>
        <v>116.81999969482422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2</v>
      </c>
      <c r="AS191" s="4">
        <v>0</v>
      </c>
      <c r="AT191" s="4">
        <v>0</v>
      </c>
      <c r="AU191" s="4">
        <v>0</v>
      </c>
      <c r="AV191" s="4">
        <v>0</v>
      </c>
      <c r="AW191" s="31">
        <v>100.70999908447266</v>
      </c>
      <c r="AX191" s="4">
        <f t="shared" si="36"/>
        <v>2</v>
      </c>
      <c r="AY191" s="31">
        <f t="shared" si="37"/>
        <v>102.70999908447266</v>
      </c>
      <c r="AZ191" s="31">
        <f t="shared" si="38"/>
        <v>102.70999908447266</v>
      </c>
      <c r="BA191" s="31">
        <f t="shared" si="39"/>
        <v>1.4419744044174383</v>
      </c>
    </row>
    <row r="192" spans="1:53" ht="30" x14ac:dyDescent="0.25">
      <c r="A192" s="4" t="s">
        <v>383</v>
      </c>
      <c r="B192" s="8" t="s">
        <v>188</v>
      </c>
      <c r="C192" s="8">
        <v>2000</v>
      </c>
      <c r="D192" s="8">
        <v>2000</v>
      </c>
      <c r="E192" s="8">
        <v>2000</v>
      </c>
      <c r="F192" s="8">
        <v>1</v>
      </c>
      <c r="G192" s="8" t="s">
        <v>100</v>
      </c>
      <c r="H192" s="8" t="s">
        <v>101</v>
      </c>
      <c r="I192" s="8" t="s">
        <v>102</v>
      </c>
      <c r="J192" s="4">
        <v>0</v>
      </c>
      <c r="K192" s="4">
        <v>0</v>
      </c>
      <c r="L192" s="4">
        <v>2</v>
      </c>
      <c r="M192" s="4">
        <v>0</v>
      </c>
      <c r="N192" s="4">
        <v>0</v>
      </c>
      <c r="O192" s="4">
        <v>0</v>
      </c>
      <c r="P192" s="4">
        <v>2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2</v>
      </c>
      <c r="X192" s="4">
        <v>0</v>
      </c>
      <c r="Y192" s="4">
        <v>0</v>
      </c>
      <c r="Z192" s="4">
        <v>0</v>
      </c>
      <c r="AA192" s="4">
        <v>0</v>
      </c>
      <c r="AB192" s="31">
        <v>103.05000305175781</v>
      </c>
      <c r="AC192" s="4">
        <f t="shared" si="34"/>
        <v>6</v>
      </c>
      <c r="AD192" s="31">
        <f t="shared" si="35"/>
        <v>109.05000305175781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2</v>
      </c>
      <c r="AU192" s="4">
        <v>0</v>
      </c>
      <c r="AV192" s="4">
        <v>0</v>
      </c>
      <c r="AW192" s="31">
        <v>101.48999786376953</v>
      </c>
      <c r="AX192" s="4">
        <f t="shared" si="36"/>
        <v>2</v>
      </c>
      <c r="AY192" s="31">
        <f t="shared" si="37"/>
        <v>103.48999786376953</v>
      </c>
      <c r="AZ192" s="31">
        <f t="shared" si="38"/>
        <v>103.48999786376953</v>
      </c>
      <c r="BA192" s="31">
        <f t="shared" si="39"/>
        <v>2.2123435691550926</v>
      </c>
    </row>
    <row r="193" spans="1:53" ht="45" x14ac:dyDescent="0.25">
      <c r="A193" s="4" t="s">
        <v>383</v>
      </c>
      <c r="B193" s="8" t="s">
        <v>164</v>
      </c>
      <c r="C193" s="8">
        <v>2000</v>
      </c>
      <c r="D193" s="8">
        <v>2000</v>
      </c>
      <c r="E193" s="8">
        <v>2000</v>
      </c>
      <c r="F193" s="8">
        <v>1</v>
      </c>
      <c r="G193" s="8" t="s">
        <v>21</v>
      </c>
      <c r="H193" s="8" t="s">
        <v>35</v>
      </c>
      <c r="I193" s="8" t="s">
        <v>23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</v>
      </c>
      <c r="Z193" s="4">
        <v>0</v>
      </c>
      <c r="AA193" s="4">
        <v>0</v>
      </c>
      <c r="AB193" s="31">
        <v>108.44999694824219</v>
      </c>
      <c r="AC193" s="4">
        <f t="shared" si="34"/>
        <v>2</v>
      </c>
      <c r="AD193" s="31">
        <f t="shared" si="35"/>
        <v>110.44999694824219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2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0</v>
      </c>
      <c r="AV193" s="4">
        <v>0</v>
      </c>
      <c r="AW193" s="31">
        <v>102.33000183105469</v>
      </c>
      <c r="AX193" s="4">
        <f t="shared" si="36"/>
        <v>2</v>
      </c>
      <c r="AY193" s="31">
        <f t="shared" si="37"/>
        <v>104.33000183105469</v>
      </c>
      <c r="AZ193" s="31">
        <f t="shared" si="38"/>
        <v>104.33000183105469</v>
      </c>
      <c r="BA193" s="31">
        <f t="shared" si="39"/>
        <v>3.041977117091049</v>
      </c>
    </row>
    <row r="194" spans="1:53" ht="75" x14ac:dyDescent="0.25">
      <c r="A194" s="4" t="s">
        <v>383</v>
      </c>
      <c r="B194" s="8" t="s">
        <v>163</v>
      </c>
      <c r="C194" s="8">
        <v>2000</v>
      </c>
      <c r="D194" s="8">
        <v>2000</v>
      </c>
      <c r="E194" s="8">
        <v>2000</v>
      </c>
      <c r="F194" s="8" t="s">
        <v>146</v>
      </c>
      <c r="G194" s="8" t="s">
        <v>26</v>
      </c>
      <c r="H194" s="8" t="s">
        <v>27</v>
      </c>
      <c r="I194" s="8" t="s">
        <v>28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31">
        <v>104.65000152587891</v>
      </c>
      <c r="AC194" s="4">
        <f t="shared" si="34"/>
        <v>0</v>
      </c>
      <c r="AD194" s="31">
        <f t="shared" si="35"/>
        <v>104.65000152587891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2</v>
      </c>
      <c r="AL194" s="4">
        <v>0</v>
      </c>
      <c r="AM194" s="4">
        <v>0</v>
      </c>
      <c r="AN194" s="4">
        <v>0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0</v>
      </c>
      <c r="AU194" s="4">
        <v>0</v>
      </c>
      <c r="AV194" s="4">
        <v>0</v>
      </c>
      <c r="AW194" s="31">
        <v>103.11000061035156</v>
      </c>
      <c r="AX194" s="4">
        <f t="shared" si="36"/>
        <v>2</v>
      </c>
      <c r="AY194" s="31">
        <f t="shared" si="37"/>
        <v>105.11000061035156</v>
      </c>
      <c r="AZ194" s="31">
        <f t="shared" si="38"/>
        <v>104.65000152587891</v>
      </c>
      <c r="BA194" s="31">
        <f t="shared" si="39"/>
        <v>3.3580261983989197</v>
      </c>
    </row>
    <row r="195" spans="1:53" ht="75" x14ac:dyDescent="0.25">
      <c r="A195" s="4">
        <v>2</v>
      </c>
      <c r="B195" s="8" t="s">
        <v>233</v>
      </c>
      <c r="C195" s="8">
        <v>2003</v>
      </c>
      <c r="D195" s="8">
        <v>2003</v>
      </c>
      <c r="E195" s="8">
        <v>2003</v>
      </c>
      <c r="F195" s="8">
        <v>2</v>
      </c>
      <c r="G195" s="8" t="s">
        <v>31</v>
      </c>
      <c r="H195" s="8" t="s">
        <v>32</v>
      </c>
      <c r="I195" s="8" t="s">
        <v>33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2</v>
      </c>
      <c r="Q195" s="4">
        <v>0</v>
      </c>
      <c r="R195" s="4">
        <v>0</v>
      </c>
      <c r="S195" s="4">
        <v>2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31">
        <v>116.12999725341797</v>
      </c>
      <c r="AC195" s="4">
        <f t="shared" si="34"/>
        <v>4</v>
      </c>
      <c r="AD195" s="31">
        <f t="shared" si="35"/>
        <v>120.12999725341797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31">
        <v>108.44000244140625</v>
      </c>
      <c r="AX195" s="4">
        <f t="shared" si="36"/>
        <v>0</v>
      </c>
      <c r="AY195" s="31">
        <f t="shared" si="37"/>
        <v>108.44000244140625</v>
      </c>
      <c r="AZ195" s="31">
        <f t="shared" si="38"/>
        <v>108.44000244140625</v>
      </c>
      <c r="BA195" s="31">
        <f t="shared" si="39"/>
        <v>7.101236979166667</v>
      </c>
    </row>
    <row r="196" spans="1:53" x14ac:dyDescent="0.25">
      <c r="A196" s="4" t="s">
        <v>383</v>
      </c>
      <c r="B196" s="8" t="s">
        <v>122</v>
      </c>
      <c r="C196" s="8">
        <v>2000</v>
      </c>
      <c r="D196" s="8">
        <v>2000</v>
      </c>
      <c r="E196" s="8">
        <v>2000</v>
      </c>
      <c r="F196" s="8">
        <v>2</v>
      </c>
      <c r="G196" s="8" t="s">
        <v>73</v>
      </c>
      <c r="H196" s="8" t="s">
        <v>123</v>
      </c>
      <c r="I196" s="8" t="s">
        <v>124</v>
      </c>
      <c r="J196" s="4">
        <v>0</v>
      </c>
      <c r="K196" s="4">
        <v>0</v>
      </c>
      <c r="L196" s="4">
        <v>2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2</v>
      </c>
      <c r="X196" s="4">
        <v>0</v>
      </c>
      <c r="Y196" s="4">
        <v>0</v>
      </c>
      <c r="Z196" s="4">
        <v>0</v>
      </c>
      <c r="AA196" s="4">
        <v>0</v>
      </c>
      <c r="AB196" s="31">
        <v>105.80000305175781</v>
      </c>
      <c r="AC196" s="4">
        <f t="shared" si="34"/>
        <v>4</v>
      </c>
      <c r="AD196" s="31">
        <f t="shared" si="35"/>
        <v>109.80000305175781</v>
      </c>
      <c r="AE196" s="4">
        <v>0</v>
      </c>
      <c r="AF196" s="4">
        <v>0</v>
      </c>
      <c r="AG196" s="4">
        <v>2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31">
        <v>109.62000274658203</v>
      </c>
      <c r="AX196" s="4">
        <f t="shared" si="36"/>
        <v>2</v>
      </c>
      <c r="AY196" s="31">
        <f t="shared" si="37"/>
        <v>111.62000274658203</v>
      </c>
      <c r="AZ196" s="31">
        <f t="shared" si="38"/>
        <v>109.80000305175781</v>
      </c>
      <c r="BA196" s="31">
        <f t="shared" si="39"/>
        <v>8.4444474585262341</v>
      </c>
    </row>
    <row r="197" spans="1:53" x14ac:dyDescent="0.25">
      <c r="A197" s="4" t="s">
        <v>383</v>
      </c>
      <c r="B197" s="8" t="s">
        <v>159</v>
      </c>
      <c r="C197" s="8">
        <v>2000</v>
      </c>
      <c r="D197" s="8">
        <v>2000</v>
      </c>
      <c r="E197" s="8">
        <v>2000</v>
      </c>
      <c r="F197" s="8">
        <v>1</v>
      </c>
      <c r="G197" s="8" t="s">
        <v>73</v>
      </c>
      <c r="H197" s="8" t="s">
        <v>123</v>
      </c>
      <c r="I197" s="8" t="s">
        <v>124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2</v>
      </c>
      <c r="Q197" s="4">
        <v>0</v>
      </c>
      <c r="R197" s="4">
        <v>0</v>
      </c>
      <c r="S197" s="4">
        <v>2</v>
      </c>
      <c r="T197" s="4">
        <v>0</v>
      </c>
      <c r="U197" s="4">
        <v>0</v>
      </c>
      <c r="V197" s="4">
        <v>0</v>
      </c>
      <c r="W197" s="4">
        <v>0</v>
      </c>
      <c r="X197" s="4">
        <v>2</v>
      </c>
      <c r="Y197" s="4">
        <v>2</v>
      </c>
      <c r="Z197" s="4">
        <v>0</v>
      </c>
      <c r="AA197" s="4">
        <v>2</v>
      </c>
      <c r="AB197" s="31">
        <v>108.33999633789063</v>
      </c>
      <c r="AC197" s="4">
        <f t="shared" si="34"/>
        <v>10</v>
      </c>
      <c r="AD197" s="31">
        <f t="shared" si="35"/>
        <v>118.33999633789063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2</v>
      </c>
      <c r="AU197" s="4">
        <v>0</v>
      </c>
      <c r="AV197" s="4">
        <v>0</v>
      </c>
      <c r="AW197" s="31">
        <v>108.05000305175781</v>
      </c>
      <c r="AX197" s="4">
        <f t="shared" si="36"/>
        <v>2</v>
      </c>
      <c r="AY197" s="31">
        <f t="shared" si="37"/>
        <v>110.05000305175781</v>
      </c>
      <c r="AZ197" s="31">
        <f t="shared" si="38"/>
        <v>110.05000305175781</v>
      </c>
      <c r="BA197" s="31">
        <f t="shared" si="39"/>
        <v>8.6913610387731488</v>
      </c>
    </row>
    <row r="198" spans="1:53" x14ac:dyDescent="0.25">
      <c r="A198" s="4">
        <v>3</v>
      </c>
      <c r="B198" s="8" t="s">
        <v>260</v>
      </c>
      <c r="C198" s="8">
        <v>2001</v>
      </c>
      <c r="D198" s="8">
        <v>2001</v>
      </c>
      <c r="E198" s="8">
        <v>2001</v>
      </c>
      <c r="F198" s="8">
        <v>3</v>
      </c>
      <c r="G198" s="8" t="s">
        <v>261</v>
      </c>
      <c r="H198" s="8" t="s">
        <v>262</v>
      </c>
      <c r="I198" s="8" t="s">
        <v>263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2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2</v>
      </c>
      <c r="X198" s="4">
        <v>0</v>
      </c>
      <c r="Y198" s="4">
        <v>2</v>
      </c>
      <c r="Z198" s="4">
        <v>0</v>
      </c>
      <c r="AA198" s="4">
        <v>0</v>
      </c>
      <c r="AB198" s="31">
        <v>110.01999664306641</v>
      </c>
      <c r="AC198" s="4">
        <f t="shared" si="34"/>
        <v>6</v>
      </c>
      <c r="AD198" s="31">
        <f t="shared" si="35"/>
        <v>116.01999664306641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2</v>
      </c>
      <c r="AQ198" s="4">
        <v>0</v>
      </c>
      <c r="AR198" s="4">
        <v>0</v>
      </c>
      <c r="AS198" s="4">
        <v>0</v>
      </c>
      <c r="AT198" s="4">
        <v>2</v>
      </c>
      <c r="AU198" s="4">
        <v>0</v>
      </c>
      <c r="AV198" s="4">
        <v>0</v>
      </c>
      <c r="AW198" s="31">
        <v>107.30000305175781</v>
      </c>
      <c r="AX198" s="4">
        <f t="shared" si="36"/>
        <v>4</v>
      </c>
      <c r="AY198" s="31">
        <f t="shared" si="37"/>
        <v>111.30000305175781</v>
      </c>
      <c r="AZ198" s="31">
        <f t="shared" si="38"/>
        <v>111.30000305175781</v>
      </c>
      <c r="BA198" s="31">
        <f t="shared" si="39"/>
        <v>9.9259289400077169</v>
      </c>
    </row>
    <row r="199" spans="1:53" ht="45" x14ac:dyDescent="0.25">
      <c r="A199" s="4" t="s">
        <v>383</v>
      </c>
      <c r="B199" s="8" t="s">
        <v>215</v>
      </c>
      <c r="C199" s="8">
        <v>2000</v>
      </c>
      <c r="D199" s="8">
        <v>2000</v>
      </c>
      <c r="E199" s="8">
        <v>2000</v>
      </c>
      <c r="F199" s="8">
        <v>1</v>
      </c>
      <c r="G199" s="8" t="s">
        <v>73</v>
      </c>
      <c r="H199" s="8" t="s">
        <v>74</v>
      </c>
      <c r="I199" s="8" t="s">
        <v>75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2</v>
      </c>
      <c r="T199" s="4">
        <v>0</v>
      </c>
      <c r="U199" s="4">
        <v>0</v>
      </c>
      <c r="V199" s="4">
        <v>0</v>
      </c>
      <c r="W199" s="4">
        <v>2</v>
      </c>
      <c r="X199" s="4">
        <v>0</v>
      </c>
      <c r="Y199" s="4">
        <v>2</v>
      </c>
      <c r="Z199" s="4">
        <v>0</v>
      </c>
      <c r="AA199" s="4">
        <v>2</v>
      </c>
      <c r="AB199" s="31">
        <v>109.27999877929687</v>
      </c>
      <c r="AC199" s="4">
        <f t="shared" si="34"/>
        <v>8</v>
      </c>
      <c r="AD199" s="31">
        <f t="shared" si="35"/>
        <v>117.27999877929687</v>
      </c>
      <c r="AE199" s="4">
        <v>0</v>
      </c>
      <c r="AF199" s="4">
        <v>0</v>
      </c>
      <c r="AG199" s="4">
        <v>2</v>
      </c>
      <c r="AH199" s="4">
        <v>0</v>
      </c>
      <c r="AI199" s="4">
        <v>0</v>
      </c>
      <c r="AJ199" s="4">
        <v>2</v>
      </c>
      <c r="AK199" s="4">
        <v>0</v>
      </c>
      <c r="AL199" s="4">
        <v>0</v>
      </c>
      <c r="AM199" s="4">
        <v>0</v>
      </c>
      <c r="AN199" s="4">
        <v>2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31">
        <v>106.22000122070312</v>
      </c>
      <c r="AX199" s="4">
        <f t="shared" si="36"/>
        <v>6</v>
      </c>
      <c r="AY199" s="31">
        <f t="shared" si="37"/>
        <v>112.22000122070312</v>
      </c>
      <c r="AZ199" s="31">
        <f t="shared" si="38"/>
        <v>112.22000122070312</v>
      </c>
      <c r="BA199" s="31">
        <f t="shared" si="39"/>
        <v>10.834569106867283</v>
      </c>
    </row>
    <row r="200" spans="1:53" ht="75" x14ac:dyDescent="0.25">
      <c r="A200" s="4">
        <v>4</v>
      </c>
      <c r="B200" s="8" t="s">
        <v>265</v>
      </c>
      <c r="C200" s="8">
        <v>2002</v>
      </c>
      <c r="D200" s="8">
        <v>2002</v>
      </c>
      <c r="E200" s="8">
        <v>2002</v>
      </c>
      <c r="F200" s="8">
        <v>1</v>
      </c>
      <c r="G200" s="8" t="s">
        <v>26</v>
      </c>
      <c r="H200" s="8" t="s">
        <v>27</v>
      </c>
      <c r="I200" s="8" t="s">
        <v>28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2</v>
      </c>
      <c r="R200" s="4">
        <v>2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2</v>
      </c>
      <c r="AB200" s="31">
        <v>109.5</v>
      </c>
      <c r="AC200" s="4">
        <f t="shared" si="34"/>
        <v>6</v>
      </c>
      <c r="AD200" s="31">
        <f t="shared" si="35"/>
        <v>115.5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2</v>
      </c>
      <c r="AU200" s="4">
        <v>0</v>
      </c>
      <c r="AV200" s="4">
        <v>0</v>
      </c>
      <c r="AW200" s="31">
        <v>110.25</v>
      </c>
      <c r="AX200" s="4">
        <f t="shared" si="36"/>
        <v>2</v>
      </c>
      <c r="AY200" s="31">
        <f t="shared" si="37"/>
        <v>112.25</v>
      </c>
      <c r="AZ200" s="31">
        <f t="shared" si="38"/>
        <v>112.25</v>
      </c>
      <c r="BA200" s="31">
        <f t="shared" si="39"/>
        <v>10.864197530864198</v>
      </c>
    </row>
    <row r="201" spans="1:53" ht="45" x14ac:dyDescent="0.25">
      <c r="A201" s="4" t="s">
        <v>383</v>
      </c>
      <c r="B201" s="8" t="s">
        <v>181</v>
      </c>
      <c r="C201" s="8">
        <v>2000</v>
      </c>
      <c r="D201" s="8">
        <v>2000</v>
      </c>
      <c r="E201" s="8">
        <v>2000</v>
      </c>
      <c r="F201" s="8">
        <v>3</v>
      </c>
      <c r="G201" s="8" t="s">
        <v>38</v>
      </c>
      <c r="H201" s="8" t="s">
        <v>39</v>
      </c>
      <c r="I201" s="8" t="s">
        <v>182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2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2</v>
      </c>
      <c r="AA201" s="4">
        <v>0</v>
      </c>
      <c r="AB201" s="31">
        <v>113.41999816894531</v>
      </c>
      <c r="AC201" s="4">
        <f t="shared" si="34"/>
        <v>4</v>
      </c>
      <c r="AD201" s="31">
        <f t="shared" si="35"/>
        <v>117.41999816894531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2</v>
      </c>
      <c r="AW201" s="31">
        <v>113.51999664306641</v>
      </c>
      <c r="AX201" s="4">
        <f t="shared" si="36"/>
        <v>2</v>
      </c>
      <c r="AY201" s="31">
        <f t="shared" si="37"/>
        <v>115.51999664306641</v>
      </c>
      <c r="AZ201" s="31">
        <f t="shared" si="38"/>
        <v>115.51999664306641</v>
      </c>
      <c r="BA201" s="31">
        <f t="shared" si="39"/>
        <v>14.093823845003858</v>
      </c>
    </row>
    <row r="202" spans="1:53" ht="75" x14ac:dyDescent="0.25">
      <c r="A202" s="4" t="s">
        <v>383</v>
      </c>
      <c r="B202" s="8" t="s">
        <v>192</v>
      </c>
      <c r="C202" s="8">
        <v>2000</v>
      </c>
      <c r="D202" s="8">
        <v>2000</v>
      </c>
      <c r="E202" s="8">
        <v>2000</v>
      </c>
      <c r="F202" s="8">
        <v>2</v>
      </c>
      <c r="G202" s="8" t="s">
        <v>31</v>
      </c>
      <c r="H202" s="8" t="s">
        <v>32</v>
      </c>
      <c r="I202" s="8" t="s">
        <v>33</v>
      </c>
      <c r="J202" s="4">
        <v>0</v>
      </c>
      <c r="K202" s="4">
        <v>0</v>
      </c>
      <c r="L202" s="4">
        <v>0</v>
      </c>
      <c r="M202" s="4">
        <v>0</v>
      </c>
      <c r="N202" s="4">
        <v>2</v>
      </c>
      <c r="O202" s="4">
        <v>0</v>
      </c>
      <c r="P202" s="4">
        <v>0</v>
      </c>
      <c r="Q202" s="4">
        <v>2</v>
      </c>
      <c r="R202" s="4">
        <v>0</v>
      </c>
      <c r="S202" s="4">
        <v>0</v>
      </c>
      <c r="T202" s="4">
        <v>2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2</v>
      </c>
      <c r="AA202" s="4">
        <v>0</v>
      </c>
      <c r="AB202" s="31">
        <v>108.91000366210937</v>
      </c>
      <c r="AC202" s="4">
        <f t="shared" si="34"/>
        <v>8</v>
      </c>
      <c r="AD202" s="31">
        <f t="shared" si="35"/>
        <v>116.91000366210937</v>
      </c>
      <c r="AE202" s="4">
        <v>0</v>
      </c>
      <c r="AF202" s="4">
        <v>50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2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2</v>
      </c>
      <c r="AV202" s="4">
        <v>0</v>
      </c>
      <c r="AW202" s="31">
        <v>112.91000366210937</v>
      </c>
      <c r="AX202" s="4">
        <f t="shared" si="36"/>
        <v>54</v>
      </c>
      <c r="AY202" s="31">
        <f t="shared" si="37"/>
        <v>166.91000366210937</v>
      </c>
      <c r="AZ202" s="31">
        <f t="shared" si="38"/>
        <v>116.91000366210937</v>
      </c>
      <c r="BA202" s="31">
        <f t="shared" si="39"/>
        <v>15.466670283564815</v>
      </c>
    </row>
    <row r="203" spans="1:53" ht="45" x14ac:dyDescent="0.25">
      <c r="A203" s="4">
        <v>5</v>
      </c>
      <c r="B203" s="8" t="s">
        <v>113</v>
      </c>
      <c r="C203" s="8">
        <v>2002</v>
      </c>
      <c r="D203" s="8">
        <v>2002</v>
      </c>
      <c r="E203" s="8">
        <v>2002</v>
      </c>
      <c r="F203" s="8">
        <v>2</v>
      </c>
      <c r="G203" s="8" t="s">
        <v>69</v>
      </c>
      <c r="H203" s="8" t="s">
        <v>70</v>
      </c>
      <c r="I203" s="8" t="s">
        <v>114</v>
      </c>
      <c r="J203" s="4">
        <v>0</v>
      </c>
      <c r="K203" s="4">
        <v>2</v>
      </c>
      <c r="L203" s="4">
        <v>2</v>
      </c>
      <c r="M203" s="4">
        <v>0</v>
      </c>
      <c r="N203" s="4">
        <v>0</v>
      </c>
      <c r="O203" s="4">
        <v>0</v>
      </c>
      <c r="P203" s="4">
        <v>0</v>
      </c>
      <c r="Q203" s="4">
        <v>2</v>
      </c>
      <c r="R203" s="4">
        <v>0</v>
      </c>
      <c r="S203" s="4">
        <v>2</v>
      </c>
      <c r="T203" s="4">
        <v>0</v>
      </c>
      <c r="U203" s="4">
        <v>0</v>
      </c>
      <c r="V203" s="4">
        <v>0</v>
      </c>
      <c r="W203" s="4">
        <v>0</v>
      </c>
      <c r="X203" s="4">
        <v>2</v>
      </c>
      <c r="Y203" s="4">
        <v>2</v>
      </c>
      <c r="Z203" s="4">
        <v>2</v>
      </c>
      <c r="AA203" s="4">
        <v>0</v>
      </c>
      <c r="AB203" s="31">
        <v>116.48000335693359</v>
      </c>
      <c r="AC203" s="4">
        <f t="shared" si="34"/>
        <v>14</v>
      </c>
      <c r="AD203" s="31">
        <f t="shared" si="35"/>
        <v>130.48000335693359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2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2</v>
      </c>
      <c r="AW203" s="31">
        <v>114.84999847412109</v>
      </c>
      <c r="AX203" s="4">
        <f t="shared" si="36"/>
        <v>4</v>
      </c>
      <c r="AY203" s="31">
        <f t="shared" si="37"/>
        <v>118.84999847412109</v>
      </c>
      <c r="AZ203" s="31">
        <f t="shared" si="38"/>
        <v>118.84999847412109</v>
      </c>
      <c r="BA203" s="31">
        <f t="shared" si="39"/>
        <v>17.382714542341819</v>
      </c>
    </row>
    <row r="204" spans="1:53" ht="45" x14ac:dyDescent="0.25">
      <c r="A204" s="4" t="s">
        <v>383</v>
      </c>
      <c r="B204" s="8" t="s">
        <v>216</v>
      </c>
      <c r="C204" s="8">
        <v>2000</v>
      </c>
      <c r="D204" s="8">
        <v>2000</v>
      </c>
      <c r="E204" s="8">
        <v>2000</v>
      </c>
      <c r="F204" s="8">
        <v>1</v>
      </c>
      <c r="G204" s="8" t="s">
        <v>64</v>
      </c>
      <c r="H204" s="8" t="s">
        <v>65</v>
      </c>
      <c r="I204" s="8" t="s">
        <v>66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2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50</v>
      </c>
      <c r="Z204" s="4">
        <v>2</v>
      </c>
      <c r="AA204" s="4">
        <v>0</v>
      </c>
      <c r="AB204" s="31">
        <v>104.33999633789062</v>
      </c>
      <c r="AC204" s="4">
        <f t="shared" si="34"/>
        <v>54</v>
      </c>
      <c r="AD204" s="31">
        <f t="shared" si="35"/>
        <v>158.33999633789062</v>
      </c>
      <c r="AE204" s="4">
        <v>0</v>
      </c>
      <c r="AF204" s="4">
        <v>0</v>
      </c>
      <c r="AG204" s="4">
        <v>2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2</v>
      </c>
      <c r="AO204" s="4">
        <v>0</v>
      </c>
      <c r="AP204" s="4">
        <v>0</v>
      </c>
      <c r="AQ204" s="4">
        <v>0</v>
      </c>
      <c r="AR204" s="4">
        <v>0</v>
      </c>
      <c r="AS204" s="4">
        <v>0</v>
      </c>
      <c r="AT204" s="4">
        <v>0</v>
      </c>
      <c r="AU204" s="4">
        <v>0</v>
      </c>
      <c r="AV204" s="4">
        <v>2</v>
      </c>
      <c r="AW204" s="31">
        <v>112.87000274658203</v>
      </c>
      <c r="AX204" s="4">
        <f t="shared" si="36"/>
        <v>6</v>
      </c>
      <c r="AY204" s="31">
        <f t="shared" si="37"/>
        <v>118.87000274658203</v>
      </c>
      <c r="AZ204" s="31">
        <f t="shared" si="38"/>
        <v>118.87000274658203</v>
      </c>
      <c r="BA204" s="31">
        <f t="shared" si="39"/>
        <v>17.402471848476083</v>
      </c>
    </row>
    <row r="205" spans="1:53" ht="45" x14ac:dyDescent="0.25">
      <c r="A205" s="4">
        <v>6</v>
      </c>
      <c r="B205" s="8" t="s">
        <v>72</v>
      </c>
      <c r="C205" s="8">
        <v>2002</v>
      </c>
      <c r="D205" s="8">
        <v>2002</v>
      </c>
      <c r="E205" s="8">
        <v>2002</v>
      </c>
      <c r="F205" s="8">
        <v>2</v>
      </c>
      <c r="G205" s="8" t="s">
        <v>73</v>
      </c>
      <c r="H205" s="8" t="s">
        <v>74</v>
      </c>
      <c r="I205" s="8" t="s">
        <v>75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2</v>
      </c>
      <c r="Q205" s="4">
        <v>0</v>
      </c>
      <c r="R205" s="4">
        <v>0</v>
      </c>
      <c r="S205" s="4">
        <v>2</v>
      </c>
      <c r="T205" s="4">
        <v>0</v>
      </c>
      <c r="U205" s="4">
        <v>0</v>
      </c>
      <c r="V205" s="4">
        <v>0</v>
      </c>
      <c r="W205" s="4">
        <v>2</v>
      </c>
      <c r="X205" s="4">
        <v>2</v>
      </c>
      <c r="Y205" s="4">
        <v>2</v>
      </c>
      <c r="Z205" s="4">
        <v>0</v>
      </c>
      <c r="AA205" s="4">
        <v>0</v>
      </c>
      <c r="AB205" s="31">
        <v>128.75</v>
      </c>
      <c r="AC205" s="4">
        <f t="shared" si="34"/>
        <v>10</v>
      </c>
      <c r="AD205" s="31">
        <f t="shared" si="35"/>
        <v>138.75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0</v>
      </c>
      <c r="AR205" s="4">
        <v>2</v>
      </c>
      <c r="AS205" s="4">
        <v>0</v>
      </c>
      <c r="AT205" s="4">
        <v>0</v>
      </c>
      <c r="AU205" s="4">
        <v>0</v>
      </c>
      <c r="AV205" s="4">
        <v>0</v>
      </c>
      <c r="AW205" s="31">
        <v>119.08999633789063</v>
      </c>
      <c r="AX205" s="4">
        <f t="shared" si="36"/>
        <v>2</v>
      </c>
      <c r="AY205" s="31">
        <f t="shared" si="37"/>
        <v>121.08999633789062</v>
      </c>
      <c r="AZ205" s="31">
        <f t="shared" si="38"/>
        <v>121.08999633789062</v>
      </c>
      <c r="BA205" s="31">
        <f t="shared" si="39"/>
        <v>19.595058111496915</v>
      </c>
    </row>
    <row r="206" spans="1:53" ht="30" x14ac:dyDescent="0.25">
      <c r="A206" s="4">
        <v>7</v>
      </c>
      <c r="B206" s="8" t="s">
        <v>190</v>
      </c>
      <c r="C206" s="8">
        <v>2001</v>
      </c>
      <c r="D206" s="8">
        <v>2001</v>
      </c>
      <c r="E206" s="8">
        <v>2001</v>
      </c>
      <c r="F206" s="8">
        <v>3</v>
      </c>
      <c r="G206" s="8" t="s">
        <v>43</v>
      </c>
      <c r="H206" s="8" t="s">
        <v>120</v>
      </c>
      <c r="I206" s="8" t="s">
        <v>121</v>
      </c>
      <c r="J206" s="4">
        <v>0</v>
      </c>
      <c r="K206" s="4">
        <v>2</v>
      </c>
      <c r="L206" s="4">
        <v>0</v>
      </c>
      <c r="M206" s="4">
        <v>0</v>
      </c>
      <c r="N206" s="4">
        <v>0</v>
      </c>
      <c r="O206" s="4">
        <v>0</v>
      </c>
      <c r="P206" s="4">
        <v>2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2</v>
      </c>
      <c r="Z206" s="4">
        <v>2</v>
      </c>
      <c r="AA206" s="4">
        <v>0</v>
      </c>
      <c r="AB206" s="31">
        <v>116.16000366210937</v>
      </c>
      <c r="AC206" s="4">
        <f t="shared" si="34"/>
        <v>8</v>
      </c>
      <c r="AD206" s="31">
        <f t="shared" si="35"/>
        <v>124.16000366210937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2</v>
      </c>
      <c r="AK206" s="4">
        <v>0</v>
      </c>
      <c r="AL206" s="4">
        <v>0</v>
      </c>
      <c r="AM206" s="4">
        <v>0</v>
      </c>
      <c r="AN206" s="4">
        <v>2</v>
      </c>
      <c r="AO206" s="4">
        <v>0</v>
      </c>
      <c r="AP206" s="4">
        <v>0</v>
      </c>
      <c r="AQ206" s="4">
        <v>0</v>
      </c>
      <c r="AR206" s="4">
        <v>2</v>
      </c>
      <c r="AS206" s="4">
        <v>0</v>
      </c>
      <c r="AT206" s="4">
        <v>0</v>
      </c>
      <c r="AU206" s="4">
        <v>0</v>
      </c>
      <c r="AV206" s="4">
        <v>0</v>
      </c>
      <c r="AW206" s="31">
        <v>115.33000183105469</v>
      </c>
      <c r="AX206" s="4">
        <f t="shared" si="36"/>
        <v>6</v>
      </c>
      <c r="AY206" s="31">
        <f t="shared" si="37"/>
        <v>121.33000183105469</v>
      </c>
      <c r="AZ206" s="31">
        <f t="shared" si="38"/>
        <v>121.33000183105469</v>
      </c>
      <c r="BA206" s="31">
        <f t="shared" si="39"/>
        <v>19.832100573881174</v>
      </c>
    </row>
    <row r="207" spans="1:53" ht="45" x14ac:dyDescent="0.25">
      <c r="A207" s="4">
        <v>8</v>
      </c>
      <c r="B207" s="8" t="s">
        <v>222</v>
      </c>
      <c r="C207" s="8">
        <v>2002</v>
      </c>
      <c r="D207" s="8">
        <v>2002</v>
      </c>
      <c r="E207" s="8">
        <v>2002</v>
      </c>
      <c r="F207" s="8">
        <v>2</v>
      </c>
      <c r="G207" s="8" t="s">
        <v>73</v>
      </c>
      <c r="H207" s="8" t="s">
        <v>74</v>
      </c>
      <c r="I207" s="8" t="s">
        <v>75</v>
      </c>
      <c r="J207" s="4">
        <v>0</v>
      </c>
      <c r="K207" s="4">
        <v>2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2</v>
      </c>
      <c r="R207" s="4">
        <v>0</v>
      </c>
      <c r="S207" s="4">
        <v>2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2</v>
      </c>
      <c r="Z207" s="4">
        <v>2</v>
      </c>
      <c r="AA207" s="4">
        <v>0</v>
      </c>
      <c r="AB207" s="31">
        <v>117.95999908447266</v>
      </c>
      <c r="AC207" s="4">
        <f t="shared" si="34"/>
        <v>10</v>
      </c>
      <c r="AD207" s="31">
        <f t="shared" si="35"/>
        <v>127.95999908447266</v>
      </c>
      <c r="AE207" s="4">
        <v>0</v>
      </c>
      <c r="AF207" s="4">
        <v>0</v>
      </c>
      <c r="AG207" s="4">
        <v>2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2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31">
        <v>117.84999847412109</v>
      </c>
      <c r="AX207" s="4">
        <f t="shared" si="36"/>
        <v>4</v>
      </c>
      <c r="AY207" s="31">
        <f t="shared" si="37"/>
        <v>121.84999847412109</v>
      </c>
      <c r="AZ207" s="31">
        <f t="shared" si="38"/>
        <v>121.84999847412109</v>
      </c>
      <c r="BA207" s="31">
        <f t="shared" si="39"/>
        <v>20.345677505304785</v>
      </c>
    </row>
    <row r="208" spans="1:53" x14ac:dyDescent="0.25">
      <c r="A208" s="4" t="s">
        <v>383</v>
      </c>
      <c r="B208" s="8" t="s">
        <v>142</v>
      </c>
      <c r="C208" s="8">
        <v>2000</v>
      </c>
      <c r="D208" s="8">
        <v>2000</v>
      </c>
      <c r="E208" s="8">
        <v>2000</v>
      </c>
      <c r="F208" s="8">
        <v>2</v>
      </c>
      <c r="G208" s="8" t="s">
        <v>73</v>
      </c>
      <c r="H208" s="8" t="s">
        <v>123</v>
      </c>
      <c r="I208" s="8" t="s">
        <v>124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2</v>
      </c>
      <c r="Q208" s="4">
        <v>0</v>
      </c>
      <c r="R208" s="4">
        <v>2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2</v>
      </c>
      <c r="Y208" s="4">
        <v>2</v>
      </c>
      <c r="Z208" s="4">
        <v>0</v>
      </c>
      <c r="AA208" s="4">
        <v>0</v>
      </c>
      <c r="AB208" s="31">
        <v>119.65000152587891</v>
      </c>
      <c r="AC208" s="4">
        <f t="shared" si="34"/>
        <v>8</v>
      </c>
      <c r="AD208" s="31">
        <f t="shared" si="35"/>
        <v>127.65000152587891</v>
      </c>
      <c r="AE208" s="4">
        <v>0</v>
      </c>
      <c r="AF208" s="4">
        <v>0</v>
      </c>
      <c r="AG208" s="4">
        <v>2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2</v>
      </c>
      <c r="AS208" s="4">
        <v>0</v>
      </c>
      <c r="AT208" s="4">
        <v>2</v>
      </c>
      <c r="AU208" s="4">
        <v>0</v>
      </c>
      <c r="AV208" s="4">
        <v>0</v>
      </c>
      <c r="AW208" s="31">
        <v>117.86000061035156</v>
      </c>
      <c r="AX208" s="4">
        <f t="shared" si="36"/>
        <v>6</v>
      </c>
      <c r="AY208" s="31">
        <f t="shared" si="37"/>
        <v>123.86000061035156</v>
      </c>
      <c r="AZ208" s="31">
        <f t="shared" si="38"/>
        <v>123.86000061035156</v>
      </c>
      <c r="BA208" s="31">
        <f t="shared" si="39"/>
        <v>22.330864800347221</v>
      </c>
    </row>
    <row r="209" spans="1:53" ht="30" x14ac:dyDescent="0.25">
      <c r="A209" s="4">
        <v>9</v>
      </c>
      <c r="B209" s="8" t="s">
        <v>49</v>
      </c>
      <c r="C209" s="8">
        <v>2001</v>
      </c>
      <c r="D209" s="8">
        <v>2001</v>
      </c>
      <c r="E209" s="8">
        <v>2001</v>
      </c>
      <c r="F209" s="8">
        <v>2</v>
      </c>
      <c r="G209" s="8" t="s">
        <v>50</v>
      </c>
      <c r="H209" s="8" t="s">
        <v>51</v>
      </c>
      <c r="I209" s="8" t="s">
        <v>52</v>
      </c>
      <c r="J209" s="4">
        <v>0</v>
      </c>
      <c r="K209" s="4">
        <v>2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2</v>
      </c>
      <c r="R209" s="4">
        <v>0</v>
      </c>
      <c r="S209" s="4">
        <v>0</v>
      </c>
      <c r="T209" s="4">
        <v>2</v>
      </c>
      <c r="U209" s="4">
        <v>0</v>
      </c>
      <c r="V209" s="4">
        <v>0</v>
      </c>
      <c r="W209" s="4">
        <v>0</v>
      </c>
      <c r="X209" s="4">
        <v>0</v>
      </c>
      <c r="Y209" s="4">
        <v>2</v>
      </c>
      <c r="Z209" s="4">
        <v>0</v>
      </c>
      <c r="AA209" s="4">
        <v>0</v>
      </c>
      <c r="AB209" s="31">
        <v>128.72999572753906</v>
      </c>
      <c r="AC209" s="4">
        <f t="shared" si="34"/>
        <v>8</v>
      </c>
      <c r="AD209" s="31">
        <f t="shared" si="35"/>
        <v>136.72999572753906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2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31">
        <v>123.91000366210937</v>
      </c>
      <c r="AX209" s="4">
        <f t="shared" si="36"/>
        <v>2</v>
      </c>
      <c r="AY209" s="31">
        <f t="shared" si="37"/>
        <v>125.91000366210937</v>
      </c>
      <c r="AZ209" s="31">
        <f t="shared" si="38"/>
        <v>125.91000366210937</v>
      </c>
      <c r="BA209" s="31">
        <f t="shared" si="39"/>
        <v>24.355559172453702</v>
      </c>
    </row>
    <row r="210" spans="1:53" ht="75" x14ac:dyDescent="0.25">
      <c r="A210" s="4">
        <v>10</v>
      </c>
      <c r="B210" s="8" t="s">
        <v>41</v>
      </c>
      <c r="C210" s="8">
        <v>2002</v>
      </c>
      <c r="D210" s="8">
        <v>2002</v>
      </c>
      <c r="E210" s="8">
        <v>2002</v>
      </c>
      <c r="F210" s="8">
        <v>3</v>
      </c>
      <c r="G210" s="8" t="s">
        <v>31</v>
      </c>
      <c r="H210" s="8" t="s">
        <v>32</v>
      </c>
      <c r="I210" s="8" t="s">
        <v>33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2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2</v>
      </c>
      <c r="AA210" s="4">
        <v>0</v>
      </c>
      <c r="AB210" s="31">
        <v>125.15000152587891</v>
      </c>
      <c r="AC210" s="4">
        <f t="shared" si="34"/>
        <v>4</v>
      </c>
      <c r="AD210" s="31">
        <f t="shared" si="35"/>
        <v>129.15000152587891</v>
      </c>
      <c r="AE210" s="4">
        <v>0</v>
      </c>
      <c r="AF210" s="4">
        <v>0</v>
      </c>
      <c r="AG210" s="4">
        <v>2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2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2</v>
      </c>
      <c r="AU210" s="4">
        <v>0</v>
      </c>
      <c r="AV210" s="4">
        <v>0</v>
      </c>
      <c r="AW210" s="31">
        <v>149.83000183105469</v>
      </c>
      <c r="AX210" s="4">
        <f t="shared" si="36"/>
        <v>6</v>
      </c>
      <c r="AY210" s="31">
        <f t="shared" si="37"/>
        <v>155.83000183105469</v>
      </c>
      <c r="AZ210" s="31">
        <f t="shared" si="38"/>
        <v>129.15000152587891</v>
      </c>
      <c r="BA210" s="31">
        <f t="shared" si="39"/>
        <v>27.555557062596453</v>
      </c>
    </row>
    <row r="211" spans="1:53" ht="30" x14ac:dyDescent="0.25">
      <c r="A211" s="4">
        <v>11</v>
      </c>
      <c r="B211" s="8" t="s">
        <v>138</v>
      </c>
      <c r="C211" s="8">
        <v>2001</v>
      </c>
      <c r="D211" s="8">
        <v>2001</v>
      </c>
      <c r="E211" s="8">
        <v>2001</v>
      </c>
      <c r="F211" s="8">
        <v>2</v>
      </c>
      <c r="G211" s="8" t="s">
        <v>139</v>
      </c>
      <c r="H211" s="8" t="s">
        <v>120</v>
      </c>
      <c r="I211" s="8" t="s">
        <v>121</v>
      </c>
      <c r="J211" s="4">
        <v>0</v>
      </c>
      <c r="K211" s="4">
        <v>0</v>
      </c>
      <c r="L211" s="4">
        <v>2</v>
      </c>
      <c r="M211" s="4">
        <v>0</v>
      </c>
      <c r="N211" s="4">
        <v>0</v>
      </c>
      <c r="O211" s="4">
        <v>0</v>
      </c>
      <c r="P211" s="4">
        <v>0</v>
      </c>
      <c r="Q211" s="4">
        <v>2</v>
      </c>
      <c r="R211" s="4">
        <v>0</v>
      </c>
      <c r="S211" s="4">
        <v>2</v>
      </c>
      <c r="T211" s="4">
        <v>0</v>
      </c>
      <c r="U211" s="4">
        <v>0</v>
      </c>
      <c r="V211" s="4">
        <v>0</v>
      </c>
      <c r="W211" s="4">
        <v>0</v>
      </c>
      <c r="X211" s="4">
        <v>2</v>
      </c>
      <c r="Y211" s="4">
        <v>2</v>
      </c>
      <c r="Z211" s="4">
        <v>0</v>
      </c>
      <c r="AA211" s="4">
        <v>0</v>
      </c>
      <c r="AB211" s="31">
        <v>128.8800048828125</v>
      </c>
      <c r="AC211" s="4">
        <f t="shared" si="34"/>
        <v>10</v>
      </c>
      <c r="AD211" s="31">
        <f t="shared" si="35"/>
        <v>138.8800048828125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2</v>
      </c>
      <c r="AM211" s="4">
        <v>0</v>
      </c>
      <c r="AN211" s="4">
        <v>2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31">
        <v>128.22000122070312</v>
      </c>
      <c r="AX211" s="4">
        <f t="shared" si="36"/>
        <v>4</v>
      </c>
      <c r="AY211" s="31">
        <f t="shared" si="37"/>
        <v>132.22000122070313</v>
      </c>
      <c r="AZ211" s="31">
        <f t="shared" si="38"/>
        <v>132.22000122070313</v>
      </c>
      <c r="BA211" s="31">
        <f t="shared" si="39"/>
        <v>30.587655526620374</v>
      </c>
    </row>
    <row r="212" spans="1:53" ht="60" x14ac:dyDescent="0.25">
      <c r="A212" s="4">
        <v>12</v>
      </c>
      <c r="B212" s="8" t="s">
        <v>277</v>
      </c>
      <c r="C212" s="8">
        <v>2003</v>
      </c>
      <c r="D212" s="8">
        <v>2003</v>
      </c>
      <c r="E212" s="8">
        <v>2003</v>
      </c>
      <c r="F212" s="8">
        <v>1</v>
      </c>
      <c r="G212" s="8" t="s">
        <v>82</v>
      </c>
      <c r="H212" s="8" t="s">
        <v>83</v>
      </c>
      <c r="I212" s="8" t="s">
        <v>84</v>
      </c>
      <c r="J212" s="4">
        <v>0</v>
      </c>
      <c r="K212" s="4">
        <v>2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2</v>
      </c>
      <c r="T212" s="4">
        <v>2</v>
      </c>
      <c r="U212" s="4">
        <v>0</v>
      </c>
      <c r="V212" s="4">
        <v>0</v>
      </c>
      <c r="W212" s="4">
        <v>0</v>
      </c>
      <c r="X212" s="4">
        <v>2</v>
      </c>
      <c r="Y212" s="4">
        <v>0</v>
      </c>
      <c r="Z212" s="4">
        <v>2</v>
      </c>
      <c r="AA212" s="4">
        <v>0</v>
      </c>
      <c r="AB212" s="31">
        <v>136.3699951171875</v>
      </c>
      <c r="AC212" s="4">
        <f t="shared" si="34"/>
        <v>10</v>
      </c>
      <c r="AD212" s="31">
        <f t="shared" si="35"/>
        <v>146.3699951171875</v>
      </c>
      <c r="AE212" s="4">
        <v>0</v>
      </c>
      <c r="AF212" s="4">
        <v>0</v>
      </c>
      <c r="AG212" s="4">
        <v>0</v>
      </c>
      <c r="AH212" s="4">
        <v>2</v>
      </c>
      <c r="AI212" s="4">
        <v>0</v>
      </c>
      <c r="AJ212" s="4">
        <v>2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0</v>
      </c>
      <c r="AU212" s="4">
        <v>0</v>
      </c>
      <c r="AV212" s="4">
        <v>0</v>
      </c>
      <c r="AW212" s="31">
        <v>129.77000427246094</v>
      </c>
      <c r="AX212" s="4">
        <f t="shared" si="36"/>
        <v>4</v>
      </c>
      <c r="AY212" s="31">
        <f t="shared" si="37"/>
        <v>133.77000427246094</v>
      </c>
      <c r="AZ212" s="31">
        <f t="shared" si="38"/>
        <v>133.77000427246094</v>
      </c>
      <c r="BA212" s="31">
        <f t="shared" si="39"/>
        <v>32.118522738233025</v>
      </c>
    </row>
    <row r="213" spans="1:53" ht="60" x14ac:dyDescent="0.25">
      <c r="A213" s="4">
        <v>13</v>
      </c>
      <c r="B213" s="8" t="s">
        <v>245</v>
      </c>
      <c r="C213" s="8">
        <v>2001</v>
      </c>
      <c r="D213" s="8">
        <v>2001</v>
      </c>
      <c r="E213" s="8">
        <v>2001</v>
      </c>
      <c r="F213" s="8">
        <v>1</v>
      </c>
      <c r="G213" s="8" t="s">
        <v>82</v>
      </c>
      <c r="H213" s="8" t="s">
        <v>83</v>
      </c>
      <c r="I213" s="8" t="s">
        <v>84</v>
      </c>
      <c r="J213" s="4">
        <v>0</v>
      </c>
      <c r="K213" s="4">
        <v>2</v>
      </c>
      <c r="L213" s="4">
        <v>0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31"/>
      <c r="AC213" s="4">
        <f t="shared" si="34"/>
        <v>2</v>
      </c>
      <c r="AD213" s="31" t="s">
        <v>385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2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0</v>
      </c>
      <c r="AW213" s="31">
        <v>133.10000610351562</v>
      </c>
      <c r="AX213" s="4">
        <f t="shared" si="36"/>
        <v>2</v>
      </c>
      <c r="AY213" s="31">
        <f t="shared" si="37"/>
        <v>135.10000610351562</v>
      </c>
      <c r="AZ213" s="31">
        <f t="shared" si="38"/>
        <v>135.10000610351562</v>
      </c>
      <c r="BA213" s="31">
        <f t="shared" si="39"/>
        <v>33.432104793595677</v>
      </c>
    </row>
    <row r="214" spans="1:53" ht="60" x14ac:dyDescent="0.25">
      <c r="A214" s="4">
        <v>14</v>
      </c>
      <c r="B214" s="8" t="s">
        <v>176</v>
      </c>
      <c r="C214" s="8">
        <v>2002</v>
      </c>
      <c r="D214" s="8">
        <v>2002</v>
      </c>
      <c r="E214" s="8">
        <v>2002</v>
      </c>
      <c r="F214" s="8" t="s">
        <v>9</v>
      </c>
      <c r="G214" s="8" t="s">
        <v>10</v>
      </c>
      <c r="H214" s="8" t="s">
        <v>11</v>
      </c>
      <c r="I214" s="8" t="s">
        <v>12</v>
      </c>
      <c r="J214" s="4">
        <v>0</v>
      </c>
      <c r="K214" s="4">
        <v>0</v>
      </c>
      <c r="L214" s="4">
        <v>2</v>
      </c>
      <c r="M214" s="4">
        <v>0</v>
      </c>
      <c r="N214" s="4">
        <v>0</v>
      </c>
      <c r="O214" s="4">
        <v>0</v>
      </c>
      <c r="P214" s="4">
        <v>2</v>
      </c>
      <c r="Q214" s="4">
        <v>2</v>
      </c>
      <c r="R214" s="4">
        <v>0</v>
      </c>
      <c r="S214" s="4">
        <v>2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2</v>
      </c>
      <c r="Z214" s="4">
        <v>0</v>
      </c>
      <c r="AA214" s="4">
        <v>0</v>
      </c>
      <c r="AB214" s="31">
        <v>128.80999755859375</v>
      </c>
      <c r="AC214" s="4">
        <f t="shared" si="34"/>
        <v>10</v>
      </c>
      <c r="AD214" s="31">
        <f t="shared" si="35"/>
        <v>138.80999755859375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2</v>
      </c>
      <c r="AK214" s="4">
        <v>0</v>
      </c>
      <c r="AL214" s="4">
        <v>0</v>
      </c>
      <c r="AM214" s="4">
        <v>2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31">
        <v>131.17999267578125</v>
      </c>
      <c r="AX214" s="4">
        <f t="shared" si="36"/>
        <v>4</v>
      </c>
      <c r="AY214" s="31">
        <f t="shared" si="37"/>
        <v>135.17999267578125</v>
      </c>
      <c r="AZ214" s="31">
        <f t="shared" si="38"/>
        <v>135.17999267578125</v>
      </c>
      <c r="BA214" s="31">
        <f t="shared" si="39"/>
        <v>33.51110387731481</v>
      </c>
    </row>
    <row r="215" spans="1:53" ht="45" x14ac:dyDescent="0.25">
      <c r="A215" s="4">
        <v>15</v>
      </c>
      <c r="B215" s="8" t="s">
        <v>280</v>
      </c>
      <c r="C215" s="8">
        <v>2002</v>
      </c>
      <c r="D215" s="8">
        <v>2001</v>
      </c>
      <c r="E215" s="8">
        <v>2001</v>
      </c>
      <c r="F215" s="8" t="s">
        <v>9</v>
      </c>
      <c r="G215" s="8" t="s">
        <v>38</v>
      </c>
      <c r="H215" s="8" t="s">
        <v>39</v>
      </c>
      <c r="I215" s="8" t="s">
        <v>40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2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2</v>
      </c>
      <c r="Y215" s="4">
        <v>0</v>
      </c>
      <c r="Z215" s="4">
        <v>2</v>
      </c>
      <c r="AA215" s="4">
        <v>0</v>
      </c>
      <c r="AB215" s="31">
        <v>129.69999694824219</v>
      </c>
      <c r="AC215" s="4">
        <f t="shared" si="34"/>
        <v>6</v>
      </c>
      <c r="AD215" s="31">
        <f t="shared" si="35"/>
        <v>135.69999694824219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2</v>
      </c>
      <c r="AU215" s="4">
        <v>2</v>
      </c>
      <c r="AV215" s="4">
        <v>2</v>
      </c>
      <c r="AW215" s="31">
        <v>134.80999755859375</v>
      </c>
      <c r="AX215" s="4">
        <f t="shared" si="36"/>
        <v>6</v>
      </c>
      <c r="AY215" s="31">
        <f t="shared" si="37"/>
        <v>140.80999755859375</v>
      </c>
      <c r="AZ215" s="31">
        <f t="shared" si="38"/>
        <v>135.69999694824219</v>
      </c>
      <c r="BA215" s="31">
        <f t="shared" si="39"/>
        <v>34.024688343942898</v>
      </c>
    </row>
    <row r="216" spans="1:53" ht="75" x14ac:dyDescent="0.25">
      <c r="A216" s="4">
        <v>16</v>
      </c>
      <c r="B216" s="8" t="s">
        <v>98</v>
      </c>
      <c r="C216" s="8">
        <v>2003</v>
      </c>
      <c r="D216" s="8">
        <v>2003</v>
      </c>
      <c r="E216" s="8">
        <v>2003</v>
      </c>
      <c r="F216" s="8">
        <v>2</v>
      </c>
      <c r="G216" s="8" t="s">
        <v>26</v>
      </c>
      <c r="H216" s="8" t="s">
        <v>27</v>
      </c>
      <c r="I216" s="8" t="s">
        <v>28</v>
      </c>
      <c r="J216" s="4">
        <v>0</v>
      </c>
      <c r="K216" s="4">
        <v>0</v>
      </c>
      <c r="L216" s="4">
        <v>2</v>
      </c>
      <c r="M216" s="4">
        <v>0</v>
      </c>
      <c r="N216" s="4">
        <v>0</v>
      </c>
      <c r="O216" s="4">
        <v>2</v>
      </c>
      <c r="P216" s="4">
        <v>50</v>
      </c>
      <c r="Q216" s="4">
        <v>2</v>
      </c>
      <c r="R216" s="4">
        <v>50</v>
      </c>
      <c r="S216" s="4">
        <v>2</v>
      </c>
      <c r="T216" s="4">
        <v>2</v>
      </c>
      <c r="U216" s="4">
        <v>0</v>
      </c>
      <c r="V216" s="4">
        <v>0</v>
      </c>
      <c r="W216" s="4">
        <v>0</v>
      </c>
      <c r="X216" s="4">
        <v>2</v>
      </c>
      <c r="Y216" s="4">
        <v>2</v>
      </c>
      <c r="Z216" s="4">
        <v>2</v>
      </c>
      <c r="AA216" s="4">
        <v>0</v>
      </c>
      <c r="AB216" s="31">
        <v>142.91999816894531</v>
      </c>
      <c r="AC216" s="4">
        <f t="shared" si="34"/>
        <v>116</v>
      </c>
      <c r="AD216" s="31">
        <f t="shared" si="35"/>
        <v>258.91999816894531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2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31">
        <v>135.78999328613281</v>
      </c>
      <c r="AX216" s="4">
        <f t="shared" si="36"/>
        <v>2</v>
      </c>
      <c r="AY216" s="31">
        <f t="shared" si="37"/>
        <v>137.78999328613281</v>
      </c>
      <c r="AZ216" s="31">
        <f t="shared" si="38"/>
        <v>137.78999328613281</v>
      </c>
      <c r="BA216" s="31">
        <f t="shared" si="39"/>
        <v>36.088882257908949</v>
      </c>
    </row>
    <row r="217" spans="1:53" ht="60" x14ac:dyDescent="0.25">
      <c r="A217" s="4">
        <v>17</v>
      </c>
      <c r="B217" s="8" t="s">
        <v>132</v>
      </c>
      <c r="C217" s="8">
        <v>2002</v>
      </c>
      <c r="D217" s="8">
        <v>2002</v>
      </c>
      <c r="E217" s="8">
        <v>2002</v>
      </c>
      <c r="F217" s="8">
        <v>2</v>
      </c>
      <c r="G217" s="8" t="s">
        <v>82</v>
      </c>
      <c r="H217" s="8" t="s">
        <v>83</v>
      </c>
      <c r="I217" s="8" t="s">
        <v>84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2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31">
        <v>143.02999877929687</v>
      </c>
      <c r="AC217" s="4">
        <f t="shared" si="34"/>
        <v>2</v>
      </c>
      <c r="AD217" s="31">
        <f t="shared" si="35"/>
        <v>145.02999877929687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31">
        <v>138.30999755859375</v>
      </c>
      <c r="AX217" s="4">
        <f t="shared" si="36"/>
        <v>0</v>
      </c>
      <c r="AY217" s="31">
        <f t="shared" si="37"/>
        <v>138.30999755859375</v>
      </c>
      <c r="AZ217" s="31">
        <f t="shared" si="38"/>
        <v>138.30999755859375</v>
      </c>
      <c r="BA217" s="31">
        <f t="shared" si="39"/>
        <v>36.602466724537038</v>
      </c>
    </row>
    <row r="218" spans="1:53" ht="60" x14ac:dyDescent="0.25">
      <c r="A218" s="4">
        <v>18</v>
      </c>
      <c r="B218" s="8" t="s">
        <v>125</v>
      </c>
      <c r="C218" s="8">
        <v>2003</v>
      </c>
      <c r="D218" s="8">
        <v>2003</v>
      </c>
      <c r="E218" s="8">
        <v>2003</v>
      </c>
      <c r="F218" s="8" t="s">
        <v>9</v>
      </c>
      <c r="G218" s="8" t="s">
        <v>10</v>
      </c>
      <c r="H218" s="8" t="s">
        <v>11</v>
      </c>
      <c r="I218" s="8" t="s">
        <v>12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2</v>
      </c>
      <c r="T218" s="4">
        <v>2</v>
      </c>
      <c r="U218" s="4">
        <v>0</v>
      </c>
      <c r="V218" s="4">
        <v>0</v>
      </c>
      <c r="W218" s="4">
        <v>2</v>
      </c>
      <c r="X218" s="4">
        <v>2</v>
      </c>
      <c r="Y218" s="4">
        <v>0</v>
      </c>
      <c r="Z218" s="4">
        <v>2</v>
      </c>
      <c r="AA218" s="4">
        <v>0</v>
      </c>
      <c r="AB218" s="31">
        <v>138.8699951171875</v>
      </c>
      <c r="AC218" s="4">
        <f t="shared" si="34"/>
        <v>10</v>
      </c>
      <c r="AD218" s="31">
        <f t="shared" si="35"/>
        <v>148.8699951171875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2</v>
      </c>
      <c r="AM218" s="4">
        <v>0</v>
      </c>
      <c r="AN218" s="4">
        <v>0</v>
      </c>
      <c r="AO218" s="4">
        <v>0</v>
      </c>
      <c r="AP218" s="4">
        <v>2</v>
      </c>
      <c r="AQ218" s="4">
        <v>0</v>
      </c>
      <c r="AR218" s="4">
        <v>0</v>
      </c>
      <c r="AS218" s="4">
        <v>0</v>
      </c>
      <c r="AT218" s="4">
        <v>2</v>
      </c>
      <c r="AU218" s="4">
        <v>0</v>
      </c>
      <c r="AV218" s="4">
        <v>0</v>
      </c>
      <c r="AW218" s="31">
        <v>132.52999877929687</v>
      </c>
      <c r="AX218" s="4">
        <f t="shared" si="36"/>
        <v>6</v>
      </c>
      <c r="AY218" s="31">
        <f t="shared" si="37"/>
        <v>138.52999877929687</v>
      </c>
      <c r="AZ218" s="31">
        <f t="shared" si="38"/>
        <v>138.52999877929687</v>
      </c>
      <c r="BA218" s="31">
        <f t="shared" si="39"/>
        <v>36.819751880787038</v>
      </c>
    </row>
    <row r="219" spans="1:53" ht="30" x14ac:dyDescent="0.25">
      <c r="A219" s="4">
        <v>19</v>
      </c>
      <c r="B219" s="8" t="s">
        <v>270</v>
      </c>
      <c r="C219" s="8">
        <v>2001</v>
      </c>
      <c r="D219" s="8">
        <v>2001</v>
      </c>
      <c r="E219" s="8">
        <v>2001</v>
      </c>
      <c r="F219" s="8" t="s">
        <v>9</v>
      </c>
      <c r="G219" s="8" t="s">
        <v>38</v>
      </c>
      <c r="H219" s="8" t="s">
        <v>271</v>
      </c>
      <c r="I219" s="8" t="s">
        <v>272</v>
      </c>
      <c r="J219" s="4">
        <v>0</v>
      </c>
      <c r="K219" s="4">
        <v>0</v>
      </c>
      <c r="L219" s="4">
        <v>0</v>
      </c>
      <c r="M219" s="4">
        <v>2</v>
      </c>
      <c r="N219" s="4">
        <v>0</v>
      </c>
      <c r="O219" s="4">
        <v>0</v>
      </c>
      <c r="P219" s="4">
        <v>2</v>
      </c>
      <c r="Q219" s="4">
        <v>2</v>
      </c>
      <c r="R219" s="4">
        <v>0</v>
      </c>
      <c r="S219" s="4">
        <v>2</v>
      </c>
      <c r="T219" s="4">
        <v>2</v>
      </c>
      <c r="U219" s="4">
        <v>0</v>
      </c>
      <c r="V219" s="4">
        <v>0</v>
      </c>
      <c r="W219" s="4">
        <v>0</v>
      </c>
      <c r="X219" s="4">
        <v>0</v>
      </c>
      <c r="Y219" s="4">
        <v>2</v>
      </c>
      <c r="Z219" s="4">
        <v>0</v>
      </c>
      <c r="AA219" s="4">
        <v>2</v>
      </c>
      <c r="AB219" s="31">
        <v>141.30000305175781</v>
      </c>
      <c r="AC219" s="4">
        <f t="shared" si="34"/>
        <v>14</v>
      </c>
      <c r="AD219" s="31">
        <f t="shared" si="35"/>
        <v>155.30000305175781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2</v>
      </c>
      <c r="AU219" s="4">
        <v>0</v>
      </c>
      <c r="AV219" s="4">
        <v>0</v>
      </c>
      <c r="AW219" s="31">
        <v>137.6300048828125</v>
      </c>
      <c r="AX219" s="4">
        <f t="shared" si="36"/>
        <v>2</v>
      </c>
      <c r="AY219" s="31">
        <f t="shared" si="37"/>
        <v>139.6300048828125</v>
      </c>
      <c r="AZ219" s="31">
        <f t="shared" si="38"/>
        <v>139.6300048828125</v>
      </c>
      <c r="BA219" s="31">
        <f t="shared" si="39"/>
        <v>37.906177662037038</v>
      </c>
    </row>
    <row r="220" spans="1:53" ht="30" x14ac:dyDescent="0.25">
      <c r="A220" s="4">
        <v>20</v>
      </c>
      <c r="B220" s="8" t="s">
        <v>234</v>
      </c>
      <c r="C220" s="8">
        <v>2002</v>
      </c>
      <c r="D220" s="8">
        <v>2002</v>
      </c>
      <c r="E220" s="8">
        <v>2002</v>
      </c>
      <c r="F220" s="8">
        <v>2</v>
      </c>
      <c r="G220" s="8" t="s">
        <v>139</v>
      </c>
      <c r="H220" s="8" t="s">
        <v>120</v>
      </c>
      <c r="I220" s="8" t="s">
        <v>121</v>
      </c>
      <c r="J220" s="4">
        <v>0</v>
      </c>
      <c r="K220" s="4">
        <v>0</v>
      </c>
      <c r="L220" s="4">
        <v>2</v>
      </c>
      <c r="M220" s="4">
        <v>0</v>
      </c>
      <c r="N220" s="4">
        <v>2</v>
      </c>
      <c r="O220" s="4">
        <v>0</v>
      </c>
      <c r="P220" s="4">
        <v>2</v>
      </c>
      <c r="Q220" s="4">
        <v>0</v>
      </c>
      <c r="R220" s="4">
        <v>0</v>
      </c>
      <c r="S220" s="4">
        <v>2</v>
      </c>
      <c r="T220" s="4">
        <v>2</v>
      </c>
      <c r="U220" s="4">
        <v>2</v>
      </c>
      <c r="V220" s="4">
        <v>0</v>
      </c>
      <c r="W220" s="4">
        <v>0</v>
      </c>
      <c r="X220" s="4">
        <v>2</v>
      </c>
      <c r="Y220" s="4">
        <v>2</v>
      </c>
      <c r="Z220" s="4">
        <v>2</v>
      </c>
      <c r="AA220" s="4">
        <v>0</v>
      </c>
      <c r="AB220" s="31">
        <v>124.77999877929687</v>
      </c>
      <c r="AC220" s="4">
        <f t="shared" si="34"/>
        <v>18</v>
      </c>
      <c r="AD220" s="31">
        <f t="shared" si="35"/>
        <v>142.77999877929687</v>
      </c>
      <c r="AE220" s="4">
        <v>0</v>
      </c>
      <c r="AF220" s="4">
        <v>2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2</v>
      </c>
      <c r="AM220" s="4">
        <v>0</v>
      </c>
      <c r="AN220" s="4">
        <v>0</v>
      </c>
      <c r="AO220" s="4">
        <v>0</v>
      </c>
      <c r="AP220" s="4">
        <v>2</v>
      </c>
      <c r="AQ220" s="4">
        <v>0</v>
      </c>
      <c r="AR220" s="4">
        <v>0</v>
      </c>
      <c r="AS220" s="4">
        <v>0</v>
      </c>
      <c r="AT220" s="4">
        <v>2</v>
      </c>
      <c r="AU220" s="4">
        <v>2</v>
      </c>
      <c r="AV220" s="4">
        <v>0</v>
      </c>
      <c r="AW220" s="31">
        <v>129.85000610351562</v>
      </c>
      <c r="AX220" s="4">
        <f t="shared" si="36"/>
        <v>10</v>
      </c>
      <c r="AY220" s="31">
        <f t="shared" si="37"/>
        <v>139.85000610351562</v>
      </c>
      <c r="AZ220" s="31">
        <f t="shared" si="38"/>
        <v>139.85000610351562</v>
      </c>
      <c r="BA220" s="31">
        <f t="shared" si="39"/>
        <v>38.123462818287038</v>
      </c>
    </row>
    <row r="221" spans="1:53" ht="60" x14ac:dyDescent="0.25">
      <c r="A221" s="4">
        <v>21</v>
      </c>
      <c r="B221" s="8" t="s">
        <v>203</v>
      </c>
      <c r="C221" s="8">
        <v>2003</v>
      </c>
      <c r="D221" s="8">
        <v>2003</v>
      </c>
      <c r="E221" s="8">
        <v>2003</v>
      </c>
      <c r="F221" s="8" t="s">
        <v>9</v>
      </c>
      <c r="G221" s="8" t="s">
        <v>10</v>
      </c>
      <c r="H221" s="8" t="s">
        <v>11</v>
      </c>
      <c r="I221" s="8" t="s">
        <v>12</v>
      </c>
      <c r="J221" s="4">
        <v>2</v>
      </c>
      <c r="K221" s="4">
        <v>0</v>
      </c>
      <c r="L221" s="4">
        <v>0</v>
      </c>
      <c r="M221" s="4">
        <v>0</v>
      </c>
      <c r="N221" s="4">
        <v>0</v>
      </c>
      <c r="O221" s="4">
        <v>2</v>
      </c>
      <c r="P221" s="4">
        <v>2</v>
      </c>
      <c r="Q221" s="4">
        <v>0</v>
      </c>
      <c r="R221" s="4">
        <v>0</v>
      </c>
      <c r="S221" s="4">
        <v>2</v>
      </c>
      <c r="T221" s="4">
        <v>0</v>
      </c>
      <c r="U221" s="4">
        <v>0</v>
      </c>
      <c r="V221" s="4">
        <v>0</v>
      </c>
      <c r="W221" s="4">
        <v>0</v>
      </c>
      <c r="X221" s="4">
        <v>2</v>
      </c>
      <c r="Y221" s="4">
        <v>2</v>
      </c>
      <c r="Z221" s="4">
        <v>0</v>
      </c>
      <c r="AA221" s="4">
        <v>2</v>
      </c>
      <c r="AB221" s="31">
        <v>142.67999267578125</v>
      </c>
      <c r="AC221" s="4">
        <f t="shared" si="34"/>
        <v>14</v>
      </c>
      <c r="AD221" s="31">
        <f t="shared" si="35"/>
        <v>156.67999267578125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2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2</v>
      </c>
      <c r="AU221" s="4">
        <v>0</v>
      </c>
      <c r="AV221" s="4">
        <v>0</v>
      </c>
      <c r="AW221" s="31">
        <v>139.11000061035156</v>
      </c>
      <c r="AX221" s="4">
        <f t="shared" si="36"/>
        <v>4</v>
      </c>
      <c r="AY221" s="31">
        <f t="shared" si="37"/>
        <v>143.11000061035156</v>
      </c>
      <c r="AZ221" s="31">
        <f t="shared" si="38"/>
        <v>143.11000061035156</v>
      </c>
      <c r="BA221" s="31">
        <f t="shared" si="39"/>
        <v>41.343210479359563</v>
      </c>
    </row>
    <row r="222" spans="1:53" ht="45" x14ac:dyDescent="0.25">
      <c r="A222" s="4">
        <v>22</v>
      </c>
      <c r="B222" s="8" t="s">
        <v>274</v>
      </c>
      <c r="C222" s="8">
        <v>2003</v>
      </c>
      <c r="D222" s="8">
        <v>2003</v>
      </c>
      <c r="E222" s="8">
        <v>2003</v>
      </c>
      <c r="F222" s="8" t="s">
        <v>9</v>
      </c>
      <c r="G222" s="8" t="s">
        <v>50</v>
      </c>
      <c r="H222" s="8" t="s">
        <v>197</v>
      </c>
      <c r="I222" s="8" t="s">
        <v>155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2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2</v>
      </c>
      <c r="Z222" s="4">
        <v>0</v>
      </c>
      <c r="AA222" s="4">
        <v>0</v>
      </c>
      <c r="AB222" s="31">
        <v>146.46000671386719</v>
      </c>
      <c r="AC222" s="4">
        <f t="shared" ref="AC222:AC243" si="40">SUM(J222:AA222)</f>
        <v>4</v>
      </c>
      <c r="AD222" s="31">
        <f t="shared" ref="AD222:AD253" si="41">AB222+AC222</f>
        <v>150.46000671386719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2</v>
      </c>
      <c r="AS222" s="4">
        <v>2</v>
      </c>
      <c r="AT222" s="4">
        <v>2</v>
      </c>
      <c r="AU222" s="4">
        <v>0</v>
      </c>
      <c r="AV222" s="4">
        <v>0</v>
      </c>
      <c r="AW222" s="31">
        <v>138.55000305175781</v>
      </c>
      <c r="AX222" s="4">
        <f t="shared" ref="AX222:AX243" si="42">SUM(AE222:AV222)</f>
        <v>6</v>
      </c>
      <c r="AY222" s="31">
        <f t="shared" ref="AY222:AY253" si="43">AW222+AX222</f>
        <v>144.55000305175781</v>
      </c>
      <c r="AZ222" s="31">
        <f t="shared" ref="AZ222:AZ253" si="44">MIN(AY222,AD222)</f>
        <v>144.55000305175781</v>
      </c>
      <c r="BA222" s="31">
        <f t="shared" ref="BA222:BA253" si="45">IF( AND(ISNUMBER(AZ$190),ISNUMBER(AZ222)),(AZ222-AZ$190)/AZ$190*100,"")</f>
        <v>42.765435112847221</v>
      </c>
    </row>
    <row r="223" spans="1:53" ht="45" x14ac:dyDescent="0.25">
      <c r="A223" s="4">
        <v>23</v>
      </c>
      <c r="B223" s="8" t="s">
        <v>85</v>
      </c>
      <c r="C223" s="8">
        <v>2003</v>
      </c>
      <c r="D223" s="8">
        <v>2003</v>
      </c>
      <c r="E223" s="8">
        <v>2003</v>
      </c>
      <c r="F223" s="8" t="s">
        <v>9</v>
      </c>
      <c r="G223" s="8" t="s">
        <v>64</v>
      </c>
      <c r="H223" s="8" t="s">
        <v>65</v>
      </c>
      <c r="I223" s="8" t="s">
        <v>66</v>
      </c>
      <c r="J223" s="4">
        <v>0</v>
      </c>
      <c r="K223" s="4">
        <v>2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2</v>
      </c>
      <c r="AA223" s="4">
        <v>0</v>
      </c>
      <c r="AB223" s="31">
        <v>147.99000549316406</v>
      </c>
      <c r="AC223" s="4">
        <f t="shared" si="40"/>
        <v>4</v>
      </c>
      <c r="AD223" s="31">
        <f t="shared" si="41"/>
        <v>151.99000549316406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2</v>
      </c>
      <c r="AU223" s="4">
        <v>0</v>
      </c>
      <c r="AV223" s="4">
        <v>0</v>
      </c>
      <c r="AW223" s="31">
        <v>147.16999816894531</v>
      </c>
      <c r="AX223" s="4">
        <f t="shared" si="42"/>
        <v>2</v>
      </c>
      <c r="AY223" s="31">
        <f t="shared" si="43"/>
        <v>149.16999816894531</v>
      </c>
      <c r="AZ223" s="31">
        <f t="shared" si="44"/>
        <v>149.16999816894531</v>
      </c>
      <c r="BA223" s="31">
        <f t="shared" si="45"/>
        <v>47.328393253279323</v>
      </c>
    </row>
    <row r="224" spans="1:53" ht="45" x14ac:dyDescent="0.25">
      <c r="A224" s="4">
        <v>24</v>
      </c>
      <c r="B224" s="8" t="s">
        <v>224</v>
      </c>
      <c r="C224" s="8">
        <v>2001</v>
      </c>
      <c r="D224" s="8">
        <v>2001</v>
      </c>
      <c r="E224" s="8">
        <v>2001</v>
      </c>
      <c r="F224" s="8" t="s">
        <v>9</v>
      </c>
      <c r="G224" s="8" t="s">
        <v>38</v>
      </c>
      <c r="H224" s="8" t="s">
        <v>39</v>
      </c>
      <c r="I224" s="8" t="s">
        <v>40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2</v>
      </c>
      <c r="R224" s="4">
        <v>0</v>
      </c>
      <c r="S224" s="4">
        <v>2</v>
      </c>
      <c r="T224" s="4">
        <v>0</v>
      </c>
      <c r="U224" s="4">
        <v>0</v>
      </c>
      <c r="V224" s="4">
        <v>0</v>
      </c>
      <c r="W224" s="4">
        <v>2</v>
      </c>
      <c r="X224" s="4">
        <v>2</v>
      </c>
      <c r="Y224" s="4">
        <v>2</v>
      </c>
      <c r="Z224" s="4">
        <v>2</v>
      </c>
      <c r="AA224" s="4">
        <v>2</v>
      </c>
      <c r="AB224" s="31">
        <v>136.05999755859375</v>
      </c>
      <c r="AC224" s="4">
        <f t="shared" si="40"/>
        <v>14</v>
      </c>
      <c r="AD224" s="31">
        <f t="shared" si="41"/>
        <v>150.05999755859375</v>
      </c>
      <c r="AE224" s="4">
        <v>2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2</v>
      </c>
      <c r="AL224" s="4">
        <v>0</v>
      </c>
      <c r="AM224" s="4">
        <v>0</v>
      </c>
      <c r="AN224" s="4">
        <v>2</v>
      </c>
      <c r="AO224" s="4">
        <v>0</v>
      </c>
      <c r="AP224" s="4">
        <v>50</v>
      </c>
      <c r="AQ224" s="4">
        <v>0</v>
      </c>
      <c r="AR224" s="4">
        <v>0</v>
      </c>
      <c r="AS224" s="4">
        <v>2</v>
      </c>
      <c r="AT224" s="4">
        <v>2</v>
      </c>
      <c r="AU224" s="4">
        <v>0</v>
      </c>
      <c r="AV224" s="4">
        <v>2</v>
      </c>
      <c r="AW224" s="31">
        <v>140.17999267578125</v>
      </c>
      <c r="AX224" s="4">
        <f t="shared" si="42"/>
        <v>62</v>
      </c>
      <c r="AY224" s="31">
        <f t="shared" si="43"/>
        <v>202.17999267578125</v>
      </c>
      <c r="AZ224" s="31">
        <f t="shared" si="44"/>
        <v>150.05999755859375</v>
      </c>
      <c r="BA224" s="31">
        <f t="shared" si="45"/>
        <v>48.207404996141975</v>
      </c>
    </row>
    <row r="225" spans="1:53" ht="45" x14ac:dyDescent="0.25">
      <c r="A225" s="4">
        <v>25</v>
      </c>
      <c r="B225" s="8" t="s">
        <v>161</v>
      </c>
      <c r="C225" s="8">
        <v>2005</v>
      </c>
      <c r="D225" s="8">
        <v>2005</v>
      </c>
      <c r="E225" s="8">
        <v>2005</v>
      </c>
      <c r="F225" s="8" t="s">
        <v>15</v>
      </c>
      <c r="G225" s="8" t="s">
        <v>10</v>
      </c>
      <c r="H225" s="8" t="s">
        <v>11</v>
      </c>
      <c r="I225" s="8" t="s">
        <v>118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2</v>
      </c>
      <c r="Q225" s="4">
        <v>0</v>
      </c>
      <c r="R225" s="4">
        <v>2</v>
      </c>
      <c r="S225" s="4">
        <v>2</v>
      </c>
      <c r="T225" s="4">
        <v>0</v>
      </c>
      <c r="U225" s="4">
        <v>0</v>
      </c>
      <c r="V225" s="4">
        <v>0</v>
      </c>
      <c r="W225" s="4">
        <v>2</v>
      </c>
      <c r="X225" s="4">
        <v>0</v>
      </c>
      <c r="Y225" s="4">
        <v>2</v>
      </c>
      <c r="Z225" s="4">
        <v>2</v>
      </c>
      <c r="AA225" s="4">
        <v>0</v>
      </c>
      <c r="AB225" s="31">
        <v>155.08000183105469</v>
      </c>
      <c r="AC225" s="4">
        <f t="shared" si="40"/>
        <v>12</v>
      </c>
      <c r="AD225" s="31">
        <f t="shared" si="41"/>
        <v>167.08000183105469</v>
      </c>
      <c r="AE225" s="4">
        <v>0</v>
      </c>
      <c r="AF225" s="4">
        <v>2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2</v>
      </c>
      <c r="AU225" s="4">
        <v>0</v>
      </c>
      <c r="AV225" s="4">
        <v>0</v>
      </c>
      <c r="AW225" s="31">
        <v>146.75999450683594</v>
      </c>
      <c r="AX225" s="4">
        <f t="shared" si="42"/>
        <v>4</v>
      </c>
      <c r="AY225" s="31">
        <f t="shared" si="43"/>
        <v>150.75999450683594</v>
      </c>
      <c r="AZ225" s="31">
        <f t="shared" si="44"/>
        <v>150.75999450683594</v>
      </c>
      <c r="BA225" s="31">
        <f t="shared" si="45"/>
        <v>48.898760006751537</v>
      </c>
    </row>
    <row r="226" spans="1:53" ht="45" x14ac:dyDescent="0.25">
      <c r="A226" s="4">
        <v>26</v>
      </c>
      <c r="B226" s="8" t="s">
        <v>168</v>
      </c>
      <c r="C226" s="8">
        <v>2002</v>
      </c>
      <c r="D226" s="8">
        <v>2002</v>
      </c>
      <c r="E226" s="8">
        <v>2002</v>
      </c>
      <c r="F226" s="8">
        <v>3</v>
      </c>
      <c r="G226" s="8" t="s">
        <v>73</v>
      </c>
      <c r="H226" s="8" t="s">
        <v>74</v>
      </c>
      <c r="I226" s="8" t="s">
        <v>75</v>
      </c>
      <c r="J226" s="4">
        <v>0</v>
      </c>
      <c r="K226" s="4">
        <v>0</v>
      </c>
      <c r="L226" s="4">
        <v>0</v>
      </c>
      <c r="M226" s="4">
        <v>0</v>
      </c>
      <c r="N226" s="4">
        <v>2</v>
      </c>
      <c r="O226" s="4">
        <v>0</v>
      </c>
      <c r="P226" s="4">
        <v>2</v>
      </c>
      <c r="Q226" s="4">
        <v>2</v>
      </c>
      <c r="R226" s="4">
        <v>0</v>
      </c>
      <c r="S226" s="4">
        <v>2</v>
      </c>
      <c r="T226" s="4">
        <v>0</v>
      </c>
      <c r="U226" s="4">
        <v>2</v>
      </c>
      <c r="V226" s="4">
        <v>0</v>
      </c>
      <c r="W226" s="4">
        <v>0</v>
      </c>
      <c r="X226" s="4">
        <v>2</v>
      </c>
      <c r="Y226" s="4">
        <v>2</v>
      </c>
      <c r="Z226" s="4">
        <v>2</v>
      </c>
      <c r="AA226" s="4">
        <v>0</v>
      </c>
      <c r="AB226" s="31">
        <v>152.63999938964844</v>
      </c>
      <c r="AC226" s="4">
        <f t="shared" si="40"/>
        <v>16</v>
      </c>
      <c r="AD226" s="31">
        <f t="shared" si="41"/>
        <v>168.63999938964844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2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2</v>
      </c>
      <c r="AU226" s="4">
        <v>0</v>
      </c>
      <c r="AV226" s="4">
        <v>0</v>
      </c>
      <c r="AW226" s="31">
        <v>148.77999877929687</v>
      </c>
      <c r="AX226" s="4">
        <f t="shared" si="42"/>
        <v>4</v>
      </c>
      <c r="AY226" s="31">
        <f t="shared" si="43"/>
        <v>152.77999877929687</v>
      </c>
      <c r="AZ226" s="31">
        <f t="shared" si="44"/>
        <v>152.77999877929687</v>
      </c>
      <c r="BA226" s="31">
        <f t="shared" si="45"/>
        <v>50.893825954861114</v>
      </c>
    </row>
    <row r="227" spans="1:53" ht="90" x14ac:dyDescent="0.25">
      <c r="A227" s="4">
        <v>27</v>
      </c>
      <c r="B227" s="8" t="s">
        <v>131</v>
      </c>
      <c r="C227" s="8">
        <v>2003</v>
      </c>
      <c r="D227" s="8">
        <v>2003</v>
      </c>
      <c r="E227" s="8">
        <v>2003</v>
      </c>
      <c r="F227" s="8">
        <v>3</v>
      </c>
      <c r="G227" s="8" t="s">
        <v>31</v>
      </c>
      <c r="H227" s="8" t="s">
        <v>78</v>
      </c>
      <c r="I227" s="8" t="s">
        <v>79</v>
      </c>
      <c r="J227" s="4">
        <v>0</v>
      </c>
      <c r="K227" s="4">
        <v>2</v>
      </c>
      <c r="L227" s="4">
        <v>2</v>
      </c>
      <c r="M227" s="4">
        <v>0</v>
      </c>
      <c r="N227" s="4">
        <v>0</v>
      </c>
      <c r="O227" s="4">
        <v>0</v>
      </c>
      <c r="P227" s="4">
        <v>0</v>
      </c>
      <c r="Q227" s="4">
        <v>2</v>
      </c>
      <c r="R227" s="4">
        <v>0</v>
      </c>
      <c r="S227" s="4">
        <v>2</v>
      </c>
      <c r="T227" s="4">
        <v>2</v>
      </c>
      <c r="U227" s="4">
        <v>2</v>
      </c>
      <c r="V227" s="4">
        <v>0</v>
      </c>
      <c r="W227" s="4">
        <v>2</v>
      </c>
      <c r="X227" s="4">
        <v>2</v>
      </c>
      <c r="Y227" s="4">
        <v>2</v>
      </c>
      <c r="Z227" s="4">
        <v>2</v>
      </c>
      <c r="AA227" s="4">
        <v>0</v>
      </c>
      <c r="AB227" s="31">
        <v>135.05000305175781</v>
      </c>
      <c r="AC227" s="4">
        <f t="shared" si="40"/>
        <v>20</v>
      </c>
      <c r="AD227" s="31">
        <f t="shared" si="41"/>
        <v>155.05000305175781</v>
      </c>
      <c r="AE227" s="4">
        <v>2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2</v>
      </c>
      <c r="AL227" s="4">
        <v>0</v>
      </c>
      <c r="AM227" s="4">
        <v>2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2</v>
      </c>
      <c r="AT227" s="4">
        <v>2</v>
      </c>
      <c r="AU227" s="4">
        <v>2</v>
      </c>
      <c r="AV227" s="4">
        <v>2</v>
      </c>
      <c r="AW227" s="31">
        <v>140.6300048828125</v>
      </c>
      <c r="AX227" s="4">
        <f t="shared" si="42"/>
        <v>14</v>
      </c>
      <c r="AY227" s="31">
        <f t="shared" si="43"/>
        <v>154.6300048828125</v>
      </c>
      <c r="AZ227" s="31">
        <f t="shared" si="44"/>
        <v>154.6300048828125</v>
      </c>
      <c r="BA227" s="31">
        <f t="shared" si="45"/>
        <v>52.720992476851848</v>
      </c>
    </row>
    <row r="228" spans="1:53" ht="45" x14ac:dyDescent="0.25">
      <c r="A228" s="4">
        <v>28</v>
      </c>
      <c r="B228" s="8" t="s">
        <v>59</v>
      </c>
      <c r="C228" s="8">
        <v>2002</v>
      </c>
      <c r="D228" s="8">
        <v>2002</v>
      </c>
      <c r="E228" s="8">
        <v>2002</v>
      </c>
      <c r="F228" s="8" t="s">
        <v>9</v>
      </c>
      <c r="G228" s="8" t="s">
        <v>60</v>
      </c>
      <c r="H228" s="8" t="s">
        <v>61</v>
      </c>
      <c r="I228" s="8" t="s">
        <v>62</v>
      </c>
      <c r="J228" s="4">
        <v>0</v>
      </c>
      <c r="K228" s="4">
        <v>0</v>
      </c>
      <c r="L228" s="4">
        <v>2</v>
      </c>
      <c r="M228" s="4">
        <v>0</v>
      </c>
      <c r="N228" s="4">
        <v>0</v>
      </c>
      <c r="O228" s="4">
        <v>2</v>
      </c>
      <c r="P228" s="4">
        <v>0</v>
      </c>
      <c r="Q228" s="4">
        <v>0</v>
      </c>
      <c r="R228" s="4">
        <v>2</v>
      </c>
      <c r="S228" s="4">
        <v>2</v>
      </c>
      <c r="T228" s="4">
        <v>2</v>
      </c>
      <c r="U228" s="4">
        <v>0</v>
      </c>
      <c r="V228" s="4">
        <v>0</v>
      </c>
      <c r="W228" s="4">
        <v>0</v>
      </c>
      <c r="X228" s="4">
        <v>0</v>
      </c>
      <c r="Y228" s="4">
        <v>2</v>
      </c>
      <c r="Z228" s="4">
        <v>2</v>
      </c>
      <c r="AA228" s="4">
        <v>0</v>
      </c>
      <c r="AB228" s="31">
        <v>145.57000732421875</v>
      </c>
      <c r="AC228" s="4">
        <f t="shared" si="40"/>
        <v>14</v>
      </c>
      <c r="AD228" s="31">
        <f t="shared" si="41"/>
        <v>159.57000732421875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2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2</v>
      </c>
      <c r="AU228" s="4">
        <v>0</v>
      </c>
      <c r="AV228" s="4">
        <v>0</v>
      </c>
      <c r="AW228" s="31">
        <v>150.99000549316406</v>
      </c>
      <c r="AX228" s="4">
        <f t="shared" si="42"/>
        <v>4</v>
      </c>
      <c r="AY228" s="31">
        <f t="shared" si="43"/>
        <v>154.99000549316406</v>
      </c>
      <c r="AZ228" s="31">
        <f t="shared" si="44"/>
        <v>154.99000549316406</v>
      </c>
      <c r="BA228" s="31">
        <f t="shared" si="45"/>
        <v>53.076548635223766</v>
      </c>
    </row>
    <row r="229" spans="1:53" ht="60" x14ac:dyDescent="0.25">
      <c r="A229" s="4">
        <v>29</v>
      </c>
      <c r="B229" s="8" t="s">
        <v>167</v>
      </c>
      <c r="C229" s="8">
        <v>2001</v>
      </c>
      <c r="D229" s="8">
        <v>2001</v>
      </c>
      <c r="E229" s="8">
        <v>2001</v>
      </c>
      <c r="F229" s="8">
        <v>2</v>
      </c>
      <c r="G229" s="8" t="s">
        <v>82</v>
      </c>
      <c r="H229" s="8" t="s">
        <v>83</v>
      </c>
      <c r="I229" s="8" t="s">
        <v>84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2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2</v>
      </c>
      <c r="Z229" s="4">
        <v>2</v>
      </c>
      <c r="AA229" s="4">
        <v>0</v>
      </c>
      <c r="AB229" s="31">
        <v>149.1300048828125</v>
      </c>
      <c r="AC229" s="4">
        <f t="shared" si="40"/>
        <v>6</v>
      </c>
      <c r="AD229" s="31">
        <f t="shared" si="41"/>
        <v>155.1300048828125</v>
      </c>
      <c r="AE229" s="4">
        <v>0</v>
      </c>
      <c r="AF229" s="4">
        <v>0</v>
      </c>
      <c r="AG229" s="4">
        <v>2</v>
      </c>
      <c r="AH229" s="4">
        <v>0</v>
      </c>
      <c r="AI229" s="4">
        <v>0</v>
      </c>
      <c r="AJ229" s="4">
        <v>0</v>
      </c>
      <c r="AK229" s="4">
        <v>2</v>
      </c>
      <c r="AL229" s="4">
        <v>0</v>
      </c>
      <c r="AM229" s="4">
        <v>0</v>
      </c>
      <c r="AN229" s="4">
        <v>0</v>
      </c>
      <c r="AO229" s="4">
        <v>0</v>
      </c>
      <c r="AP229" s="4">
        <v>2</v>
      </c>
      <c r="AQ229" s="4">
        <v>0</v>
      </c>
      <c r="AR229" s="4">
        <v>2</v>
      </c>
      <c r="AS229" s="4">
        <v>0</v>
      </c>
      <c r="AT229" s="4">
        <v>0</v>
      </c>
      <c r="AU229" s="4">
        <v>2</v>
      </c>
      <c r="AV229" s="4">
        <v>0</v>
      </c>
      <c r="AW229" s="31">
        <v>145.96000671386719</v>
      </c>
      <c r="AX229" s="4">
        <f t="shared" si="42"/>
        <v>10</v>
      </c>
      <c r="AY229" s="31">
        <f t="shared" si="43"/>
        <v>155.96000671386719</v>
      </c>
      <c r="AZ229" s="31">
        <f t="shared" si="44"/>
        <v>155.1300048828125</v>
      </c>
      <c r="BA229" s="31">
        <f t="shared" si="45"/>
        <v>53.214819637345677</v>
      </c>
    </row>
    <row r="230" spans="1:53" ht="75" x14ac:dyDescent="0.25">
      <c r="A230" s="4">
        <v>30</v>
      </c>
      <c r="B230" s="8" t="s">
        <v>194</v>
      </c>
      <c r="C230" s="8">
        <v>2001</v>
      </c>
      <c r="D230" s="8">
        <v>2001</v>
      </c>
      <c r="E230" s="8">
        <v>2001</v>
      </c>
      <c r="F230" s="8">
        <v>3</v>
      </c>
      <c r="G230" s="8" t="s">
        <v>31</v>
      </c>
      <c r="H230" s="8" t="s">
        <v>32</v>
      </c>
      <c r="I230" s="8" t="s">
        <v>33</v>
      </c>
      <c r="J230" s="4">
        <v>0</v>
      </c>
      <c r="K230" s="4">
        <v>2</v>
      </c>
      <c r="L230" s="4">
        <v>2</v>
      </c>
      <c r="M230" s="4">
        <v>2</v>
      </c>
      <c r="N230" s="4">
        <v>0</v>
      </c>
      <c r="O230" s="4">
        <v>2</v>
      </c>
      <c r="P230" s="4">
        <v>50</v>
      </c>
      <c r="Q230" s="4">
        <v>0</v>
      </c>
      <c r="R230" s="4">
        <v>0</v>
      </c>
      <c r="S230" s="4">
        <v>2</v>
      </c>
      <c r="T230" s="4">
        <v>0</v>
      </c>
      <c r="U230" s="4">
        <v>2</v>
      </c>
      <c r="V230" s="4">
        <v>0</v>
      </c>
      <c r="W230" s="4">
        <v>0</v>
      </c>
      <c r="X230" s="4">
        <v>2</v>
      </c>
      <c r="Y230" s="4">
        <v>2</v>
      </c>
      <c r="Z230" s="4">
        <v>2</v>
      </c>
      <c r="AA230" s="4">
        <v>2</v>
      </c>
      <c r="AB230" s="31">
        <v>149.97000122070312</v>
      </c>
      <c r="AC230" s="4">
        <f t="shared" si="40"/>
        <v>70</v>
      </c>
      <c r="AD230" s="31">
        <f t="shared" si="41"/>
        <v>219.97000122070312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2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0</v>
      </c>
      <c r="AT230" s="4">
        <v>2</v>
      </c>
      <c r="AU230" s="4">
        <v>2</v>
      </c>
      <c r="AV230" s="4">
        <v>0</v>
      </c>
      <c r="AW230" s="31">
        <v>149.25</v>
      </c>
      <c r="AX230" s="4">
        <f t="shared" si="42"/>
        <v>6</v>
      </c>
      <c r="AY230" s="31">
        <f t="shared" si="43"/>
        <v>155.25</v>
      </c>
      <c r="AZ230" s="31">
        <f t="shared" si="44"/>
        <v>155.25</v>
      </c>
      <c r="BA230" s="31">
        <f t="shared" si="45"/>
        <v>53.333333333333336</v>
      </c>
    </row>
    <row r="231" spans="1:53" ht="60" x14ac:dyDescent="0.25">
      <c r="A231" s="4">
        <v>31</v>
      </c>
      <c r="B231" s="8" t="s">
        <v>144</v>
      </c>
      <c r="C231" s="8">
        <v>2003</v>
      </c>
      <c r="D231" s="8">
        <v>2003</v>
      </c>
      <c r="E231" s="8">
        <v>2003</v>
      </c>
      <c r="F231" s="8" t="s">
        <v>9</v>
      </c>
      <c r="G231" s="8" t="s">
        <v>10</v>
      </c>
      <c r="H231" s="8" t="s">
        <v>11</v>
      </c>
      <c r="I231" s="8" t="s">
        <v>12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2</v>
      </c>
      <c r="Q231" s="4">
        <v>0</v>
      </c>
      <c r="R231" s="4">
        <v>0</v>
      </c>
      <c r="S231" s="4">
        <v>0</v>
      </c>
      <c r="T231" s="4">
        <v>2</v>
      </c>
      <c r="U231" s="4">
        <v>0</v>
      </c>
      <c r="V231" s="4">
        <v>0</v>
      </c>
      <c r="W231" s="4">
        <v>0</v>
      </c>
      <c r="X231" s="4">
        <v>2</v>
      </c>
      <c r="Y231" s="4">
        <v>2</v>
      </c>
      <c r="Z231" s="4">
        <v>2</v>
      </c>
      <c r="AA231" s="4">
        <v>2</v>
      </c>
      <c r="AB231" s="31">
        <v>152.8699951171875</v>
      </c>
      <c r="AC231" s="4">
        <f t="shared" si="40"/>
        <v>12</v>
      </c>
      <c r="AD231" s="31">
        <f t="shared" si="41"/>
        <v>164.8699951171875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2</v>
      </c>
      <c r="AU231" s="4">
        <v>0</v>
      </c>
      <c r="AV231" s="4">
        <v>0</v>
      </c>
      <c r="AW231" s="31">
        <v>153.99000549316406</v>
      </c>
      <c r="AX231" s="4">
        <f t="shared" si="42"/>
        <v>2</v>
      </c>
      <c r="AY231" s="31">
        <f t="shared" si="43"/>
        <v>155.99000549316406</v>
      </c>
      <c r="AZ231" s="31">
        <f t="shared" si="44"/>
        <v>155.99000549316406</v>
      </c>
      <c r="BA231" s="31">
        <f t="shared" si="45"/>
        <v>54.064202956211417</v>
      </c>
    </row>
    <row r="232" spans="1:53" ht="30" x14ac:dyDescent="0.25">
      <c r="A232" s="4">
        <v>32</v>
      </c>
      <c r="B232" s="8" t="s">
        <v>154</v>
      </c>
      <c r="C232" s="8">
        <v>2001</v>
      </c>
      <c r="D232" s="8">
        <v>2001</v>
      </c>
      <c r="E232" s="8">
        <v>2001</v>
      </c>
      <c r="F232" s="8" t="s">
        <v>9</v>
      </c>
      <c r="G232" s="8" t="s">
        <v>50</v>
      </c>
      <c r="H232" s="8" t="s">
        <v>51</v>
      </c>
      <c r="I232" s="8" t="s">
        <v>155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2</v>
      </c>
      <c r="Q232" s="4">
        <v>0</v>
      </c>
      <c r="R232" s="4">
        <v>2</v>
      </c>
      <c r="S232" s="4">
        <v>2</v>
      </c>
      <c r="T232" s="4">
        <v>2</v>
      </c>
      <c r="U232" s="4">
        <v>0</v>
      </c>
      <c r="V232" s="4">
        <v>0</v>
      </c>
      <c r="W232" s="4">
        <v>0</v>
      </c>
      <c r="X232" s="4">
        <v>2</v>
      </c>
      <c r="Y232" s="4">
        <v>2</v>
      </c>
      <c r="Z232" s="4">
        <v>0</v>
      </c>
      <c r="AA232" s="4">
        <v>0</v>
      </c>
      <c r="AB232" s="31">
        <v>144.69000244140625</v>
      </c>
      <c r="AC232" s="4">
        <f t="shared" si="40"/>
        <v>12</v>
      </c>
      <c r="AD232" s="31">
        <f t="shared" si="41"/>
        <v>156.69000244140625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2</v>
      </c>
      <c r="AN232" s="4">
        <v>0</v>
      </c>
      <c r="AO232" s="4">
        <v>0</v>
      </c>
      <c r="AP232" s="4">
        <v>50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31">
        <v>150.60000610351562</v>
      </c>
      <c r="AX232" s="4">
        <f t="shared" si="42"/>
        <v>52</v>
      </c>
      <c r="AY232" s="31">
        <f t="shared" si="43"/>
        <v>202.60000610351562</v>
      </c>
      <c r="AZ232" s="31">
        <f t="shared" si="44"/>
        <v>156.69000244140625</v>
      </c>
      <c r="BA232" s="31">
        <f t="shared" si="45"/>
        <v>54.755557966820987</v>
      </c>
    </row>
    <row r="233" spans="1:53" ht="30" x14ac:dyDescent="0.25">
      <c r="A233" s="4">
        <v>33</v>
      </c>
      <c r="B233" s="8" t="s">
        <v>92</v>
      </c>
      <c r="C233" s="8">
        <v>2002</v>
      </c>
      <c r="D233" s="8">
        <v>2002</v>
      </c>
      <c r="E233" s="8">
        <v>2002</v>
      </c>
      <c r="F233" s="8">
        <v>3</v>
      </c>
      <c r="G233" s="8" t="s">
        <v>43</v>
      </c>
      <c r="H233" s="8" t="s">
        <v>44</v>
      </c>
      <c r="I233" s="8" t="s">
        <v>45</v>
      </c>
      <c r="J233" s="4">
        <v>0</v>
      </c>
      <c r="K233" s="4">
        <v>2</v>
      </c>
      <c r="L233" s="4">
        <v>2</v>
      </c>
      <c r="M233" s="4">
        <v>0</v>
      </c>
      <c r="N233" s="4">
        <v>2</v>
      </c>
      <c r="O233" s="4">
        <v>2</v>
      </c>
      <c r="P233" s="4">
        <v>0</v>
      </c>
      <c r="Q233" s="4">
        <v>0</v>
      </c>
      <c r="R233" s="4">
        <v>0</v>
      </c>
      <c r="S233" s="4">
        <v>2</v>
      </c>
      <c r="T233" s="4">
        <v>2</v>
      </c>
      <c r="U233" s="4">
        <v>0</v>
      </c>
      <c r="V233" s="4">
        <v>0</v>
      </c>
      <c r="W233" s="4">
        <v>0</v>
      </c>
      <c r="X233" s="4">
        <v>2</v>
      </c>
      <c r="Y233" s="4">
        <v>2</v>
      </c>
      <c r="Z233" s="4">
        <v>2</v>
      </c>
      <c r="AA233" s="4">
        <v>0</v>
      </c>
      <c r="AB233" s="31">
        <v>173.41999816894531</v>
      </c>
      <c r="AC233" s="4">
        <f t="shared" si="40"/>
        <v>18</v>
      </c>
      <c r="AD233" s="31">
        <f t="shared" si="41"/>
        <v>191.41999816894531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2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2</v>
      </c>
      <c r="AU233" s="4">
        <v>0</v>
      </c>
      <c r="AV233" s="4">
        <v>0</v>
      </c>
      <c r="AW233" s="31">
        <v>155.78999328613281</v>
      </c>
      <c r="AX233" s="4">
        <f t="shared" si="42"/>
        <v>4</v>
      </c>
      <c r="AY233" s="31">
        <f t="shared" si="43"/>
        <v>159.78999328613281</v>
      </c>
      <c r="AZ233" s="31">
        <f t="shared" si="44"/>
        <v>159.78999328613281</v>
      </c>
      <c r="BA233" s="31">
        <f t="shared" si="45"/>
        <v>57.817277319637348</v>
      </c>
    </row>
    <row r="234" spans="1:53" ht="90" x14ac:dyDescent="0.25">
      <c r="A234" s="4">
        <v>34</v>
      </c>
      <c r="B234" s="8" t="s">
        <v>257</v>
      </c>
      <c r="C234" s="8">
        <v>2003</v>
      </c>
      <c r="D234" s="8">
        <v>2003</v>
      </c>
      <c r="E234" s="8">
        <v>2003</v>
      </c>
      <c r="F234" s="8">
        <v>3</v>
      </c>
      <c r="G234" s="8" t="s">
        <v>31</v>
      </c>
      <c r="H234" s="8" t="s">
        <v>78</v>
      </c>
      <c r="I234" s="8" t="s">
        <v>79</v>
      </c>
      <c r="J234" s="4">
        <v>0</v>
      </c>
      <c r="K234" s="4">
        <v>2</v>
      </c>
      <c r="L234" s="4">
        <v>0</v>
      </c>
      <c r="M234" s="4">
        <v>0</v>
      </c>
      <c r="N234" s="4">
        <v>0</v>
      </c>
      <c r="O234" s="4">
        <v>0</v>
      </c>
      <c r="P234" s="4">
        <v>2</v>
      </c>
      <c r="Q234" s="4">
        <v>2</v>
      </c>
      <c r="R234" s="4">
        <v>0</v>
      </c>
      <c r="S234" s="4">
        <v>2</v>
      </c>
      <c r="T234" s="4">
        <v>2</v>
      </c>
      <c r="U234" s="4">
        <v>50</v>
      </c>
      <c r="V234" s="4">
        <v>0</v>
      </c>
      <c r="W234" s="4">
        <v>0</v>
      </c>
      <c r="X234" s="4">
        <v>0</v>
      </c>
      <c r="Y234" s="4">
        <v>2</v>
      </c>
      <c r="Z234" s="4">
        <v>0</v>
      </c>
      <c r="AA234" s="4">
        <v>0</v>
      </c>
      <c r="AB234" s="31">
        <v>161.38999938964844</v>
      </c>
      <c r="AC234" s="4">
        <f t="shared" si="40"/>
        <v>62</v>
      </c>
      <c r="AD234" s="31">
        <f t="shared" si="41"/>
        <v>223.38999938964844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2</v>
      </c>
      <c r="AM234" s="4">
        <v>2</v>
      </c>
      <c r="AN234" s="4">
        <v>0</v>
      </c>
      <c r="AO234" s="4">
        <v>0</v>
      </c>
      <c r="AP234" s="4">
        <v>0</v>
      </c>
      <c r="AQ234" s="4">
        <v>0</v>
      </c>
      <c r="AR234" s="4">
        <v>2</v>
      </c>
      <c r="AS234" s="4">
        <v>0</v>
      </c>
      <c r="AT234" s="4">
        <v>2</v>
      </c>
      <c r="AU234" s="4">
        <v>0</v>
      </c>
      <c r="AV234" s="4">
        <v>0</v>
      </c>
      <c r="AW234" s="31">
        <v>155.36000061035156</v>
      </c>
      <c r="AX234" s="4">
        <f t="shared" si="42"/>
        <v>8</v>
      </c>
      <c r="AY234" s="31">
        <f t="shared" si="43"/>
        <v>163.36000061035156</v>
      </c>
      <c r="AZ234" s="31">
        <f t="shared" si="44"/>
        <v>163.36000061035156</v>
      </c>
      <c r="BA234" s="31">
        <f t="shared" si="45"/>
        <v>61.34321047935957</v>
      </c>
    </row>
    <row r="235" spans="1:53" ht="60" x14ac:dyDescent="0.25">
      <c r="A235" s="4">
        <v>35</v>
      </c>
      <c r="B235" s="8" t="s">
        <v>81</v>
      </c>
      <c r="C235" s="8">
        <v>2004</v>
      </c>
      <c r="D235" s="8">
        <v>2004</v>
      </c>
      <c r="E235" s="8">
        <v>2004</v>
      </c>
      <c r="F235" s="8">
        <v>3</v>
      </c>
      <c r="G235" s="8" t="s">
        <v>82</v>
      </c>
      <c r="H235" s="8" t="s">
        <v>83</v>
      </c>
      <c r="I235" s="8" t="s">
        <v>84</v>
      </c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31"/>
      <c r="AC235" s="4">
        <f t="shared" si="40"/>
        <v>0</v>
      </c>
      <c r="AD235" s="31" t="s">
        <v>385</v>
      </c>
      <c r="AE235" s="4">
        <v>0</v>
      </c>
      <c r="AF235" s="4">
        <v>2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2</v>
      </c>
      <c r="AT235" s="4">
        <v>2</v>
      </c>
      <c r="AU235" s="4">
        <v>0</v>
      </c>
      <c r="AV235" s="4">
        <v>0</v>
      </c>
      <c r="AW235" s="31">
        <v>163.8800048828125</v>
      </c>
      <c r="AX235" s="4">
        <f t="shared" si="42"/>
        <v>6</v>
      </c>
      <c r="AY235" s="31">
        <f t="shared" si="43"/>
        <v>169.8800048828125</v>
      </c>
      <c r="AZ235" s="31">
        <f t="shared" si="44"/>
        <v>169.8800048828125</v>
      </c>
      <c r="BA235" s="31">
        <f t="shared" si="45"/>
        <v>67.782720871913583</v>
      </c>
    </row>
    <row r="236" spans="1:53" ht="45" x14ac:dyDescent="0.25">
      <c r="A236" s="4">
        <v>36</v>
      </c>
      <c r="B236" s="8" t="s">
        <v>258</v>
      </c>
      <c r="C236" s="8">
        <v>2003</v>
      </c>
      <c r="D236" s="8">
        <v>2003</v>
      </c>
      <c r="E236" s="8">
        <v>2003</v>
      </c>
      <c r="F236" s="8" t="s">
        <v>9</v>
      </c>
      <c r="G236" s="8" t="s">
        <v>60</v>
      </c>
      <c r="H236" s="8" t="s">
        <v>61</v>
      </c>
      <c r="I236" s="8" t="s">
        <v>62</v>
      </c>
      <c r="J236" s="4">
        <v>2</v>
      </c>
      <c r="K236" s="4">
        <v>0</v>
      </c>
      <c r="L236" s="4">
        <v>0</v>
      </c>
      <c r="M236" s="4">
        <v>2</v>
      </c>
      <c r="N236" s="4">
        <v>2</v>
      </c>
      <c r="O236" s="4">
        <v>0</v>
      </c>
      <c r="P236" s="4">
        <v>0</v>
      </c>
      <c r="Q236" s="4">
        <v>0</v>
      </c>
      <c r="R236" s="4">
        <v>2</v>
      </c>
      <c r="S236" s="4">
        <v>2</v>
      </c>
      <c r="T236" s="4">
        <v>0</v>
      </c>
      <c r="U236" s="4">
        <v>0</v>
      </c>
      <c r="V236" s="4">
        <v>0</v>
      </c>
      <c r="W236" s="4">
        <v>0</v>
      </c>
      <c r="X236" s="4">
        <v>2</v>
      </c>
      <c r="Y236" s="4">
        <v>2</v>
      </c>
      <c r="Z236" s="4">
        <v>2</v>
      </c>
      <c r="AA236" s="4">
        <v>2</v>
      </c>
      <c r="AB236" s="31">
        <v>161.16000366210937</v>
      </c>
      <c r="AC236" s="4">
        <f t="shared" si="40"/>
        <v>18</v>
      </c>
      <c r="AD236" s="31">
        <f t="shared" si="41"/>
        <v>179.16000366210937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2</v>
      </c>
      <c r="AS236" s="4">
        <v>0</v>
      </c>
      <c r="AT236" s="4">
        <v>0</v>
      </c>
      <c r="AU236" s="4">
        <v>2</v>
      </c>
      <c r="AV236" s="4">
        <v>50</v>
      </c>
      <c r="AW236" s="31">
        <v>171.63999938964844</v>
      </c>
      <c r="AX236" s="4">
        <f t="shared" si="42"/>
        <v>54</v>
      </c>
      <c r="AY236" s="31">
        <f t="shared" si="43"/>
        <v>225.63999938964844</v>
      </c>
      <c r="AZ236" s="31">
        <f t="shared" si="44"/>
        <v>179.16000366210937</v>
      </c>
      <c r="BA236" s="31">
        <f t="shared" si="45"/>
        <v>76.948151765046291</v>
      </c>
    </row>
    <row r="237" spans="1:53" ht="45" x14ac:dyDescent="0.25">
      <c r="A237" s="4">
        <v>37</v>
      </c>
      <c r="B237" s="8" t="s">
        <v>229</v>
      </c>
      <c r="C237" s="8">
        <v>2001</v>
      </c>
      <c r="D237" s="8">
        <v>2001</v>
      </c>
      <c r="E237" s="8">
        <v>2001</v>
      </c>
      <c r="F237" s="8" t="s">
        <v>9</v>
      </c>
      <c r="G237" s="8" t="s">
        <v>60</v>
      </c>
      <c r="H237" s="8" t="s">
        <v>61</v>
      </c>
      <c r="I237" s="8" t="s">
        <v>62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31"/>
      <c r="AC237" s="4">
        <f t="shared" si="40"/>
        <v>0</v>
      </c>
      <c r="AD237" s="31" t="s">
        <v>442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2</v>
      </c>
      <c r="AS237" s="4">
        <v>0</v>
      </c>
      <c r="AT237" s="4">
        <v>50</v>
      </c>
      <c r="AU237" s="4">
        <v>0</v>
      </c>
      <c r="AV237" s="4">
        <v>2</v>
      </c>
      <c r="AW237" s="31">
        <v>151.72999572753906</v>
      </c>
      <c r="AX237" s="4">
        <f t="shared" si="42"/>
        <v>54</v>
      </c>
      <c r="AY237" s="31">
        <f t="shared" si="43"/>
        <v>205.72999572753906</v>
      </c>
      <c r="AZ237" s="31">
        <f t="shared" si="44"/>
        <v>205.72999572753906</v>
      </c>
      <c r="BA237" s="31">
        <f t="shared" si="45"/>
        <v>103.19011923707562</v>
      </c>
    </row>
    <row r="238" spans="1:53" ht="30" x14ac:dyDescent="0.25">
      <c r="A238" s="4">
        <v>38</v>
      </c>
      <c r="B238" s="8" t="s">
        <v>141</v>
      </c>
      <c r="C238" s="8">
        <v>2001</v>
      </c>
      <c r="D238" s="8">
        <v>2001</v>
      </c>
      <c r="E238" s="8">
        <v>2001</v>
      </c>
      <c r="F238" s="8" t="s">
        <v>9</v>
      </c>
      <c r="G238" s="8" t="s">
        <v>54</v>
      </c>
      <c r="H238" s="8" t="s">
        <v>55</v>
      </c>
      <c r="I238" s="8" t="s">
        <v>56</v>
      </c>
      <c r="J238" s="4">
        <v>0</v>
      </c>
      <c r="K238" s="4">
        <v>0</v>
      </c>
      <c r="L238" s="4">
        <v>2</v>
      </c>
      <c r="M238" s="4">
        <v>0</v>
      </c>
      <c r="N238" s="4">
        <v>0</v>
      </c>
      <c r="O238" s="4">
        <v>0</v>
      </c>
      <c r="P238" s="4">
        <v>2</v>
      </c>
      <c r="Q238" s="4">
        <v>2</v>
      </c>
      <c r="R238" s="4">
        <v>0</v>
      </c>
      <c r="S238" s="4">
        <v>0</v>
      </c>
      <c r="T238" s="4">
        <v>0</v>
      </c>
      <c r="U238" s="4">
        <v>50</v>
      </c>
      <c r="V238" s="4">
        <v>0</v>
      </c>
      <c r="W238" s="4">
        <v>2</v>
      </c>
      <c r="X238" s="4">
        <v>2</v>
      </c>
      <c r="Y238" s="4">
        <v>0</v>
      </c>
      <c r="Z238" s="4">
        <v>0</v>
      </c>
      <c r="AA238" s="4">
        <v>0</v>
      </c>
      <c r="AB238" s="31">
        <v>164.02000427246094</v>
      </c>
      <c r="AC238" s="4">
        <f t="shared" si="40"/>
        <v>60</v>
      </c>
      <c r="AD238" s="31">
        <f t="shared" si="41"/>
        <v>224.02000427246094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50</v>
      </c>
      <c r="AK238" s="4">
        <v>0</v>
      </c>
      <c r="AL238" s="4">
        <v>0</v>
      </c>
      <c r="AM238" s="4">
        <v>0</v>
      </c>
      <c r="AN238" s="4">
        <v>2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2</v>
      </c>
      <c r="AV238" s="4">
        <v>0</v>
      </c>
      <c r="AW238" s="31">
        <v>155.80999755859375</v>
      </c>
      <c r="AX238" s="4">
        <f t="shared" si="42"/>
        <v>54</v>
      </c>
      <c r="AY238" s="31">
        <f t="shared" si="43"/>
        <v>209.80999755859375</v>
      </c>
      <c r="AZ238" s="31">
        <f t="shared" si="44"/>
        <v>209.80999755859375</v>
      </c>
      <c r="BA238" s="31">
        <f t="shared" si="45"/>
        <v>107.21975067515433</v>
      </c>
    </row>
    <row r="239" spans="1:53" ht="45" x14ac:dyDescent="0.25">
      <c r="A239" s="4">
        <v>39</v>
      </c>
      <c r="B239" s="8" t="s">
        <v>214</v>
      </c>
      <c r="C239" s="8">
        <v>2003</v>
      </c>
      <c r="D239" s="8">
        <v>2003</v>
      </c>
      <c r="E239" s="8">
        <v>2003</v>
      </c>
      <c r="F239" s="8" t="s">
        <v>9</v>
      </c>
      <c r="G239" s="8" t="s">
        <v>50</v>
      </c>
      <c r="H239" s="8" t="s">
        <v>197</v>
      </c>
      <c r="I239" s="8" t="s">
        <v>155</v>
      </c>
      <c r="J239" s="4">
        <v>0</v>
      </c>
      <c r="K239" s="4">
        <v>0</v>
      </c>
      <c r="L239" s="4">
        <v>2</v>
      </c>
      <c r="M239" s="4">
        <v>0</v>
      </c>
      <c r="N239" s="4">
        <v>2</v>
      </c>
      <c r="O239" s="4">
        <v>0</v>
      </c>
      <c r="P239" s="4">
        <v>50</v>
      </c>
      <c r="Q239" s="4">
        <v>0</v>
      </c>
      <c r="R239" s="4">
        <v>0</v>
      </c>
      <c r="S239" s="4">
        <v>0</v>
      </c>
      <c r="T239" s="4">
        <v>2</v>
      </c>
      <c r="U239" s="4">
        <v>0</v>
      </c>
      <c r="V239" s="4">
        <v>0</v>
      </c>
      <c r="W239" s="4">
        <v>0</v>
      </c>
      <c r="X239" s="4">
        <v>0</v>
      </c>
      <c r="Y239" s="4">
        <v>2</v>
      </c>
      <c r="Z239" s="4">
        <v>2</v>
      </c>
      <c r="AA239" s="4">
        <v>0</v>
      </c>
      <c r="AB239" s="31">
        <v>164.99000549316406</v>
      </c>
      <c r="AC239" s="4">
        <f t="shared" si="40"/>
        <v>60</v>
      </c>
      <c r="AD239" s="31">
        <f t="shared" si="41"/>
        <v>224.99000549316406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2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2</v>
      </c>
      <c r="AQ239" s="4">
        <v>2</v>
      </c>
      <c r="AR239" s="4">
        <v>0</v>
      </c>
      <c r="AS239" s="4">
        <v>0</v>
      </c>
      <c r="AT239" s="4">
        <v>50</v>
      </c>
      <c r="AU239" s="4">
        <v>0</v>
      </c>
      <c r="AV239" s="4">
        <v>0</v>
      </c>
      <c r="AW239" s="31">
        <v>180.3699951171875</v>
      </c>
      <c r="AX239" s="4">
        <f t="shared" si="42"/>
        <v>56</v>
      </c>
      <c r="AY239" s="31">
        <f t="shared" si="43"/>
        <v>236.3699951171875</v>
      </c>
      <c r="AZ239" s="31">
        <f t="shared" si="44"/>
        <v>224.99000549316406</v>
      </c>
      <c r="BA239" s="31">
        <f t="shared" si="45"/>
        <v>122.21235110435957</v>
      </c>
    </row>
    <row r="240" spans="1:53" ht="45" x14ac:dyDescent="0.25">
      <c r="A240" s="4">
        <v>40</v>
      </c>
      <c r="B240" s="8" t="s">
        <v>68</v>
      </c>
      <c r="C240" s="8">
        <v>2004</v>
      </c>
      <c r="D240" s="8">
        <v>2004</v>
      </c>
      <c r="E240" s="8">
        <v>2004</v>
      </c>
      <c r="F240" s="8" t="s">
        <v>15</v>
      </c>
      <c r="G240" s="8" t="s">
        <v>69</v>
      </c>
      <c r="H240" s="8" t="s">
        <v>70</v>
      </c>
      <c r="I240" s="8" t="s">
        <v>71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31"/>
      <c r="AC240" s="4">
        <f t="shared" si="40"/>
        <v>0</v>
      </c>
      <c r="AD240" s="31" t="s">
        <v>442</v>
      </c>
      <c r="AE240" s="4">
        <v>0</v>
      </c>
      <c r="AF240" s="4">
        <v>2</v>
      </c>
      <c r="AG240" s="4">
        <v>0</v>
      </c>
      <c r="AH240" s="4">
        <v>0</v>
      </c>
      <c r="AI240" s="4">
        <v>0</v>
      </c>
      <c r="AJ240" s="4">
        <v>2</v>
      </c>
      <c r="AK240" s="4">
        <v>0</v>
      </c>
      <c r="AL240" s="4">
        <v>0</v>
      </c>
      <c r="AM240" s="4">
        <v>50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0</v>
      </c>
      <c r="AW240" s="31">
        <v>188.38999938964844</v>
      </c>
      <c r="AX240" s="4">
        <f t="shared" si="42"/>
        <v>54</v>
      </c>
      <c r="AY240" s="31">
        <f t="shared" si="43"/>
        <v>242.38999938964844</v>
      </c>
      <c r="AZ240" s="31">
        <f t="shared" si="44"/>
        <v>242.38999938964844</v>
      </c>
      <c r="BA240" s="31">
        <f t="shared" si="45"/>
        <v>139.39753026138118</v>
      </c>
    </row>
    <row r="241" spans="1:53" ht="60" x14ac:dyDescent="0.25">
      <c r="A241" s="4">
        <v>41</v>
      </c>
      <c r="B241" s="8" t="s">
        <v>279</v>
      </c>
      <c r="C241" s="8">
        <v>2003</v>
      </c>
      <c r="D241" s="8">
        <v>2003</v>
      </c>
      <c r="E241" s="8">
        <v>2003</v>
      </c>
      <c r="F241" s="8">
        <v>2</v>
      </c>
      <c r="G241" s="8" t="s">
        <v>82</v>
      </c>
      <c r="H241" s="8" t="s">
        <v>83</v>
      </c>
      <c r="I241" s="8" t="s">
        <v>84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31"/>
      <c r="AC241" s="4">
        <f t="shared" si="40"/>
        <v>0</v>
      </c>
      <c r="AD241" s="31" t="s">
        <v>442</v>
      </c>
      <c r="AE241" s="4">
        <v>0</v>
      </c>
      <c r="AF241" s="4">
        <v>2</v>
      </c>
      <c r="AG241" s="4">
        <v>0</v>
      </c>
      <c r="AH241" s="4">
        <v>0</v>
      </c>
      <c r="AI241" s="4">
        <v>0</v>
      </c>
      <c r="AJ241" s="4">
        <v>0</v>
      </c>
      <c r="AK241" s="4">
        <v>2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2</v>
      </c>
      <c r="AT241" s="4">
        <v>2</v>
      </c>
      <c r="AU241" s="4">
        <v>0</v>
      </c>
      <c r="AV241" s="4">
        <v>2</v>
      </c>
      <c r="AW241" s="31">
        <v>242.53999328613281</v>
      </c>
      <c r="AX241" s="4">
        <f t="shared" si="42"/>
        <v>10</v>
      </c>
      <c r="AY241" s="31">
        <f t="shared" si="43"/>
        <v>252.53999328613281</v>
      </c>
      <c r="AZ241" s="31">
        <f t="shared" si="44"/>
        <v>252.53999328613281</v>
      </c>
      <c r="BA241" s="31">
        <f t="shared" si="45"/>
        <v>149.42221559124229</v>
      </c>
    </row>
    <row r="242" spans="1:53" ht="45" x14ac:dyDescent="0.25">
      <c r="A242" s="4">
        <v>42</v>
      </c>
      <c r="B242" s="8" t="s">
        <v>112</v>
      </c>
      <c r="C242" s="8">
        <v>2004</v>
      </c>
      <c r="D242" s="8">
        <v>2004</v>
      </c>
      <c r="E242" s="8">
        <v>2004</v>
      </c>
      <c r="F242" s="8" t="s">
        <v>15</v>
      </c>
      <c r="G242" s="8" t="s">
        <v>69</v>
      </c>
      <c r="H242" s="8" t="s">
        <v>70</v>
      </c>
      <c r="I242" s="8" t="s">
        <v>71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31"/>
      <c r="AC242" s="4">
        <f t="shared" si="40"/>
        <v>2</v>
      </c>
      <c r="AD242" s="31" t="s">
        <v>385</v>
      </c>
      <c r="AE242" s="4">
        <v>0</v>
      </c>
      <c r="AF242" s="4">
        <v>2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50</v>
      </c>
      <c r="AN242" s="4">
        <v>0</v>
      </c>
      <c r="AO242" s="4">
        <v>0</v>
      </c>
      <c r="AP242" s="4">
        <v>0</v>
      </c>
      <c r="AQ242" s="4">
        <v>2</v>
      </c>
      <c r="AR242" s="4">
        <v>2</v>
      </c>
      <c r="AS242" s="4">
        <v>2</v>
      </c>
      <c r="AT242" s="4">
        <v>2</v>
      </c>
      <c r="AU242" s="4">
        <v>2</v>
      </c>
      <c r="AV242" s="4">
        <v>2</v>
      </c>
      <c r="AW242" s="31">
        <v>216.16999816894531</v>
      </c>
      <c r="AX242" s="4">
        <f t="shared" si="42"/>
        <v>64</v>
      </c>
      <c r="AY242" s="31">
        <f t="shared" si="43"/>
        <v>280.16999816894531</v>
      </c>
      <c r="AZ242" s="31">
        <f t="shared" si="44"/>
        <v>280.16999816894531</v>
      </c>
      <c r="BA242" s="31">
        <f t="shared" si="45"/>
        <v>176.71110930266204</v>
      </c>
    </row>
    <row r="243" spans="1:53" ht="30" x14ac:dyDescent="0.25">
      <c r="A243" s="4" t="s">
        <v>383</v>
      </c>
      <c r="B243" s="8" t="s">
        <v>241</v>
      </c>
      <c r="C243" s="8">
        <v>2000</v>
      </c>
      <c r="D243" s="8">
        <v>2000</v>
      </c>
      <c r="E243" s="8">
        <v>2000</v>
      </c>
      <c r="F243" s="8">
        <v>1</v>
      </c>
      <c r="G243" s="8" t="s">
        <v>242</v>
      </c>
      <c r="H243" s="8" t="s">
        <v>243</v>
      </c>
      <c r="I243" s="8" t="s">
        <v>244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31"/>
      <c r="AC243" s="4">
        <f t="shared" si="40"/>
        <v>0</v>
      </c>
      <c r="AD243" s="31" t="s">
        <v>442</v>
      </c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31"/>
      <c r="AX243" s="4">
        <f t="shared" si="42"/>
        <v>0</v>
      </c>
      <c r="AY243" s="31" t="s">
        <v>442</v>
      </c>
      <c r="AZ243" s="31"/>
      <c r="BA243" s="31" t="str">
        <f t="shared" si="45"/>
        <v/>
      </c>
    </row>
    <row r="245" spans="1:53" ht="18.75" x14ac:dyDescent="0.25">
      <c r="A245" s="11" t="s">
        <v>447</v>
      </c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53" x14ac:dyDescent="0.25">
      <c r="A246" s="18" t="s">
        <v>374</v>
      </c>
      <c r="B246" s="18" t="s">
        <v>1</v>
      </c>
      <c r="C246" s="18" t="s">
        <v>2</v>
      </c>
      <c r="D246" s="18" t="s">
        <v>285</v>
      </c>
      <c r="E246" s="18" t="s">
        <v>286</v>
      </c>
      <c r="F246" s="18" t="s">
        <v>3</v>
      </c>
      <c r="G246" s="18" t="s">
        <v>4</v>
      </c>
      <c r="H246" s="18" t="s">
        <v>5</v>
      </c>
      <c r="I246" s="18" t="s">
        <v>6</v>
      </c>
      <c r="J246" s="20" t="s">
        <v>376</v>
      </c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2"/>
      <c r="AE246" s="20" t="s">
        <v>380</v>
      </c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2"/>
      <c r="AZ246" s="18" t="s">
        <v>381</v>
      </c>
      <c r="BA246" s="18" t="s">
        <v>382</v>
      </c>
    </row>
    <row r="247" spans="1:53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23">
        <v>1</v>
      </c>
      <c r="K247" s="23">
        <v>2</v>
      </c>
      <c r="L247" s="23">
        <v>3</v>
      </c>
      <c r="M247" s="23">
        <v>4</v>
      </c>
      <c r="N247" s="23">
        <v>5</v>
      </c>
      <c r="O247" s="23">
        <v>6</v>
      </c>
      <c r="P247" s="23">
        <v>7</v>
      </c>
      <c r="Q247" s="23">
        <v>8</v>
      </c>
      <c r="R247" s="23">
        <v>9</v>
      </c>
      <c r="S247" s="23">
        <v>10</v>
      </c>
      <c r="T247" s="23">
        <v>11</v>
      </c>
      <c r="U247" s="23">
        <v>12</v>
      </c>
      <c r="V247" s="23">
        <v>13</v>
      </c>
      <c r="W247" s="23">
        <v>14</v>
      </c>
      <c r="X247" s="23">
        <v>15</v>
      </c>
      <c r="Y247" s="23">
        <v>16</v>
      </c>
      <c r="Z247" s="23">
        <v>17</v>
      </c>
      <c r="AA247" s="23">
        <v>18</v>
      </c>
      <c r="AB247" s="23" t="s">
        <v>377</v>
      </c>
      <c r="AC247" s="23" t="s">
        <v>378</v>
      </c>
      <c r="AD247" s="23" t="s">
        <v>379</v>
      </c>
      <c r="AE247" s="23">
        <v>1</v>
      </c>
      <c r="AF247" s="23">
        <v>2</v>
      </c>
      <c r="AG247" s="23">
        <v>3</v>
      </c>
      <c r="AH247" s="23">
        <v>4</v>
      </c>
      <c r="AI247" s="23">
        <v>5</v>
      </c>
      <c r="AJ247" s="23">
        <v>6</v>
      </c>
      <c r="AK247" s="23">
        <v>7</v>
      </c>
      <c r="AL247" s="23">
        <v>8</v>
      </c>
      <c r="AM247" s="23">
        <v>9</v>
      </c>
      <c r="AN247" s="23">
        <v>10</v>
      </c>
      <c r="AO247" s="23">
        <v>11</v>
      </c>
      <c r="AP247" s="23">
        <v>12</v>
      </c>
      <c r="AQ247" s="23">
        <v>13</v>
      </c>
      <c r="AR247" s="23">
        <v>14</v>
      </c>
      <c r="AS247" s="23">
        <v>15</v>
      </c>
      <c r="AT247" s="23">
        <v>16</v>
      </c>
      <c r="AU247" s="23">
        <v>17</v>
      </c>
      <c r="AV247" s="23">
        <v>18</v>
      </c>
      <c r="AW247" s="23" t="s">
        <v>377</v>
      </c>
      <c r="AX247" s="23" t="s">
        <v>378</v>
      </c>
      <c r="AY247" s="23" t="s">
        <v>379</v>
      </c>
      <c r="AZ247" s="19"/>
      <c r="BA247" s="19"/>
    </row>
    <row r="248" spans="1:53" ht="75" x14ac:dyDescent="0.25">
      <c r="A248" s="28">
        <v>1</v>
      </c>
      <c r="B248" s="29" t="s">
        <v>210</v>
      </c>
      <c r="C248" s="29">
        <v>2001</v>
      </c>
      <c r="D248" s="29">
        <v>2001</v>
      </c>
      <c r="E248" s="29">
        <v>2001</v>
      </c>
      <c r="F248" s="29" t="s">
        <v>146</v>
      </c>
      <c r="G248" s="29" t="s">
        <v>73</v>
      </c>
      <c r="H248" s="29" t="s">
        <v>211</v>
      </c>
      <c r="I248" s="29" t="s">
        <v>212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  <c r="O248" s="28">
        <v>0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0</v>
      </c>
      <c r="W248" s="28">
        <v>0</v>
      </c>
      <c r="X248" s="28">
        <v>0</v>
      </c>
      <c r="Y248" s="28">
        <v>0</v>
      </c>
      <c r="Z248" s="28">
        <v>0</v>
      </c>
      <c r="AA248" s="28">
        <v>0</v>
      </c>
      <c r="AB248" s="30">
        <v>109.51000213623047</v>
      </c>
      <c r="AC248" s="28">
        <f t="shared" ref="AC248:AC260" si="46">SUM(J248:AA248)</f>
        <v>0</v>
      </c>
      <c r="AD248" s="30">
        <f t="shared" ref="AD248:AD260" si="47">AB248+AC248</f>
        <v>109.51000213623047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0</v>
      </c>
      <c r="AO248" s="28">
        <v>0</v>
      </c>
      <c r="AP248" s="28">
        <v>0</v>
      </c>
      <c r="AQ248" s="28">
        <v>0</v>
      </c>
      <c r="AR248" s="28">
        <v>0</v>
      </c>
      <c r="AS248" s="28">
        <v>0</v>
      </c>
      <c r="AT248" s="28">
        <v>0</v>
      </c>
      <c r="AU248" s="28">
        <v>0</v>
      </c>
      <c r="AV248" s="28">
        <v>0</v>
      </c>
      <c r="AW248" s="30">
        <v>107.79000091552734</v>
      </c>
      <c r="AX248" s="28">
        <f t="shared" ref="AX248:AX260" si="48">SUM(AE248:AV248)</f>
        <v>0</v>
      </c>
      <c r="AY248" s="30">
        <f t="shared" ref="AY248:AY260" si="49">AW248+AX248</f>
        <v>107.79000091552734</v>
      </c>
      <c r="AZ248" s="30">
        <f t="shared" ref="AZ248:AZ260" si="50">MIN(AY248,AD248)</f>
        <v>107.79000091552734</v>
      </c>
      <c r="BA248" s="30">
        <f t="shared" ref="BA248:BA260" si="51">IF( AND(ISNUMBER(AZ$248),ISNUMBER(AZ248)),(AZ248-AZ$248)/AZ$248*100,"")</f>
        <v>0</v>
      </c>
    </row>
    <row r="249" spans="1:53" ht="60" x14ac:dyDescent="0.25">
      <c r="A249" s="4">
        <v>2</v>
      </c>
      <c r="B249" s="8" t="s">
        <v>251</v>
      </c>
      <c r="C249" s="8">
        <v>2001</v>
      </c>
      <c r="D249" s="8">
        <v>2001</v>
      </c>
      <c r="E249" s="8">
        <v>2001</v>
      </c>
      <c r="F249" s="8" t="s">
        <v>146</v>
      </c>
      <c r="G249" s="8" t="s">
        <v>108</v>
      </c>
      <c r="H249" s="8" t="s">
        <v>252</v>
      </c>
      <c r="I249" s="8" t="s">
        <v>253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2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2</v>
      </c>
      <c r="AA249" s="4">
        <v>2</v>
      </c>
      <c r="AB249" s="31">
        <v>108.55000305175781</v>
      </c>
      <c r="AC249" s="4">
        <f t="shared" si="46"/>
        <v>6</v>
      </c>
      <c r="AD249" s="31">
        <f t="shared" si="47"/>
        <v>114.55000305175781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2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31">
        <v>106.08000183105469</v>
      </c>
      <c r="AX249" s="4">
        <f t="shared" si="48"/>
        <v>2</v>
      </c>
      <c r="AY249" s="31">
        <f t="shared" si="49"/>
        <v>108.08000183105469</v>
      </c>
      <c r="AZ249" s="31">
        <f t="shared" si="50"/>
        <v>108.08000183105469</v>
      </c>
      <c r="BA249" s="31">
        <f t="shared" si="51"/>
        <v>0.26904250214693948</v>
      </c>
    </row>
    <row r="250" spans="1:53" ht="45" x14ac:dyDescent="0.25">
      <c r="A250" s="4">
        <v>3</v>
      </c>
      <c r="B250" s="8" t="s">
        <v>283</v>
      </c>
      <c r="C250" s="8">
        <v>2001</v>
      </c>
      <c r="D250" s="8">
        <v>2001</v>
      </c>
      <c r="E250" s="8">
        <v>2001</v>
      </c>
      <c r="F250" s="8">
        <v>1</v>
      </c>
      <c r="G250" s="8" t="s">
        <v>50</v>
      </c>
      <c r="H250" s="8" t="s">
        <v>291</v>
      </c>
      <c r="I250" s="8" t="s">
        <v>52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2</v>
      </c>
      <c r="Y250" s="4">
        <v>0</v>
      </c>
      <c r="Z250" s="4">
        <v>2</v>
      </c>
      <c r="AA250" s="4">
        <v>0</v>
      </c>
      <c r="AB250" s="31">
        <v>117.83999633789062</v>
      </c>
      <c r="AC250" s="4">
        <f t="shared" si="46"/>
        <v>4</v>
      </c>
      <c r="AD250" s="31">
        <f t="shared" si="47"/>
        <v>121.83999633789062</v>
      </c>
      <c r="AE250" s="4">
        <v>0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31">
        <v>117.01000213623047</v>
      </c>
      <c r="AX250" s="4">
        <f t="shared" si="48"/>
        <v>0</v>
      </c>
      <c r="AY250" s="31">
        <f t="shared" si="49"/>
        <v>117.01000213623047</v>
      </c>
      <c r="AZ250" s="31">
        <f t="shared" si="50"/>
        <v>117.01000213623047</v>
      </c>
      <c r="BA250" s="31">
        <f t="shared" si="51"/>
        <v>8.5536702313683417</v>
      </c>
    </row>
    <row r="251" spans="1:53" ht="45" x14ac:dyDescent="0.25">
      <c r="A251" s="4">
        <v>4</v>
      </c>
      <c r="B251" s="8" t="s">
        <v>196</v>
      </c>
      <c r="C251" s="8">
        <v>2003</v>
      </c>
      <c r="D251" s="8">
        <v>2003</v>
      </c>
      <c r="E251" s="8">
        <v>2003</v>
      </c>
      <c r="F251" s="8">
        <v>1</v>
      </c>
      <c r="G251" s="8" t="s">
        <v>50</v>
      </c>
      <c r="H251" s="8" t="s">
        <v>197</v>
      </c>
      <c r="I251" s="8" t="s">
        <v>52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2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31">
        <v>122.19999694824219</v>
      </c>
      <c r="AC251" s="4">
        <f t="shared" si="46"/>
        <v>2</v>
      </c>
      <c r="AD251" s="31">
        <f t="shared" si="47"/>
        <v>124.19999694824219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2</v>
      </c>
      <c r="AL251" s="4">
        <v>0</v>
      </c>
      <c r="AM251" s="4">
        <v>0</v>
      </c>
      <c r="AN251" s="4">
        <v>2</v>
      </c>
      <c r="AO251" s="4">
        <v>0</v>
      </c>
      <c r="AP251" s="4">
        <v>2</v>
      </c>
      <c r="AQ251" s="4">
        <v>0</v>
      </c>
      <c r="AR251" s="4">
        <v>0</v>
      </c>
      <c r="AS251" s="4">
        <v>2</v>
      </c>
      <c r="AT251" s="4">
        <v>0</v>
      </c>
      <c r="AU251" s="4">
        <v>2</v>
      </c>
      <c r="AV251" s="4">
        <v>0</v>
      </c>
      <c r="AW251" s="31">
        <v>121.16000366210937</v>
      </c>
      <c r="AX251" s="4">
        <f t="shared" si="48"/>
        <v>10</v>
      </c>
      <c r="AY251" s="31">
        <f t="shared" si="49"/>
        <v>131.16000366210937</v>
      </c>
      <c r="AZ251" s="31">
        <f t="shared" si="50"/>
        <v>124.19999694824219</v>
      </c>
      <c r="BA251" s="31">
        <f t="shared" si="51"/>
        <v>15.224042947708105</v>
      </c>
    </row>
    <row r="252" spans="1:53" ht="30" x14ac:dyDescent="0.25">
      <c r="A252" s="4">
        <v>5</v>
      </c>
      <c r="B252" s="8" t="s">
        <v>119</v>
      </c>
      <c r="C252" s="8">
        <v>2001</v>
      </c>
      <c r="D252" s="8">
        <v>2001</v>
      </c>
      <c r="E252" s="8">
        <v>2001</v>
      </c>
      <c r="F252" s="8">
        <v>1</v>
      </c>
      <c r="G252" s="8" t="s">
        <v>43</v>
      </c>
      <c r="H252" s="8" t="s">
        <v>120</v>
      </c>
      <c r="I252" s="8" t="s">
        <v>121</v>
      </c>
      <c r="J252" s="4">
        <v>0</v>
      </c>
      <c r="K252" s="4">
        <v>0</v>
      </c>
      <c r="L252" s="4">
        <v>2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2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2</v>
      </c>
      <c r="Z252" s="4">
        <v>0</v>
      </c>
      <c r="AA252" s="4">
        <v>0</v>
      </c>
      <c r="AB252" s="31">
        <v>125.80999755859375</v>
      </c>
      <c r="AC252" s="4">
        <f t="shared" si="46"/>
        <v>6</v>
      </c>
      <c r="AD252" s="31">
        <f t="shared" si="47"/>
        <v>131.80999755859375</v>
      </c>
      <c r="AE252" s="4">
        <v>0</v>
      </c>
      <c r="AF252" s="4">
        <v>0</v>
      </c>
      <c r="AG252" s="4">
        <v>0</v>
      </c>
      <c r="AH252" s="4">
        <v>0</v>
      </c>
      <c r="AI252" s="4">
        <v>0</v>
      </c>
      <c r="AJ252" s="4">
        <v>0</v>
      </c>
      <c r="AK252" s="4">
        <v>0</v>
      </c>
      <c r="AL252" s="4">
        <v>2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2</v>
      </c>
      <c r="AU252" s="4">
        <v>0</v>
      </c>
      <c r="AV252" s="4">
        <v>0</v>
      </c>
      <c r="AW252" s="31">
        <v>121.72000122070312</v>
      </c>
      <c r="AX252" s="4">
        <f t="shared" si="48"/>
        <v>4</v>
      </c>
      <c r="AY252" s="31">
        <f t="shared" si="49"/>
        <v>125.72000122070312</v>
      </c>
      <c r="AZ252" s="31">
        <f t="shared" si="50"/>
        <v>125.72000122070312</v>
      </c>
      <c r="BA252" s="31">
        <f t="shared" si="51"/>
        <v>16.634196263925379</v>
      </c>
    </row>
    <row r="253" spans="1:53" ht="30" x14ac:dyDescent="0.25">
      <c r="A253" s="4">
        <v>6</v>
      </c>
      <c r="B253" s="8" t="s">
        <v>193</v>
      </c>
      <c r="C253" s="8">
        <v>2002</v>
      </c>
      <c r="D253" s="8">
        <v>2002</v>
      </c>
      <c r="E253" s="8">
        <v>2002</v>
      </c>
      <c r="F253" s="8">
        <v>2</v>
      </c>
      <c r="G253" s="8" t="s">
        <v>139</v>
      </c>
      <c r="H253" s="8" t="s">
        <v>120</v>
      </c>
      <c r="I253" s="8" t="s">
        <v>121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2</v>
      </c>
      <c r="Q253" s="4">
        <v>0</v>
      </c>
      <c r="R253" s="4">
        <v>0</v>
      </c>
      <c r="S253" s="4">
        <v>2</v>
      </c>
      <c r="T253" s="4">
        <v>0</v>
      </c>
      <c r="U253" s="4">
        <v>2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31">
        <v>125.51999664306641</v>
      </c>
      <c r="AC253" s="4">
        <f t="shared" si="46"/>
        <v>6</v>
      </c>
      <c r="AD253" s="31">
        <f t="shared" si="47"/>
        <v>131.51999664306641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2</v>
      </c>
      <c r="AS253" s="4">
        <v>2</v>
      </c>
      <c r="AT253" s="4">
        <v>0</v>
      </c>
      <c r="AU253" s="4">
        <v>0</v>
      </c>
      <c r="AV253" s="4">
        <v>0</v>
      </c>
      <c r="AW253" s="31">
        <v>122.02999877929687</v>
      </c>
      <c r="AX253" s="4">
        <f t="shared" si="48"/>
        <v>4</v>
      </c>
      <c r="AY253" s="31">
        <f t="shared" si="49"/>
        <v>126.02999877929688</v>
      </c>
      <c r="AZ253" s="31">
        <f t="shared" si="50"/>
        <v>126.02999877929688</v>
      </c>
      <c r="BA253" s="31">
        <f t="shared" si="51"/>
        <v>16.921790248488648</v>
      </c>
    </row>
    <row r="254" spans="1:53" ht="45" x14ac:dyDescent="0.25">
      <c r="A254" s="4">
        <v>7</v>
      </c>
      <c r="B254" s="8" t="s">
        <v>145</v>
      </c>
      <c r="C254" s="8">
        <v>2001</v>
      </c>
      <c r="D254" s="8">
        <v>2001</v>
      </c>
      <c r="E254" s="8">
        <v>2001</v>
      </c>
      <c r="F254" s="8" t="s">
        <v>146</v>
      </c>
      <c r="G254" s="8" t="s">
        <v>21</v>
      </c>
      <c r="H254" s="8" t="s">
        <v>152</v>
      </c>
      <c r="I254" s="8" t="s">
        <v>147</v>
      </c>
      <c r="J254" s="4">
        <v>0</v>
      </c>
      <c r="K254" s="4">
        <v>0</v>
      </c>
      <c r="L254" s="4">
        <v>2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31">
        <v>124.25</v>
      </c>
      <c r="AC254" s="4">
        <f t="shared" si="46"/>
        <v>2</v>
      </c>
      <c r="AD254" s="31">
        <f t="shared" si="47"/>
        <v>126.25</v>
      </c>
      <c r="AE254" s="4">
        <v>0</v>
      </c>
      <c r="AF254" s="4">
        <v>2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2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2</v>
      </c>
      <c r="AU254" s="4">
        <v>0</v>
      </c>
      <c r="AV254" s="4">
        <v>0</v>
      </c>
      <c r="AW254" s="31">
        <v>134.00999450683594</v>
      </c>
      <c r="AX254" s="4">
        <f t="shared" si="48"/>
        <v>6</v>
      </c>
      <c r="AY254" s="31">
        <f t="shared" si="49"/>
        <v>140.00999450683594</v>
      </c>
      <c r="AZ254" s="31">
        <f t="shared" si="50"/>
        <v>126.25</v>
      </c>
      <c r="BA254" s="31">
        <f t="shared" si="51"/>
        <v>17.125891945153011</v>
      </c>
    </row>
    <row r="255" spans="1:53" x14ac:dyDescent="0.25">
      <c r="A255" s="4" t="s">
        <v>383</v>
      </c>
      <c r="B255" s="8" t="s">
        <v>160</v>
      </c>
      <c r="C255" s="8">
        <v>2001</v>
      </c>
      <c r="D255" s="8">
        <v>2001</v>
      </c>
      <c r="E255" s="8">
        <v>2001</v>
      </c>
      <c r="F255" s="8" t="s">
        <v>15</v>
      </c>
      <c r="G255" s="8" t="s">
        <v>16</v>
      </c>
      <c r="H255" s="8" t="s">
        <v>17</v>
      </c>
      <c r="I255" s="8" t="s">
        <v>18</v>
      </c>
      <c r="J255" s="4">
        <v>0</v>
      </c>
      <c r="K255" s="4">
        <v>0</v>
      </c>
      <c r="L255" s="4">
        <v>2</v>
      </c>
      <c r="M255" s="4">
        <v>0</v>
      </c>
      <c r="N255" s="4">
        <v>0</v>
      </c>
      <c r="O255" s="4">
        <v>2</v>
      </c>
      <c r="P255" s="4">
        <v>2</v>
      </c>
      <c r="Q255" s="4">
        <v>0</v>
      </c>
      <c r="R255" s="4">
        <v>0</v>
      </c>
      <c r="S255" s="4">
        <v>0</v>
      </c>
      <c r="T255" s="4">
        <v>0</v>
      </c>
      <c r="U255" s="4">
        <v>2</v>
      </c>
      <c r="V255" s="4">
        <v>2</v>
      </c>
      <c r="W255" s="4">
        <v>0</v>
      </c>
      <c r="X255" s="4">
        <v>0</v>
      </c>
      <c r="Y255" s="4">
        <v>2</v>
      </c>
      <c r="Z255" s="4">
        <v>0</v>
      </c>
      <c r="AA255" s="4">
        <v>0</v>
      </c>
      <c r="AB255" s="31">
        <v>128.58999633789062</v>
      </c>
      <c r="AC255" s="4">
        <f t="shared" si="46"/>
        <v>12</v>
      </c>
      <c r="AD255" s="31">
        <f t="shared" si="47"/>
        <v>140.58999633789062</v>
      </c>
      <c r="AE255" s="4">
        <v>0</v>
      </c>
      <c r="AF255" s="4">
        <v>0</v>
      </c>
      <c r="AG255" s="4">
        <v>2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2</v>
      </c>
      <c r="AN255" s="4">
        <v>0</v>
      </c>
      <c r="AO255" s="4">
        <v>0</v>
      </c>
      <c r="AP255" s="4">
        <v>0</v>
      </c>
      <c r="AQ255" s="4">
        <v>0</v>
      </c>
      <c r="AR255" s="4">
        <v>2</v>
      </c>
      <c r="AS255" s="4">
        <v>0</v>
      </c>
      <c r="AT255" s="4">
        <v>2</v>
      </c>
      <c r="AU255" s="4">
        <v>0</v>
      </c>
      <c r="AV255" s="4">
        <v>0</v>
      </c>
      <c r="AW255" s="31">
        <v>129.30999755859375</v>
      </c>
      <c r="AX255" s="4">
        <f t="shared" si="48"/>
        <v>8</v>
      </c>
      <c r="AY255" s="31">
        <f t="shared" si="49"/>
        <v>137.30999755859375</v>
      </c>
      <c r="AZ255" s="31">
        <f t="shared" si="50"/>
        <v>137.30999755859375</v>
      </c>
      <c r="BA255" s="31">
        <f t="shared" si="51"/>
        <v>27.386581679501589</v>
      </c>
    </row>
    <row r="256" spans="1:53" ht="60" x14ac:dyDescent="0.25">
      <c r="A256" s="4">
        <v>8</v>
      </c>
      <c r="B256" s="8" t="s">
        <v>93</v>
      </c>
      <c r="C256" s="8">
        <v>2001</v>
      </c>
      <c r="D256" s="8">
        <v>2001</v>
      </c>
      <c r="E256" s="8">
        <v>2001</v>
      </c>
      <c r="F256" s="8">
        <v>1</v>
      </c>
      <c r="G256" s="8" t="s">
        <v>82</v>
      </c>
      <c r="H256" s="8" t="s">
        <v>83</v>
      </c>
      <c r="I256" s="8" t="s">
        <v>84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31">
        <v>139.5</v>
      </c>
      <c r="AC256" s="4">
        <f t="shared" si="46"/>
        <v>0</v>
      </c>
      <c r="AD256" s="31">
        <f t="shared" si="47"/>
        <v>139.5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2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2</v>
      </c>
      <c r="AT256" s="4">
        <v>0</v>
      </c>
      <c r="AU256" s="4">
        <v>0</v>
      </c>
      <c r="AV256" s="4">
        <v>0</v>
      </c>
      <c r="AW256" s="31">
        <v>154.92999267578125</v>
      </c>
      <c r="AX256" s="4">
        <f t="shared" si="48"/>
        <v>4</v>
      </c>
      <c r="AY256" s="31">
        <f t="shared" si="49"/>
        <v>158.92999267578125</v>
      </c>
      <c r="AZ256" s="31">
        <f t="shared" si="50"/>
        <v>139.5</v>
      </c>
      <c r="BA256" s="31">
        <f t="shared" si="51"/>
        <v>29.418312287911647</v>
      </c>
    </row>
    <row r="257" spans="1:53" ht="60" x14ac:dyDescent="0.25">
      <c r="A257" s="4">
        <v>9</v>
      </c>
      <c r="B257" s="8" t="s">
        <v>185</v>
      </c>
      <c r="C257" s="8">
        <v>2003</v>
      </c>
      <c r="D257" s="8">
        <v>2003</v>
      </c>
      <c r="E257" s="8">
        <v>2003</v>
      </c>
      <c r="F257" s="8">
        <v>1</v>
      </c>
      <c r="G257" s="8" t="s">
        <v>82</v>
      </c>
      <c r="H257" s="8" t="s">
        <v>83</v>
      </c>
      <c r="I257" s="8" t="s">
        <v>84</v>
      </c>
      <c r="J257" s="4">
        <v>0</v>
      </c>
      <c r="K257" s="4">
        <v>2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2</v>
      </c>
      <c r="T257" s="4">
        <v>0</v>
      </c>
      <c r="U257" s="4">
        <v>0</v>
      </c>
      <c r="V257" s="4">
        <v>2</v>
      </c>
      <c r="W257" s="4">
        <v>0</v>
      </c>
      <c r="X257" s="4">
        <v>0</v>
      </c>
      <c r="Y257" s="4">
        <v>2</v>
      </c>
      <c r="Z257" s="4">
        <v>0</v>
      </c>
      <c r="AA257" s="4">
        <v>0</v>
      </c>
      <c r="AB257" s="31">
        <v>137.66000366210937</v>
      </c>
      <c r="AC257" s="4">
        <f t="shared" si="46"/>
        <v>8</v>
      </c>
      <c r="AD257" s="31">
        <f t="shared" si="47"/>
        <v>145.66000366210937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  <c r="AO257" s="4">
        <v>0</v>
      </c>
      <c r="AP257" s="4">
        <v>0</v>
      </c>
      <c r="AQ257" s="4">
        <v>0</v>
      </c>
      <c r="AR257" s="4">
        <v>0</v>
      </c>
      <c r="AS257" s="4">
        <v>2</v>
      </c>
      <c r="AT257" s="4">
        <v>0</v>
      </c>
      <c r="AU257" s="4">
        <v>0</v>
      </c>
      <c r="AV257" s="4">
        <v>0</v>
      </c>
      <c r="AW257" s="31">
        <v>138.02000427246094</v>
      </c>
      <c r="AX257" s="4">
        <f t="shared" si="48"/>
        <v>2</v>
      </c>
      <c r="AY257" s="31">
        <f t="shared" si="49"/>
        <v>140.02000427246094</v>
      </c>
      <c r="AZ257" s="31">
        <f t="shared" si="50"/>
        <v>140.02000427246094</v>
      </c>
      <c r="BA257" s="31">
        <f t="shared" si="51"/>
        <v>29.90073576693959</v>
      </c>
    </row>
    <row r="258" spans="1:53" ht="45" x14ac:dyDescent="0.25">
      <c r="A258" s="4">
        <v>10</v>
      </c>
      <c r="B258" s="8" t="s">
        <v>278</v>
      </c>
      <c r="C258" s="8">
        <v>2001</v>
      </c>
      <c r="D258" s="8">
        <v>2001</v>
      </c>
      <c r="E258" s="8">
        <v>2001</v>
      </c>
      <c r="F258" s="8">
        <v>3</v>
      </c>
      <c r="G258" s="8" t="s">
        <v>73</v>
      </c>
      <c r="H258" s="8" t="s">
        <v>74</v>
      </c>
      <c r="I258" s="8" t="s">
        <v>75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2</v>
      </c>
      <c r="Q258" s="4">
        <v>0</v>
      </c>
      <c r="R258" s="4">
        <v>0</v>
      </c>
      <c r="S258" s="4">
        <v>2</v>
      </c>
      <c r="T258" s="4">
        <v>2</v>
      </c>
      <c r="U258" s="4">
        <v>0</v>
      </c>
      <c r="V258" s="4">
        <v>0</v>
      </c>
      <c r="W258" s="4">
        <v>0</v>
      </c>
      <c r="X258" s="4">
        <v>2</v>
      </c>
      <c r="Y258" s="4">
        <v>0</v>
      </c>
      <c r="Z258" s="4">
        <v>0</v>
      </c>
      <c r="AA258" s="4">
        <v>0</v>
      </c>
      <c r="AB258" s="31">
        <v>156.88999938964844</v>
      </c>
      <c r="AC258" s="4">
        <f t="shared" si="46"/>
        <v>8</v>
      </c>
      <c r="AD258" s="31">
        <f t="shared" si="47"/>
        <v>164.88999938964844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2</v>
      </c>
      <c r="AU258" s="4">
        <v>0</v>
      </c>
      <c r="AV258" s="4">
        <v>0</v>
      </c>
      <c r="AW258" s="31">
        <v>148.21000671386719</v>
      </c>
      <c r="AX258" s="4">
        <f t="shared" si="48"/>
        <v>2</v>
      </c>
      <c r="AY258" s="31">
        <f t="shared" si="49"/>
        <v>150.21000671386719</v>
      </c>
      <c r="AZ258" s="31">
        <f t="shared" si="50"/>
        <v>150.21000671386719</v>
      </c>
      <c r="BA258" s="31">
        <f t="shared" si="51"/>
        <v>39.354305072864292</v>
      </c>
    </row>
    <row r="259" spans="1:53" ht="45" x14ac:dyDescent="0.25">
      <c r="A259" s="4">
        <v>11</v>
      </c>
      <c r="B259" s="8" t="s">
        <v>248</v>
      </c>
      <c r="C259" s="8">
        <v>2001</v>
      </c>
      <c r="D259" s="8">
        <v>2001</v>
      </c>
      <c r="E259" s="8">
        <v>2001</v>
      </c>
      <c r="F259" s="8" t="s">
        <v>9</v>
      </c>
      <c r="G259" s="8" t="s">
        <v>50</v>
      </c>
      <c r="H259" s="8" t="s">
        <v>249</v>
      </c>
      <c r="I259" s="8" t="s">
        <v>250</v>
      </c>
      <c r="J259" s="4">
        <v>0</v>
      </c>
      <c r="K259" s="4">
        <v>0</v>
      </c>
      <c r="L259" s="4">
        <v>0</v>
      </c>
      <c r="M259" s="4">
        <v>0</v>
      </c>
      <c r="N259" s="4">
        <v>2</v>
      </c>
      <c r="O259" s="4">
        <v>0</v>
      </c>
      <c r="P259" s="4">
        <v>2</v>
      </c>
      <c r="Q259" s="4">
        <v>0</v>
      </c>
      <c r="R259" s="4">
        <v>0</v>
      </c>
      <c r="S259" s="4">
        <v>0</v>
      </c>
      <c r="T259" s="4">
        <v>2</v>
      </c>
      <c r="U259" s="4">
        <v>0</v>
      </c>
      <c r="V259" s="4">
        <v>0</v>
      </c>
      <c r="W259" s="4">
        <v>0</v>
      </c>
      <c r="X259" s="4">
        <v>2</v>
      </c>
      <c r="Y259" s="4">
        <v>2</v>
      </c>
      <c r="Z259" s="4">
        <v>2</v>
      </c>
      <c r="AA259" s="4">
        <v>0</v>
      </c>
      <c r="AB259" s="31">
        <v>148.39999389648437</v>
      </c>
      <c r="AC259" s="4">
        <f t="shared" si="46"/>
        <v>12</v>
      </c>
      <c r="AD259" s="31">
        <f t="shared" si="47"/>
        <v>160.39999389648437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2</v>
      </c>
      <c r="AK259" s="4">
        <v>2</v>
      </c>
      <c r="AL259" s="4">
        <v>0</v>
      </c>
      <c r="AM259" s="4">
        <v>2</v>
      </c>
      <c r="AN259" s="4">
        <v>0</v>
      </c>
      <c r="AO259" s="4">
        <v>2</v>
      </c>
      <c r="AP259" s="4">
        <v>0</v>
      </c>
      <c r="AQ259" s="4">
        <v>0</v>
      </c>
      <c r="AR259" s="4">
        <v>0</v>
      </c>
      <c r="AS259" s="4">
        <v>2</v>
      </c>
      <c r="AT259" s="4">
        <v>2</v>
      </c>
      <c r="AU259" s="4">
        <v>0</v>
      </c>
      <c r="AV259" s="4">
        <v>0</v>
      </c>
      <c r="AW259" s="31">
        <v>154.27000427246094</v>
      </c>
      <c r="AX259" s="4">
        <f t="shared" si="48"/>
        <v>12</v>
      </c>
      <c r="AY259" s="31">
        <f t="shared" si="49"/>
        <v>166.27000427246094</v>
      </c>
      <c r="AZ259" s="31">
        <f t="shared" si="50"/>
        <v>160.39999389648437</v>
      </c>
      <c r="BA259" s="31">
        <f t="shared" si="51"/>
        <v>48.807860222755103</v>
      </c>
    </row>
    <row r="260" spans="1:53" ht="45" x14ac:dyDescent="0.25">
      <c r="A260" s="4">
        <v>12</v>
      </c>
      <c r="B260" s="8" t="s">
        <v>128</v>
      </c>
      <c r="C260" s="8">
        <v>2001</v>
      </c>
      <c r="D260" s="8">
        <v>2001</v>
      </c>
      <c r="E260" s="8">
        <v>2001</v>
      </c>
      <c r="F260" s="8">
        <v>1</v>
      </c>
      <c r="G260" s="8" t="s">
        <v>69</v>
      </c>
      <c r="H260" s="8" t="s">
        <v>70</v>
      </c>
      <c r="I260" s="8" t="s">
        <v>114</v>
      </c>
      <c r="J260" s="4">
        <v>0</v>
      </c>
      <c r="K260" s="4">
        <v>0</v>
      </c>
      <c r="L260" s="4">
        <v>2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2</v>
      </c>
      <c r="AB260" s="31">
        <v>164.72999572753906</v>
      </c>
      <c r="AC260" s="4">
        <f t="shared" si="46"/>
        <v>4</v>
      </c>
      <c r="AD260" s="31">
        <f t="shared" si="47"/>
        <v>168.72999572753906</v>
      </c>
      <c r="AE260" s="4">
        <v>0</v>
      </c>
      <c r="AF260" s="4">
        <v>0</v>
      </c>
      <c r="AG260" s="4">
        <v>0</v>
      </c>
      <c r="AH260" s="4">
        <v>0</v>
      </c>
      <c r="AI260" s="4">
        <v>2</v>
      </c>
      <c r="AJ260" s="4">
        <v>0</v>
      </c>
      <c r="AK260" s="4">
        <v>2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AT260" s="4">
        <v>2</v>
      </c>
      <c r="AU260" s="4">
        <v>2</v>
      </c>
      <c r="AV260" s="4">
        <v>2</v>
      </c>
      <c r="AW260" s="31">
        <v>150.60000610351562</v>
      </c>
      <c r="AX260" s="4">
        <f t="shared" si="48"/>
        <v>10</v>
      </c>
      <c r="AY260" s="31">
        <f t="shared" si="49"/>
        <v>160.60000610351562</v>
      </c>
      <c r="AZ260" s="31">
        <f t="shared" si="50"/>
        <v>160.60000610351562</v>
      </c>
      <c r="BA260" s="31">
        <f t="shared" si="51"/>
        <v>48.993417515020084</v>
      </c>
    </row>
  </sheetData>
  <mergeCells count="76">
    <mergeCell ref="AZ246:AZ247"/>
    <mergeCell ref="BA246:BA247"/>
    <mergeCell ref="G246:G247"/>
    <mergeCell ref="H246:H247"/>
    <mergeCell ref="I246:I247"/>
    <mergeCell ref="A245:J245"/>
    <mergeCell ref="J246:AD246"/>
    <mergeCell ref="AE246:AY246"/>
    <mergeCell ref="A246:A247"/>
    <mergeCell ref="B246:B247"/>
    <mergeCell ref="C246:C247"/>
    <mergeCell ref="D246:D247"/>
    <mergeCell ref="E246:E247"/>
    <mergeCell ref="F246:F247"/>
    <mergeCell ref="I188:I189"/>
    <mergeCell ref="A187:J187"/>
    <mergeCell ref="J188:AD188"/>
    <mergeCell ref="AE188:AY188"/>
    <mergeCell ref="AZ188:AZ189"/>
    <mergeCell ref="BA188:BA189"/>
    <mergeCell ref="AZ146:AZ147"/>
    <mergeCell ref="BA146:BA147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G146:G147"/>
    <mergeCell ref="H146:H147"/>
    <mergeCell ref="I146:I147"/>
    <mergeCell ref="A145:J145"/>
    <mergeCell ref="J146:AD146"/>
    <mergeCell ref="AE146:AY146"/>
    <mergeCell ref="A146:A147"/>
    <mergeCell ref="B146:B147"/>
    <mergeCell ref="C146:C147"/>
    <mergeCell ref="D146:D147"/>
    <mergeCell ref="E146:E147"/>
    <mergeCell ref="F146:F147"/>
    <mergeCell ref="I110:I111"/>
    <mergeCell ref="A109:J109"/>
    <mergeCell ref="J110:AD110"/>
    <mergeCell ref="AE110:AY110"/>
    <mergeCell ref="AZ110:AZ111"/>
    <mergeCell ref="BA110:BA111"/>
    <mergeCell ref="AZ8:AZ9"/>
    <mergeCell ref="BA8:BA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368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369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370</v>
      </c>
      <c r="B3" s="12"/>
      <c r="C3" s="13" t="s">
        <v>371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372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373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375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8" t="s">
        <v>374</v>
      </c>
      <c r="B8" s="18" t="s">
        <v>1</v>
      </c>
      <c r="C8" s="18" t="s">
        <v>2</v>
      </c>
      <c r="D8" s="18" t="s">
        <v>285</v>
      </c>
      <c r="E8" s="18" t="s">
        <v>286</v>
      </c>
      <c r="F8" s="18" t="s">
        <v>3</v>
      </c>
      <c r="G8" s="18" t="s">
        <v>4</v>
      </c>
      <c r="H8" s="18" t="s">
        <v>5</v>
      </c>
      <c r="I8" s="18" t="s">
        <v>6</v>
      </c>
      <c r="J8" s="20" t="s">
        <v>376</v>
      </c>
      <c r="K8" s="21"/>
      <c r="L8" s="22"/>
      <c r="M8" s="20" t="s">
        <v>380</v>
      </c>
      <c r="N8" s="21"/>
      <c r="O8" s="22"/>
      <c r="P8" s="18" t="s">
        <v>381</v>
      </c>
      <c r="Q8" s="18" t="s">
        <v>382</v>
      </c>
    </row>
    <row r="9" spans="1:17" x14ac:dyDescent="0.25">
      <c r="A9" s="19"/>
      <c r="B9" s="19"/>
      <c r="C9" s="19"/>
      <c r="D9" s="19"/>
      <c r="E9" s="19"/>
      <c r="F9" s="19"/>
      <c r="G9" s="19"/>
      <c r="H9" s="19"/>
      <c r="I9" s="19"/>
      <c r="J9" s="23" t="s">
        <v>377</v>
      </c>
      <c r="K9" s="23" t="s">
        <v>378</v>
      </c>
      <c r="L9" s="23" t="s">
        <v>379</v>
      </c>
      <c r="M9" s="23" t="s">
        <v>377</v>
      </c>
      <c r="N9" s="23" t="s">
        <v>378</v>
      </c>
      <c r="O9" s="23" t="s">
        <v>379</v>
      </c>
      <c r="P9" s="19"/>
      <c r="Q9" s="19"/>
    </row>
    <row r="10" spans="1:17" ht="75" x14ac:dyDescent="0.25">
      <c r="A10" s="28" t="s">
        <v>383</v>
      </c>
      <c r="B10" s="29" t="s">
        <v>163</v>
      </c>
      <c r="C10" s="29">
        <v>2000</v>
      </c>
      <c r="D10" s="29">
        <v>2000</v>
      </c>
      <c r="E10" s="29">
        <v>2000</v>
      </c>
      <c r="F10" s="29" t="s">
        <v>146</v>
      </c>
      <c r="G10" s="29" t="s">
        <v>26</v>
      </c>
      <c r="H10" s="29" t="s">
        <v>27</v>
      </c>
      <c r="I10" s="29" t="s">
        <v>28</v>
      </c>
      <c r="J10" s="30">
        <v>94.94000244140625</v>
      </c>
      <c r="K10" s="28">
        <v>6</v>
      </c>
      <c r="L10" s="30">
        <f t="shared" ref="L10:L41" si="0">J10+K10</f>
        <v>100.94000244140625</v>
      </c>
      <c r="M10" s="30">
        <v>96.110000610351563</v>
      </c>
      <c r="N10" s="28">
        <v>0</v>
      </c>
      <c r="O10" s="30">
        <f t="shared" ref="O10:O41" si="1">M10+N10</f>
        <v>96.110000610351563</v>
      </c>
      <c r="P10" s="30">
        <f t="shared" ref="P10:P41" si="2">MIN(O10,L10)</f>
        <v>96.110000610351563</v>
      </c>
      <c r="Q10" s="30">
        <f t="shared" ref="Q10:Q41" si="3">IF( AND(ISNUMBER(P$10),ISNUMBER(P10)),(P10-P$10)/P$10*100,"")</f>
        <v>0</v>
      </c>
    </row>
    <row r="11" spans="1:17" ht="45" x14ac:dyDescent="0.25">
      <c r="A11" s="4" t="s">
        <v>383</v>
      </c>
      <c r="B11" s="8" t="s">
        <v>215</v>
      </c>
      <c r="C11" s="8">
        <v>2000</v>
      </c>
      <c r="D11" s="8">
        <v>2000</v>
      </c>
      <c r="E11" s="8">
        <v>2000</v>
      </c>
      <c r="F11" s="8">
        <v>1</v>
      </c>
      <c r="G11" s="8" t="s">
        <v>73</v>
      </c>
      <c r="H11" s="8" t="s">
        <v>74</v>
      </c>
      <c r="I11" s="8" t="s">
        <v>75</v>
      </c>
      <c r="J11" s="31">
        <v>112.33999633789062</v>
      </c>
      <c r="K11" s="4">
        <v>4</v>
      </c>
      <c r="L11" s="31">
        <f t="shared" si="0"/>
        <v>116.33999633789062</v>
      </c>
      <c r="M11" s="31">
        <v>96.129997253417969</v>
      </c>
      <c r="N11" s="4">
        <v>4</v>
      </c>
      <c r="O11" s="31">
        <f t="shared" si="1"/>
        <v>100.12999725341797</v>
      </c>
      <c r="P11" s="31">
        <f t="shared" si="2"/>
        <v>100.12999725341797</v>
      </c>
      <c r="Q11" s="31">
        <f t="shared" si="3"/>
        <v>4.182703795169294</v>
      </c>
    </row>
    <row r="12" spans="1:17" ht="30" x14ac:dyDescent="0.25">
      <c r="A12" s="4" t="s">
        <v>383</v>
      </c>
      <c r="B12" s="8" t="s">
        <v>157</v>
      </c>
      <c r="C12" s="8">
        <v>2000</v>
      </c>
      <c r="D12" s="8">
        <v>2000</v>
      </c>
      <c r="E12" s="8">
        <v>2000</v>
      </c>
      <c r="F12" s="8">
        <v>1</v>
      </c>
      <c r="G12" s="8" t="s">
        <v>50</v>
      </c>
      <c r="H12" s="8" t="s">
        <v>51</v>
      </c>
      <c r="I12" s="8" t="s">
        <v>158</v>
      </c>
      <c r="J12" s="31">
        <v>98.319999694824219</v>
      </c>
      <c r="K12" s="4">
        <v>2</v>
      </c>
      <c r="L12" s="31">
        <f t="shared" si="0"/>
        <v>100.31999969482422</v>
      </c>
      <c r="M12" s="31">
        <v>98.669998168945313</v>
      </c>
      <c r="N12" s="4">
        <v>4</v>
      </c>
      <c r="O12" s="31">
        <f t="shared" si="1"/>
        <v>102.66999816894531</v>
      </c>
      <c r="P12" s="31">
        <f t="shared" si="2"/>
        <v>100.31999969482422</v>
      </c>
      <c r="Q12" s="31">
        <f t="shared" si="3"/>
        <v>4.3803964808415756</v>
      </c>
    </row>
    <row r="13" spans="1:17" ht="75" x14ac:dyDescent="0.25">
      <c r="A13" s="4">
        <v>1</v>
      </c>
      <c r="B13" s="8" t="s">
        <v>172</v>
      </c>
      <c r="C13" s="8">
        <v>2001</v>
      </c>
      <c r="D13" s="8">
        <v>2001</v>
      </c>
      <c r="E13" s="8">
        <v>2001</v>
      </c>
      <c r="F13" s="8">
        <v>1</v>
      </c>
      <c r="G13" s="8" t="s">
        <v>26</v>
      </c>
      <c r="H13" s="8" t="s">
        <v>27</v>
      </c>
      <c r="I13" s="8" t="s">
        <v>28</v>
      </c>
      <c r="J13" s="31">
        <v>102.22000122070312</v>
      </c>
      <c r="K13" s="4">
        <v>6</v>
      </c>
      <c r="L13" s="31">
        <f t="shared" si="0"/>
        <v>108.22000122070312</v>
      </c>
      <c r="M13" s="31">
        <v>99.730003356933594</v>
      </c>
      <c r="N13" s="4">
        <v>2</v>
      </c>
      <c r="O13" s="31">
        <f t="shared" si="1"/>
        <v>101.73000335693359</v>
      </c>
      <c r="P13" s="31">
        <f t="shared" si="2"/>
        <v>101.73000335693359</v>
      </c>
      <c r="Q13" s="31">
        <f t="shared" si="3"/>
        <v>5.8474692653125704</v>
      </c>
    </row>
    <row r="14" spans="1:17" ht="45" x14ac:dyDescent="0.25">
      <c r="A14" s="4" t="s">
        <v>383</v>
      </c>
      <c r="B14" s="8" t="s">
        <v>236</v>
      </c>
      <c r="C14" s="8">
        <v>2000</v>
      </c>
      <c r="D14" s="8">
        <v>2000</v>
      </c>
      <c r="E14" s="8">
        <v>2000</v>
      </c>
      <c r="F14" s="8">
        <v>1</v>
      </c>
      <c r="G14" s="8" t="s">
        <v>21</v>
      </c>
      <c r="H14" s="8" t="s">
        <v>35</v>
      </c>
      <c r="I14" s="8" t="s">
        <v>237</v>
      </c>
      <c r="J14" s="31">
        <v>101.86000061035156</v>
      </c>
      <c r="K14" s="4">
        <v>4</v>
      </c>
      <c r="L14" s="31">
        <f t="shared" si="0"/>
        <v>105.86000061035156</v>
      </c>
      <c r="M14" s="31">
        <v>100.02999877929687</v>
      </c>
      <c r="N14" s="4">
        <v>2</v>
      </c>
      <c r="O14" s="31">
        <f t="shared" si="1"/>
        <v>102.02999877929687</v>
      </c>
      <c r="P14" s="31">
        <f t="shared" si="2"/>
        <v>102.02999877929687</v>
      </c>
      <c r="Q14" s="31">
        <f t="shared" si="3"/>
        <v>6.1596068373218769</v>
      </c>
    </row>
    <row r="15" spans="1:17" ht="45" x14ac:dyDescent="0.25">
      <c r="A15" s="4" t="s">
        <v>383</v>
      </c>
      <c r="B15" s="8" t="s">
        <v>217</v>
      </c>
      <c r="C15" s="8">
        <v>2000</v>
      </c>
      <c r="D15" s="8">
        <v>2000</v>
      </c>
      <c r="E15" s="8">
        <v>2000</v>
      </c>
      <c r="F15" s="8">
        <v>1</v>
      </c>
      <c r="G15" s="8" t="s">
        <v>64</v>
      </c>
      <c r="H15" s="8" t="s">
        <v>65</v>
      </c>
      <c r="I15" s="8" t="s">
        <v>218</v>
      </c>
      <c r="J15" s="31">
        <v>102.66999816894531</v>
      </c>
      <c r="K15" s="4">
        <v>4</v>
      </c>
      <c r="L15" s="31">
        <f t="shared" si="0"/>
        <v>106.66999816894531</v>
      </c>
      <c r="M15" s="31">
        <v>99.540000915527344</v>
      </c>
      <c r="N15" s="4">
        <v>4</v>
      </c>
      <c r="O15" s="31">
        <f t="shared" si="1"/>
        <v>103.54000091552734</v>
      </c>
      <c r="P15" s="31">
        <f t="shared" si="2"/>
        <v>103.54000091552734</v>
      </c>
      <c r="Q15" s="31">
        <f t="shared" si="3"/>
        <v>7.7307254791293083</v>
      </c>
    </row>
    <row r="16" spans="1:17" ht="45" x14ac:dyDescent="0.25">
      <c r="A16" s="4" t="s">
        <v>383</v>
      </c>
      <c r="B16" s="8" t="s">
        <v>221</v>
      </c>
      <c r="C16" s="8">
        <v>2000</v>
      </c>
      <c r="D16" s="8">
        <v>2000</v>
      </c>
      <c r="E16" s="8">
        <v>2000</v>
      </c>
      <c r="F16" s="8">
        <v>1</v>
      </c>
      <c r="G16" s="8" t="s">
        <v>73</v>
      </c>
      <c r="H16" s="8" t="s">
        <v>74</v>
      </c>
      <c r="I16" s="8" t="s">
        <v>75</v>
      </c>
      <c r="J16" s="31">
        <v>106.41999816894531</v>
      </c>
      <c r="K16" s="4">
        <v>2</v>
      </c>
      <c r="L16" s="31">
        <f t="shared" si="0"/>
        <v>108.41999816894531</v>
      </c>
      <c r="M16" s="31">
        <v>103.73999786376953</v>
      </c>
      <c r="N16" s="4">
        <v>0</v>
      </c>
      <c r="O16" s="31">
        <f t="shared" si="1"/>
        <v>103.73999786376953</v>
      </c>
      <c r="P16" s="31">
        <f t="shared" si="2"/>
        <v>103.73999786376953</v>
      </c>
      <c r="Q16" s="31">
        <f t="shared" si="3"/>
        <v>7.938817193802179</v>
      </c>
    </row>
    <row r="17" spans="1:17" ht="60" x14ac:dyDescent="0.25">
      <c r="A17" s="4" t="s">
        <v>383</v>
      </c>
      <c r="B17" s="8" t="s">
        <v>240</v>
      </c>
      <c r="C17" s="8">
        <v>2000</v>
      </c>
      <c r="D17" s="8">
        <v>2000</v>
      </c>
      <c r="E17" s="8">
        <v>2000</v>
      </c>
      <c r="F17" s="8">
        <v>1</v>
      </c>
      <c r="G17" s="8" t="s">
        <v>21</v>
      </c>
      <c r="H17" s="8" t="s">
        <v>298</v>
      </c>
      <c r="I17" s="8" t="s">
        <v>23</v>
      </c>
      <c r="J17" s="31">
        <v>105.58000183105469</v>
      </c>
      <c r="K17" s="4">
        <v>4</v>
      </c>
      <c r="L17" s="31">
        <f t="shared" si="0"/>
        <v>109.58000183105469</v>
      </c>
      <c r="M17" s="31">
        <v>100.72000122070312</v>
      </c>
      <c r="N17" s="4">
        <v>4</v>
      </c>
      <c r="O17" s="31">
        <f t="shared" si="1"/>
        <v>104.72000122070312</v>
      </c>
      <c r="P17" s="31">
        <f t="shared" si="2"/>
        <v>104.72000122070312</v>
      </c>
      <c r="Q17" s="31">
        <f t="shared" si="3"/>
        <v>8.9584856473554311</v>
      </c>
    </row>
    <row r="18" spans="1:17" ht="30" x14ac:dyDescent="0.25">
      <c r="A18" s="4" t="s">
        <v>383</v>
      </c>
      <c r="B18" s="8" t="s">
        <v>232</v>
      </c>
      <c r="C18" s="8">
        <v>2000</v>
      </c>
      <c r="D18" s="8">
        <v>2000</v>
      </c>
      <c r="E18" s="8">
        <v>2000</v>
      </c>
      <c r="F18" s="8">
        <v>1</v>
      </c>
      <c r="G18" s="8" t="s">
        <v>104</v>
      </c>
      <c r="H18" s="8" t="s">
        <v>105</v>
      </c>
      <c r="I18" s="8" t="s">
        <v>106</v>
      </c>
      <c r="J18" s="31">
        <v>104.33999633789062</v>
      </c>
      <c r="K18" s="4">
        <v>10</v>
      </c>
      <c r="L18" s="31">
        <f t="shared" si="0"/>
        <v>114.33999633789062</v>
      </c>
      <c r="M18" s="31">
        <v>103.30999755859375</v>
      </c>
      <c r="N18" s="4">
        <v>2</v>
      </c>
      <c r="O18" s="31">
        <f t="shared" si="1"/>
        <v>105.30999755859375</v>
      </c>
      <c r="P18" s="31">
        <f t="shared" si="2"/>
        <v>105.30999755859375</v>
      </c>
      <c r="Q18" s="31">
        <f t="shared" si="3"/>
        <v>9.572361762373454</v>
      </c>
    </row>
    <row r="19" spans="1:17" ht="45" x14ac:dyDescent="0.25">
      <c r="A19" s="4">
        <v>2</v>
      </c>
      <c r="B19" s="8" t="s">
        <v>46</v>
      </c>
      <c r="C19" s="8">
        <v>2002</v>
      </c>
      <c r="D19" s="8">
        <v>2002</v>
      </c>
      <c r="E19" s="8">
        <v>2002</v>
      </c>
      <c r="F19" s="8">
        <v>2</v>
      </c>
      <c r="G19" s="8" t="s">
        <v>38</v>
      </c>
      <c r="H19" s="8" t="s">
        <v>47</v>
      </c>
      <c r="I19" s="8" t="s">
        <v>48</v>
      </c>
      <c r="J19" s="31">
        <v>102.5</v>
      </c>
      <c r="K19" s="4">
        <v>4</v>
      </c>
      <c r="L19" s="31">
        <f t="shared" si="0"/>
        <v>106.5</v>
      </c>
      <c r="M19" s="31">
        <v>101.40000152587891</v>
      </c>
      <c r="N19" s="4">
        <v>4</v>
      </c>
      <c r="O19" s="31">
        <f t="shared" si="1"/>
        <v>105.40000152587891</v>
      </c>
      <c r="P19" s="31">
        <f t="shared" si="2"/>
        <v>105.40000152587891</v>
      </c>
      <c r="Q19" s="31">
        <f t="shared" si="3"/>
        <v>9.6660085907092999</v>
      </c>
    </row>
    <row r="20" spans="1:17" ht="45" x14ac:dyDescent="0.25">
      <c r="A20" s="4" t="s">
        <v>383</v>
      </c>
      <c r="B20" s="8" t="s">
        <v>76</v>
      </c>
      <c r="C20" s="8">
        <v>2000</v>
      </c>
      <c r="D20" s="8">
        <v>2000</v>
      </c>
      <c r="E20" s="8">
        <v>2000</v>
      </c>
      <c r="F20" s="8">
        <v>2</v>
      </c>
      <c r="G20" s="8" t="s">
        <v>73</v>
      </c>
      <c r="H20" s="8" t="s">
        <v>74</v>
      </c>
      <c r="I20" s="8" t="s">
        <v>75</v>
      </c>
      <c r="J20" s="31">
        <v>113.08999633789062</v>
      </c>
      <c r="K20" s="4">
        <v>4</v>
      </c>
      <c r="L20" s="31">
        <f t="shared" si="0"/>
        <v>117.08999633789062</v>
      </c>
      <c r="M20" s="31">
        <v>103.51000213623047</v>
      </c>
      <c r="N20" s="4">
        <v>2</v>
      </c>
      <c r="O20" s="31">
        <f t="shared" si="1"/>
        <v>105.51000213623047</v>
      </c>
      <c r="P20" s="31">
        <f t="shared" si="2"/>
        <v>105.51000213623047</v>
      </c>
      <c r="Q20" s="31">
        <f t="shared" si="3"/>
        <v>9.7804614152364042</v>
      </c>
    </row>
    <row r="21" spans="1:17" ht="45" x14ac:dyDescent="0.25">
      <c r="A21" s="4">
        <v>3</v>
      </c>
      <c r="B21" s="8" t="s">
        <v>222</v>
      </c>
      <c r="C21" s="8">
        <v>2002</v>
      </c>
      <c r="D21" s="8">
        <v>2002</v>
      </c>
      <c r="E21" s="8">
        <v>2002</v>
      </c>
      <c r="F21" s="8">
        <v>2</v>
      </c>
      <c r="G21" s="8" t="s">
        <v>73</v>
      </c>
      <c r="H21" s="8" t="s">
        <v>74</v>
      </c>
      <c r="I21" s="8" t="s">
        <v>75</v>
      </c>
      <c r="J21" s="31">
        <v>130.83999633789063</v>
      </c>
      <c r="K21" s="4">
        <v>12</v>
      </c>
      <c r="L21" s="31">
        <f t="shared" si="0"/>
        <v>142.83999633789062</v>
      </c>
      <c r="M21" s="31">
        <v>102.27999877929687</v>
      </c>
      <c r="N21" s="4">
        <v>4</v>
      </c>
      <c r="O21" s="31">
        <f t="shared" si="1"/>
        <v>106.27999877929687</v>
      </c>
      <c r="P21" s="31">
        <f t="shared" si="2"/>
        <v>106.27999877929687</v>
      </c>
      <c r="Q21" s="31">
        <f t="shared" si="3"/>
        <v>10.581623248736042</v>
      </c>
    </row>
    <row r="22" spans="1:17" ht="75" x14ac:dyDescent="0.25">
      <c r="A22" s="4">
        <v>4</v>
      </c>
      <c r="B22" s="8" t="s">
        <v>233</v>
      </c>
      <c r="C22" s="8">
        <v>2003</v>
      </c>
      <c r="D22" s="8">
        <v>2003</v>
      </c>
      <c r="E22" s="8">
        <v>2003</v>
      </c>
      <c r="F22" s="8">
        <v>2</v>
      </c>
      <c r="G22" s="8" t="s">
        <v>31</v>
      </c>
      <c r="H22" s="8" t="s">
        <v>32</v>
      </c>
      <c r="I22" s="8" t="s">
        <v>33</v>
      </c>
      <c r="J22" s="31">
        <v>106.01000213623047</v>
      </c>
      <c r="K22" s="4">
        <v>6</v>
      </c>
      <c r="L22" s="31">
        <f t="shared" si="0"/>
        <v>112.01000213623047</v>
      </c>
      <c r="M22" s="31">
        <v>104.55000305175781</v>
      </c>
      <c r="N22" s="4">
        <v>2</v>
      </c>
      <c r="O22" s="31">
        <f t="shared" si="1"/>
        <v>106.55000305175781</v>
      </c>
      <c r="P22" s="31">
        <f t="shared" si="2"/>
        <v>106.55000305175781</v>
      </c>
      <c r="Q22" s="31">
        <f t="shared" si="3"/>
        <v>10.862555795553503</v>
      </c>
    </row>
    <row r="23" spans="1:17" ht="75" x14ac:dyDescent="0.25">
      <c r="A23" s="4" t="s">
        <v>383</v>
      </c>
      <c r="B23" s="8" t="s">
        <v>184</v>
      </c>
      <c r="C23" s="8">
        <v>2000</v>
      </c>
      <c r="D23" s="8">
        <v>2000</v>
      </c>
      <c r="E23" s="8">
        <v>2000</v>
      </c>
      <c r="F23" s="8">
        <v>1</v>
      </c>
      <c r="G23" s="8" t="s">
        <v>31</v>
      </c>
      <c r="H23" s="8" t="s">
        <v>32</v>
      </c>
      <c r="I23" s="8" t="s">
        <v>180</v>
      </c>
      <c r="J23" s="31">
        <v>102.02999877929687</v>
      </c>
      <c r="K23" s="4">
        <v>10</v>
      </c>
      <c r="L23" s="31">
        <f t="shared" si="0"/>
        <v>112.02999877929687</v>
      </c>
      <c r="M23" s="31">
        <v>103.18000030517578</v>
      </c>
      <c r="N23" s="4">
        <v>4</v>
      </c>
      <c r="O23" s="31">
        <f t="shared" si="1"/>
        <v>107.18000030517578</v>
      </c>
      <c r="P23" s="31">
        <f t="shared" si="2"/>
        <v>107.18000030517578</v>
      </c>
      <c r="Q23" s="31">
        <f t="shared" si="3"/>
        <v>11.518051841144116</v>
      </c>
    </row>
    <row r="24" spans="1:17" ht="45" x14ac:dyDescent="0.25">
      <c r="A24" s="4">
        <v>5</v>
      </c>
      <c r="B24" s="8" t="s">
        <v>151</v>
      </c>
      <c r="C24" s="8">
        <v>2001</v>
      </c>
      <c r="D24" s="8">
        <v>2001</v>
      </c>
      <c r="E24" s="8">
        <v>2001</v>
      </c>
      <c r="F24" s="8">
        <v>1</v>
      </c>
      <c r="G24" s="8" t="s">
        <v>21</v>
      </c>
      <c r="H24" s="8" t="s">
        <v>152</v>
      </c>
      <c r="I24" s="8" t="s">
        <v>23</v>
      </c>
      <c r="J24" s="31">
        <v>106.47000122070312</v>
      </c>
      <c r="K24" s="4">
        <v>10</v>
      </c>
      <c r="L24" s="31">
        <f t="shared" si="0"/>
        <v>116.47000122070312</v>
      </c>
      <c r="M24" s="31">
        <v>104.36000061035156</v>
      </c>
      <c r="N24" s="4">
        <v>4</v>
      </c>
      <c r="O24" s="31">
        <f t="shared" si="1"/>
        <v>108.36000061035156</v>
      </c>
      <c r="P24" s="31">
        <f t="shared" si="2"/>
        <v>108.36000061035156</v>
      </c>
      <c r="Q24" s="31">
        <f t="shared" si="3"/>
        <v>12.745812009370239</v>
      </c>
    </row>
    <row r="25" spans="1:17" ht="30" x14ac:dyDescent="0.25">
      <c r="A25" s="4">
        <v>6</v>
      </c>
      <c r="B25" s="8" t="s">
        <v>189</v>
      </c>
      <c r="C25" s="8">
        <v>2001</v>
      </c>
      <c r="D25" s="8">
        <v>2001</v>
      </c>
      <c r="E25" s="8">
        <v>2001</v>
      </c>
      <c r="F25" s="8">
        <v>3</v>
      </c>
      <c r="G25" s="8" t="s">
        <v>104</v>
      </c>
      <c r="H25" s="8" t="s">
        <v>105</v>
      </c>
      <c r="I25" s="8" t="s">
        <v>106</v>
      </c>
      <c r="J25" s="31">
        <v>114.31999969482422</v>
      </c>
      <c r="K25" s="4">
        <v>8</v>
      </c>
      <c r="L25" s="31">
        <f t="shared" si="0"/>
        <v>122.31999969482422</v>
      </c>
      <c r="M25" s="31">
        <v>107.73999786376953</v>
      </c>
      <c r="N25" s="4">
        <v>2</v>
      </c>
      <c r="O25" s="31">
        <f t="shared" si="1"/>
        <v>109.73999786376953</v>
      </c>
      <c r="P25" s="31">
        <f t="shared" si="2"/>
        <v>109.73999786376953</v>
      </c>
      <c r="Q25" s="31">
        <f t="shared" si="3"/>
        <v>14.181663892269237</v>
      </c>
    </row>
    <row r="26" spans="1:17" ht="75" x14ac:dyDescent="0.25">
      <c r="A26" s="4">
        <v>7</v>
      </c>
      <c r="B26" s="8" t="s">
        <v>41</v>
      </c>
      <c r="C26" s="8">
        <v>2002</v>
      </c>
      <c r="D26" s="8">
        <v>2002</v>
      </c>
      <c r="E26" s="8">
        <v>2002</v>
      </c>
      <c r="F26" s="8">
        <v>3</v>
      </c>
      <c r="G26" s="8" t="s">
        <v>31</v>
      </c>
      <c r="H26" s="8" t="s">
        <v>32</v>
      </c>
      <c r="I26" s="8" t="s">
        <v>33</v>
      </c>
      <c r="J26" s="31">
        <v>106.38999938964844</v>
      </c>
      <c r="K26" s="4">
        <v>4</v>
      </c>
      <c r="L26" s="31">
        <f t="shared" si="0"/>
        <v>110.38999938964844</v>
      </c>
      <c r="M26" s="31">
        <v>109.72000122070312</v>
      </c>
      <c r="N26" s="4">
        <v>8</v>
      </c>
      <c r="O26" s="31">
        <f t="shared" si="1"/>
        <v>117.72000122070312</v>
      </c>
      <c r="P26" s="31">
        <f t="shared" si="2"/>
        <v>110.38999938964844</v>
      </c>
      <c r="Q26" s="31">
        <f t="shared" si="3"/>
        <v>14.857973872241182</v>
      </c>
    </row>
    <row r="27" spans="1:17" ht="30" x14ac:dyDescent="0.25">
      <c r="A27" s="4">
        <v>8</v>
      </c>
      <c r="B27" s="8" t="s">
        <v>234</v>
      </c>
      <c r="C27" s="8">
        <v>2002</v>
      </c>
      <c r="D27" s="8">
        <v>2002</v>
      </c>
      <c r="E27" s="8">
        <v>2002</v>
      </c>
      <c r="F27" s="8">
        <v>2</v>
      </c>
      <c r="G27" s="8" t="s">
        <v>139</v>
      </c>
      <c r="H27" s="8" t="s">
        <v>120</v>
      </c>
      <c r="I27" s="8" t="s">
        <v>121</v>
      </c>
      <c r="J27" s="31">
        <v>106.55000305175781</v>
      </c>
      <c r="K27" s="4">
        <v>4</v>
      </c>
      <c r="L27" s="31">
        <f t="shared" si="0"/>
        <v>110.55000305175781</v>
      </c>
      <c r="M27" s="31">
        <v>108.43000030517578</v>
      </c>
      <c r="N27" s="4">
        <v>4</v>
      </c>
      <c r="O27" s="31">
        <f t="shared" si="1"/>
        <v>112.43000030517578</v>
      </c>
      <c r="P27" s="31">
        <f t="shared" si="2"/>
        <v>110.55000305175781</v>
      </c>
      <c r="Q27" s="31">
        <f t="shared" si="3"/>
        <v>15.02445359453154</v>
      </c>
    </row>
    <row r="28" spans="1:17" ht="45" x14ac:dyDescent="0.25">
      <c r="A28" s="4">
        <v>9</v>
      </c>
      <c r="B28" s="8" t="s">
        <v>72</v>
      </c>
      <c r="C28" s="8">
        <v>2002</v>
      </c>
      <c r="D28" s="8">
        <v>2002</v>
      </c>
      <c r="E28" s="8">
        <v>2002</v>
      </c>
      <c r="F28" s="8">
        <v>2</v>
      </c>
      <c r="G28" s="8" t="s">
        <v>73</v>
      </c>
      <c r="H28" s="8" t="s">
        <v>74</v>
      </c>
      <c r="I28" s="8" t="s">
        <v>75</v>
      </c>
      <c r="J28" s="31">
        <v>104.93000030517578</v>
      </c>
      <c r="K28" s="4">
        <v>8</v>
      </c>
      <c r="L28" s="31">
        <f t="shared" si="0"/>
        <v>112.93000030517578</v>
      </c>
      <c r="M28" s="31">
        <v>101.37999725341797</v>
      </c>
      <c r="N28" s="4">
        <v>10</v>
      </c>
      <c r="O28" s="31">
        <f t="shared" si="1"/>
        <v>111.37999725341797</v>
      </c>
      <c r="P28" s="31">
        <f t="shared" si="2"/>
        <v>111.37999725341797</v>
      </c>
      <c r="Q28" s="31">
        <f t="shared" si="3"/>
        <v>15.888041354795025</v>
      </c>
    </row>
    <row r="29" spans="1:17" ht="30" x14ac:dyDescent="0.25">
      <c r="A29" s="4">
        <v>10</v>
      </c>
      <c r="B29" s="8" t="s">
        <v>190</v>
      </c>
      <c r="C29" s="8">
        <v>2001</v>
      </c>
      <c r="D29" s="8">
        <v>2001</v>
      </c>
      <c r="E29" s="8">
        <v>2001</v>
      </c>
      <c r="F29" s="8">
        <v>3</v>
      </c>
      <c r="G29" s="8" t="s">
        <v>43</v>
      </c>
      <c r="H29" s="8" t="s">
        <v>120</v>
      </c>
      <c r="I29" s="8" t="s">
        <v>121</v>
      </c>
      <c r="J29" s="31">
        <v>109.62000274658203</v>
      </c>
      <c r="K29" s="4">
        <v>2</v>
      </c>
      <c r="L29" s="31">
        <f t="shared" si="0"/>
        <v>111.62000274658203</v>
      </c>
      <c r="M29" s="31">
        <v>107.88999938964844</v>
      </c>
      <c r="N29" s="4">
        <v>4</v>
      </c>
      <c r="O29" s="31">
        <f t="shared" si="1"/>
        <v>111.88999938964844</v>
      </c>
      <c r="P29" s="31">
        <f t="shared" si="2"/>
        <v>111.62000274658203</v>
      </c>
      <c r="Q29" s="31">
        <f t="shared" si="3"/>
        <v>16.13776093823056</v>
      </c>
    </row>
    <row r="30" spans="1:17" ht="75" x14ac:dyDescent="0.25">
      <c r="A30" s="4">
        <v>11</v>
      </c>
      <c r="B30" s="8" t="s">
        <v>24</v>
      </c>
      <c r="C30" s="8">
        <v>2002</v>
      </c>
      <c r="D30" s="8">
        <v>2002</v>
      </c>
      <c r="E30" s="8">
        <v>2002</v>
      </c>
      <c r="F30" s="8">
        <v>2</v>
      </c>
      <c r="G30" s="8" t="s">
        <v>26</v>
      </c>
      <c r="H30" s="8" t="s">
        <v>27</v>
      </c>
      <c r="I30" s="8" t="s">
        <v>28</v>
      </c>
      <c r="J30" s="31">
        <v>106.26999664306641</v>
      </c>
      <c r="K30" s="4">
        <v>6</v>
      </c>
      <c r="L30" s="31">
        <f t="shared" si="0"/>
        <v>112.26999664306641</v>
      </c>
      <c r="M30" s="31">
        <v>105.80999755859375</v>
      </c>
      <c r="N30" s="4">
        <v>6</v>
      </c>
      <c r="O30" s="31">
        <f t="shared" si="1"/>
        <v>111.80999755859375</v>
      </c>
      <c r="P30" s="31">
        <f t="shared" si="2"/>
        <v>111.80999755859375</v>
      </c>
      <c r="Q30" s="31">
        <f t="shared" si="3"/>
        <v>16.335445685712767</v>
      </c>
    </row>
    <row r="31" spans="1:17" ht="30" x14ac:dyDescent="0.25">
      <c r="A31" s="4" t="s">
        <v>383</v>
      </c>
      <c r="B31" s="8" t="s">
        <v>230</v>
      </c>
      <c r="C31" s="8">
        <v>2000</v>
      </c>
      <c r="D31" s="8">
        <v>2000</v>
      </c>
      <c r="E31" s="8">
        <v>2000</v>
      </c>
      <c r="F31" s="8">
        <v>3</v>
      </c>
      <c r="G31" s="8" t="s">
        <v>104</v>
      </c>
      <c r="H31" s="8" t="s">
        <v>105</v>
      </c>
      <c r="I31" s="8" t="s">
        <v>106</v>
      </c>
      <c r="J31" s="31">
        <v>108.56999969482422</v>
      </c>
      <c r="K31" s="4">
        <v>10</v>
      </c>
      <c r="L31" s="31">
        <f t="shared" si="0"/>
        <v>118.56999969482422</v>
      </c>
      <c r="M31" s="31">
        <v>110.23999786376953</v>
      </c>
      <c r="N31" s="4">
        <v>2</v>
      </c>
      <c r="O31" s="31">
        <f t="shared" si="1"/>
        <v>112.23999786376953</v>
      </c>
      <c r="P31" s="31">
        <f t="shared" si="2"/>
        <v>112.23999786376953</v>
      </c>
      <c r="Q31" s="31">
        <f t="shared" si="3"/>
        <v>16.782850016630508</v>
      </c>
    </row>
    <row r="32" spans="1:17" ht="30" x14ac:dyDescent="0.25">
      <c r="A32" s="4">
        <v>12</v>
      </c>
      <c r="B32" s="8" t="s">
        <v>103</v>
      </c>
      <c r="C32" s="8">
        <v>2001</v>
      </c>
      <c r="D32" s="8">
        <v>2001</v>
      </c>
      <c r="E32" s="8">
        <v>2001</v>
      </c>
      <c r="F32" s="8">
        <v>3</v>
      </c>
      <c r="G32" s="8" t="s">
        <v>104</v>
      </c>
      <c r="H32" s="8" t="s">
        <v>105</v>
      </c>
      <c r="I32" s="8" t="s">
        <v>106</v>
      </c>
      <c r="J32" s="31">
        <v>106.69000244140625</v>
      </c>
      <c r="K32" s="4">
        <v>6</v>
      </c>
      <c r="L32" s="31">
        <f t="shared" si="0"/>
        <v>112.69000244140625</v>
      </c>
      <c r="M32" s="31">
        <v>106.23999786376953</v>
      </c>
      <c r="N32" s="4">
        <v>8</v>
      </c>
      <c r="O32" s="31">
        <f t="shared" si="1"/>
        <v>114.23999786376953</v>
      </c>
      <c r="P32" s="31">
        <f t="shared" si="2"/>
        <v>112.69000244140625</v>
      </c>
      <c r="Q32" s="31">
        <f t="shared" si="3"/>
        <v>17.251068281929584</v>
      </c>
    </row>
    <row r="33" spans="1:17" ht="75" x14ac:dyDescent="0.25">
      <c r="A33" s="4">
        <v>13</v>
      </c>
      <c r="B33" s="8" t="s">
        <v>223</v>
      </c>
      <c r="C33" s="8">
        <v>2002</v>
      </c>
      <c r="D33" s="8">
        <v>2002</v>
      </c>
      <c r="E33" s="8">
        <v>2002</v>
      </c>
      <c r="F33" s="8">
        <v>2</v>
      </c>
      <c r="G33" s="8" t="s">
        <v>26</v>
      </c>
      <c r="H33" s="8" t="s">
        <v>27</v>
      </c>
      <c r="I33" s="8" t="s">
        <v>28</v>
      </c>
      <c r="J33" s="31">
        <v>110.22000122070312</v>
      </c>
      <c r="K33" s="4">
        <v>4</v>
      </c>
      <c r="L33" s="31">
        <f t="shared" si="0"/>
        <v>114.22000122070312</v>
      </c>
      <c r="M33" s="31">
        <v>112.16000366210937</v>
      </c>
      <c r="N33" s="4">
        <v>2</v>
      </c>
      <c r="O33" s="31">
        <f t="shared" si="1"/>
        <v>114.16000366210937</v>
      </c>
      <c r="P33" s="31">
        <f t="shared" si="2"/>
        <v>114.16000366210937</v>
      </c>
      <c r="Q33" s="31">
        <f t="shared" si="3"/>
        <v>18.780566993164424</v>
      </c>
    </row>
    <row r="34" spans="1:17" ht="60" x14ac:dyDescent="0.25">
      <c r="A34" s="4">
        <v>14</v>
      </c>
      <c r="B34" s="8" t="s">
        <v>125</v>
      </c>
      <c r="C34" s="8">
        <v>2003</v>
      </c>
      <c r="D34" s="8">
        <v>2003</v>
      </c>
      <c r="E34" s="8">
        <v>2003</v>
      </c>
      <c r="F34" s="8" t="s">
        <v>9</v>
      </c>
      <c r="G34" s="8" t="s">
        <v>10</v>
      </c>
      <c r="H34" s="8" t="s">
        <v>11</v>
      </c>
      <c r="I34" s="8" t="s">
        <v>12</v>
      </c>
      <c r="J34" s="31">
        <v>119.08000183105469</v>
      </c>
      <c r="K34" s="4">
        <v>2</v>
      </c>
      <c r="L34" s="31">
        <f t="shared" si="0"/>
        <v>121.08000183105469</v>
      </c>
      <c r="M34" s="31">
        <v>116.66000366210937</v>
      </c>
      <c r="N34" s="4">
        <v>0</v>
      </c>
      <c r="O34" s="31">
        <f t="shared" si="1"/>
        <v>116.66000366210937</v>
      </c>
      <c r="P34" s="31">
        <f t="shared" si="2"/>
        <v>116.66000366210937</v>
      </c>
      <c r="Q34" s="31">
        <f t="shared" si="3"/>
        <v>21.381753117525697</v>
      </c>
    </row>
    <row r="35" spans="1:17" ht="45" x14ac:dyDescent="0.25">
      <c r="A35" s="4">
        <v>15</v>
      </c>
      <c r="B35" s="8" t="s">
        <v>274</v>
      </c>
      <c r="C35" s="8">
        <v>2003</v>
      </c>
      <c r="D35" s="8">
        <v>2003</v>
      </c>
      <c r="E35" s="8">
        <v>2003</v>
      </c>
      <c r="F35" s="8" t="s">
        <v>9</v>
      </c>
      <c r="G35" s="8" t="s">
        <v>50</v>
      </c>
      <c r="H35" s="8" t="s">
        <v>197</v>
      </c>
      <c r="I35" s="8" t="s">
        <v>155</v>
      </c>
      <c r="J35" s="31">
        <v>123.08999633789062</v>
      </c>
      <c r="K35" s="4">
        <v>2</v>
      </c>
      <c r="L35" s="31">
        <f t="shared" si="0"/>
        <v>125.08999633789063</v>
      </c>
      <c r="M35" s="31">
        <v>118.13999938964844</v>
      </c>
      <c r="N35" s="4">
        <v>0</v>
      </c>
      <c r="O35" s="31">
        <f t="shared" si="1"/>
        <v>118.13999938964844</v>
      </c>
      <c r="P35" s="31">
        <f t="shared" si="2"/>
        <v>118.13999938964844</v>
      </c>
      <c r="Q35" s="31">
        <f t="shared" si="3"/>
        <v>22.921650857761129</v>
      </c>
    </row>
    <row r="36" spans="1:17" ht="45" x14ac:dyDescent="0.25">
      <c r="A36" s="4">
        <v>16</v>
      </c>
      <c r="B36" s="8" t="s">
        <v>49</v>
      </c>
      <c r="C36" s="8">
        <v>2001</v>
      </c>
      <c r="D36" s="8">
        <v>2001</v>
      </c>
      <c r="E36" s="8">
        <v>2001</v>
      </c>
      <c r="F36" s="8" t="s">
        <v>9</v>
      </c>
      <c r="G36" s="8" t="s">
        <v>50</v>
      </c>
      <c r="H36" s="8" t="s">
        <v>291</v>
      </c>
      <c r="I36" s="8" t="s">
        <v>52</v>
      </c>
      <c r="J36" s="31">
        <v>114.61000061035156</v>
      </c>
      <c r="K36" s="4">
        <v>4</v>
      </c>
      <c r="L36" s="31">
        <f t="shared" si="0"/>
        <v>118.61000061035156</v>
      </c>
      <c r="M36" s="31">
        <v>116.45999908447266</v>
      </c>
      <c r="N36" s="4">
        <v>8</v>
      </c>
      <c r="O36" s="31">
        <f t="shared" si="1"/>
        <v>124.45999908447266</v>
      </c>
      <c r="P36" s="31">
        <f t="shared" si="2"/>
        <v>118.61000061035156</v>
      </c>
      <c r="Q36" s="31">
        <f t="shared" si="3"/>
        <v>23.410675119251461</v>
      </c>
    </row>
    <row r="37" spans="1:17" ht="60" x14ac:dyDescent="0.25">
      <c r="A37" s="4">
        <v>17</v>
      </c>
      <c r="B37" s="8" t="s">
        <v>176</v>
      </c>
      <c r="C37" s="8">
        <v>2002</v>
      </c>
      <c r="D37" s="8">
        <v>2002</v>
      </c>
      <c r="E37" s="8">
        <v>2002</v>
      </c>
      <c r="F37" s="8" t="s">
        <v>9</v>
      </c>
      <c r="G37" s="8" t="s">
        <v>10</v>
      </c>
      <c r="H37" s="8" t="s">
        <v>11</v>
      </c>
      <c r="I37" s="8" t="s">
        <v>12</v>
      </c>
      <c r="J37" s="31">
        <v>132.42999267578125</v>
      </c>
      <c r="K37" s="4">
        <v>10</v>
      </c>
      <c r="L37" s="31">
        <f t="shared" si="0"/>
        <v>142.42999267578125</v>
      </c>
      <c r="M37" s="31">
        <v>116.69000244140625</v>
      </c>
      <c r="N37" s="4">
        <v>2</v>
      </c>
      <c r="O37" s="31">
        <f t="shared" si="1"/>
        <v>118.69000244140625</v>
      </c>
      <c r="P37" s="31">
        <f t="shared" si="2"/>
        <v>118.69000244140625</v>
      </c>
      <c r="Q37" s="31">
        <f t="shared" si="3"/>
        <v>23.493914980396642</v>
      </c>
    </row>
    <row r="38" spans="1:17" ht="60" x14ac:dyDescent="0.25">
      <c r="A38" s="4">
        <v>18</v>
      </c>
      <c r="B38" s="8" t="s">
        <v>167</v>
      </c>
      <c r="C38" s="8">
        <v>2001</v>
      </c>
      <c r="D38" s="8">
        <v>2001</v>
      </c>
      <c r="E38" s="8">
        <v>2001</v>
      </c>
      <c r="F38" s="8">
        <v>2</v>
      </c>
      <c r="G38" s="8" t="s">
        <v>82</v>
      </c>
      <c r="H38" s="8" t="s">
        <v>83</v>
      </c>
      <c r="I38" s="8" t="s">
        <v>84</v>
      </c>
      <c r="J38" s="31">
        <v>120.5</v>
      </c>
      <c r="K38" s="4">
        <v>2</v>
      </c>
      <c r="L38" s="31">
        <f t="shared" si="0"/>
        <v>122.5</v>
      </c>
      <c r="M38" s="31">
        <v>116.59999847412109</v>
      </c>
      <c r="N38" s="4">
        <v>4</v>
      </c>
      <c r="O38" s="31">
        <f t="shared" si="1"/>
        <v>120.59999847412109</v>
      </c>
      <c r="P38" s="31">
        <f t="shared" si="2"/>
        <v>120.59999847412109</v>
      </c>
      <c r="Q38" s="31">
        <f t="shared" si="3"/>
        <v>25.481217051549816</v>
      </c>
    </row>
    <row r="39" spans="1:17" ht="90" x14ac:dyDescent="0.25">
      <c r="A39" s="4">
        <v>19</v>
      </c>
      <c r="B39" s="8" t="s">
        <v>239</v>
      </c>
      <c r="C39" s="8">
        <v>2003</v>
      </c>
      <c r="D39" s="8">
        <v>2003</v>
      </c>
      <c r="E39" s="8">
        <v>2003</v>
      </c>
      <c r="F39" s="8">
        <v>2</v>
      </c>
      <c r="G39" s="8" t="s">
        <v>31</v>
      </c>
      <c r="H39" s="8" t="s">
        <v>78</v>
      </c>
      <c r="I39" s="8" t="s">
        <v>79</v>
      </c>
      <c r="J39" s="31">
        <v>118.30000305175781</v>
      </c>
      <c r="K39" s="4">
        <v>6</v>
      </c>
      <c r="L39" s="31">
        <f t="shared" si="0"/>
        <v>124.30000305175781</v>
      </c>
      <c r="M39" s="31">
        <v>115.73000335693359</v>
      </c>
      <c r="N39" s="4">
        <v>6</v>
      </c>
      <c r="O39" s="31">
        <f t="shared" si="1"/>
        <v>121.73000335693359</v>
      </c>
      <c r="P39" s="31">
        <f t="shared" si="2"/>
        <v>121.73000335693359</v>
      </c>
      <c r="Q39" s="31">
        <f t="shared" si="3"/>
        <v>26.656958260202757</v>
      </c>
    </row>
    <row r="40" spans="1:17" ht="45" x14ac:dyDescent="0.25">
      <c r="A40" s="4">
        <v>20</v>
      </c>
      <c r="B40" s="8" t="s">
        <v>229</v>
      </c>
      <c r="C40" s="8">
        <v>2001</v>
      </c>
      <c r="D40" s="8">
        <v>2001</v>
      </c>
      <c r="E40" s="8">
        <v>2001</v>
      </c>
      <c r="F40" s="8" t="s">
        <v>9</v>
      </c>
      <c r="G40" s="8" t="s">
        <v>60</v>
      </c>
      <c r="H40" s="8" t="s">
        <v>61</v>
      </c>
      <c r="I40" s="8" t="s">
        <v>62</v>
      </c>
      <c r="J40" s="31">
        <v>119.01999664306641</v>
      </c>
      <c r="K40" s="4">
        <v>8</v>
      </c>
      <c r="L40" s="31">
        <f t="shared" si="0"/>
        <v>127.01999664306641</v>
      </c>
      <c r="M40" s="31">
        <v>121.76000213623047</v>
      </c>
      <c r="N40" s="4">
        <v>0</v>
      </c>
      <c r="O40" s="31">
        <f t="shared" si="1"/>
        <v>121.76000213623047</v>
      </c>
      <c r="P40" s="31">
        <f t="shared" si="2"/>
        <v>121.76000213623047</v>
      </c>
      <c r="Q40" s="31">
        <f t="shared" si="3"/>
        <v>26.688171223584678</v>
      </c>
    </row>
    <row r="41" spans="1:17" ht="30" x14ac:dyDescent="0.25">
      <c r="A41" s="4">
        <v>21</v>
      </c>
      <c r="B41" s="8" t="s">
        <v>138</v>
      </c>
      <c r="C41" s="8">
        <v>2001</v>
      </c>
      <c r="D41" s="8">
        <v>2001</v>
      </c>
      <c r="E41" s="8">
        <v>2001</v>
      </c>
      <c r="F41" s="8">
        <v>2</v>
      </c>
      <c r="G41" s="8" t="s">
        <v>139</v>
      </c>
      <c r="H41" s="8" t="s">
        <v>120</v>
      </c>
      <c r="I41" s="8" t="s">
        <v>121</v>
      </c>
      <c r="J41" s="31">
        <v>113.86000061035156</v>
      </c>
      <c r="K41" s="4">
        <v>8</v>
      </c>
      <c r="L41" s="31">
        <f t="shared" si="0"/>
        <v>121.86000061035156</v>
      </c>
      <c r="M41" s="31">
        <v>113.61000061035156</v>
      </c>
      <c r="N41" s="4">
        <v>12</v>
      </c>
      <c r="O41" s="31">
        <f t="shared" si="1"/>
        <v>125.61000061035156</v>
      </c>
      <c r="P41" s="31">
        <f t="shared" si="2"/>
        <v>121.86000061035156</v>
      </c>
      <c r="Q41" s="31">
        <f t="shared" si="3"/>
        <v>26.792217080921116</v>
      </c>
    </row>
    <row r="42" spans="1:17" ht="30" x14ac:dyDescent="0.25">
      <c r="A42" s="4" t="s">
        <v>383</v>
      </c>
      <c r="B42" s="8" t="s">
        <v>384</v>
      </c>
      <c r="C42" s="8">
        <v>2001</v>
      </c>
      <c r="D42" s="8">
        <v>2001</v>
      </c>
      <c r="E42" s="8">
        <v>2001</v>
      </c>
      <c r="F42" s="8">
        <v>2</v>
      </c>
      <c r="G42" s="8" t="s">
        <v>16</v>
      </c>
      <c r="H42" s="8" t="s">
        <v>90</v>
      </c>
      <c r="I42" s="8" t="s">
        <v>135</v>
      </c>
      <c r="J42" s="31">
        <v>120.80999755859375</v>
      </c>
      <c r="K42" s="4">
        <v>6</v>
      </c>
      <c r="L42" s="31">
        <f t="shared" ref="L42:L73" si="4">J42+K42</f>
        <v>126.80999755859375</v>
      </c>
      <c r="M42" s="31">
        <v>113.97000122070312</v>
      </c>
      <c r="N42" s="4">
        <v>8</v>
      </c>
      <c r="O42" s="31">
        <f t="shared" ref="O42:O73" si="5">M42+N42</f>
        <v>121.97000122070312</v>
      </c>
      <c r="P42" s="31">
        <f t="shared" ref="P42:P73" si="6">MIN(O42,L42)</f>
        <v>121.97000122070312</v>
      </c>
      <c r="Q42" s="31">
        <f t="shared" ref="Q42:Q73" si="7">IF( AND(ISNUMBER(P$10),ISNUMBER(P42)),(P42-P$10)/P$10*100,"")</f>
        <v>26.906669905448215</v>
      </c>
    </row>
    <row r="43" spans="1:17" ht="30" x14ac:dyDescent="0.25">
      <c r="A43" s="4">
        <v>22</v>
      </c>
      <c r="B43" s="8" t="s">
        <v>141</v>
      </c>
      <c r="C43" s="8">
        <v>2001</v>
      </c>
      <c r="D43" s="8">
        <v>2001</v>
      </c>
      <c r="E43" s="8">
        <v>2001</v>
      </c>
      <c r="F43" s="8" t="s">
        <v>9</v>
      </c>
      <c r="G43" s="8" t="s">
        <v>54</v>
      </c>
      <c r="H43" s="8" t="s">
        <v>55</v>
      </c>
      <c r="I43" s="8" t="s">
        <v>56</v>
      </c>
      <c r="J43" s="31">
        <v>123.44999694824219</v>
      </c>
      <c r="K43" s="4">
        <v>2</v>
      </c>
      <c r="L43" s="31">
        <f t="shared" si="4"/>
        <v>125.44999694824219</v>
      </c>
      <c r="M43" s="31">
        <v>116.30000305175781</v>
      </c>
      <c r="N43" s="4">
        <v>6</v>
      </c>
      <c r="O43" s="31">
        <f t="shared" si="5"/>
        <v>122.30000305175781</v>
      </c>
      <c r="P43" s="31">
        <f t="shared" si="6"/>
        <v>122.30000305175781</v>
      </c>
      <c r="Q43" s="31">
        <f t="shared" si="7"/>
        <v>27.250028379029523</v>
      </c>
    </row>
    <row r="44" spans="1:17" x14ac:dyDescent="0.25">
      <c r="A44" s="4">
        <v>23</v>
      </c>
      <c r="B44" s="8" t="s">
        <v>207</v>
      </c>
      <c r="C44" s="8">
        <v>2002</v>
      </c>
      <c r="D44" s="8">
        <v>2002</v>
      </c>
      <c r="E44" s="8">
        <v>2002</v>
      </c>
      <c r="F44" s="8" t="s">
        <v>9</v>
      </c>
      <c r="G44" s="8" t="s">
        <v>64</v>
      </c>
      <c r="H44" s="8" t="s">
        <v>208</v>
      </c>
      <c r="I44" s="8" t="s">
        <v>209</v>
      </c>
      <c r="J44" s="31">
        <v>118.5</v>
      </c>
      <c r="K44" s="4">
        <v>4</v>
      </c>
      <c r="L44" s="31">
        <f t="shared" si="4"/>
        <v>122.5</v>
      </c>
      <c r="M44" s="31">
        <v>117.55999755859375</v>
      </c>
      <c r="N44" s="4">
        <v>10</v>
      </c>
      <c r="O44" s="31">
        <f t="shared" si="5"/>
        <v>127.55999755859375</v>
      </c>
      <c r="P44" s="31">
        <f t="shared" si="6"/>
        <v>122.5</v>
      </c>
      <c r="Q44" s="31">
        <f t="shared" si="7"/>
        <v>27.458120093702398</v>
      </c>
    </row>
    <row r="45" spans="1:17" ht="30" x14ac:dyDescent="0.25">
      <c r="A45" s="4">
        <v>24</v>
      </c>
      <c r="B45" s="8" t="s">
        <v>165</v>
      </c>
      <c r="C45" s="8">
        <v>2005</v>
      </c>
      <c r="D45" s="8">
        <v>2005</v>
      </c>
      <c r="E45" s="8">
        <v>2005</v>
      </c>
      <c r="F45" s="8" t="s">
        <v>15</v>
      </c>
      <c r="G45" s="8" t="s">
        <v>21</v>
      </c>
      <c r="H45" s="8" t="s">
        <v>22</v>
      </c>
      <c r="I45" s="8" t="s">
        <v>166</v>
      </c>
      <c r="J45" s="31">
        <v>123.16999816894531</v>
      </c>
      <c r="K45" s="4">
        <v>0</v>
      </c>
      <c r="L45" s="31">
        <f t="shared" si="4"/>
        <v>123.16999816894531</v>
      </c>
      <c r="M45" s="31">
        <v>123.87000274658203</v>
      </c>
      <c r="N45" s="4">
        <v>6</v>
      </c>
      <c r="O45" s="31">
        <f t="shared" si="5"/>
        <v>129.87000274658203</v>
      </c>
      <c r="P45" s="31">
        <f t="shared" si="6"/>
        <v>123.16999816894531</v>
      </c>
      <c r="Q45" s="31">
        <f t="shared" si="7"/>
        <v>28.155236069865598</v>
      </c>
    </row>
    <row r="46" spans="1:17" ht="60" x14ac:dyDescent="0.25">
      <c r="A46" s="4">
        <v>25</v>
      </c>
      <c r="B46" s="8" t="s">
        <v>299</v>
      </c>
      <c r="C46" s="8">
        <v>2003</v>
      </c>
      <c r="D46" s="8">
        <v>2003</v>
      </c>
      <c r="E46" s="8">
        <v>2003</v>
      </c>
      <c r="F46" s="8">
        <v>2</v>
      </c>
      <c r="G46" s="8" t="s">
        <v>82</v>
      </c>
      <c r="H46" s="8" t="s">
        <v>83</v>
      </c>
      <c r="I46" s="8" t="s">
        <v>84</v>
      </c>
      <c r="J46" s="31">
        <v>120.08000183105469</v>
      </c>
      <c r="K46" s="4">
        <v>6</v>
      </c>
      <c r="L46" s="31">
        <f t="shared" si="4"/>
        <v>126.08000183105469</v>
      </c>
      <c r="M46" s="31">
        <v>117.18000030517578</v>
      </c>
      <c r="N46" s="4">
        <v>6</v>
      </c>
      <c r="O46" s="31">
        <f t="shared" si="5"/>
        <v>123.18000030517578</v>
      </c>
      <c r="P46" s="31">
        <f t="shared" si="6"/>
        <v>123.18000030517578</v>
      </c>
      <c r="Q46" s="31">
        <f t="shared" si="7"/>
        <v>28.165643037056263</v>
      </c>
    </row>
    <row r="47" spans="1:17" ht="30" x14ac:dyDescent="0.25">
      <c r="A47" s="4">
        <v>26</v>
      </c>
      <c r="B47" s="8" t="s">
        <v>270</v>
      </c>
      <c r="C47" s="8">
        <v>2001</v>
      </c>
      <c r="D47" s="8">
        <v>2001</v>
      </c>
      <c r="E47" s="8">
        <v>2001</v>
      </c>
      <c r="F47" s="8" t="s">
        <v>9</v>
      </c>
      <c r="G47" s="8" t="s">
        <v>38</v>
      </c>
      <c r="H47" s="8" t="s">
        <v>271</v>
      </c>
      <c r="I47" s="8" t="s">
        <v>272</v>
      </c>
      <c r="J47" s="31">
        <v>122.33999633789062</v>
      </c>
      <c r="K47" s="4">
        <v>4</v>
      </c>
      <c r="L47" s="31">
        <f t="shared" si="4"/>
        <v>126.33999633789062</v>
      </c>
      <c r="M47" s="31">
        <v>119.26000213623047</v>
      </c>
      <c r="N47" s="4">
        <v>4</v>
      </c>
      <c r="O47" s="31">
        <f t="shared" si="5"/>
        <v>123.26000213623047</v>
      </c>
      <c r="P47" s="31">
        <f t="shared" si="6"/>
        <v>123.26000213623047</v>
      </c>
      <c r="Q47" s="31">
        <f t="shared" si="7"/>
        <v>28.248882898201444</v>
      </c>
    </row>
    <row r="48" spans="1:17" ht="90" x14ac:dyDescent="0.25">
      <c r="A48" s="4">
        <v>27</v>
      </c>
      <c r="B48" s="8" t="s">
        <v>195</v>
      </c>
      <c r="C48" s="8">
        <v>2001</v>
      </c>
      <c r="D48" s="8">
        <v>2001</v>
      </c>
      <c r="E48" s="8">
        <v>2001</v>
      </c>
      <c r="F48" s="8">
        <v>2</v>
      </c>
      <c r="G48" s="8" t="s">
        <v>31</v>
      </c>
      <c r="H48" s="8" t="s">
        <v>78</v>
      </c>
      <c r="I48" s="8" t="s">
        <v>79</v>
      </c>
      <c r="J48" s="31">
        <v>122.68000030517578</v>
      </c>
      <c r="K48" s="4">
        <v>6</v>
      </c>
      <c r="L48" s="31">
        <f t="shared" si="4"/>
        <v>128.68000030517578</v>
      </c>
      <c r="M48" s="31">
        <v>121.45999908447266</v>
      </c>
      <c r="N48" s="4">
        <v>2</v>
      </c>
      <c r="O48" s="31">
        <f t="shared" si="5"/>
        <v>123.45999908447266</v>
      </c>
      <c r="P48" s="31">
        <f t="shared" si="6"/>
        <v>123.45999908447266</v>
      </c>
      <c r="Q48" s="31">
        <f t="shared" si="7"/>
        <v>28.456974612874316</v>
      </c>
    </row>
    <row r="49" spans="1:17" ht="45" x14ac:dyDescent="0.25">
      <c r="A49" s="4">
        <v>28</v>
      </c>
      <c r="B49" s="8" t="s">
        <v>280</v>
      </c>
      <c r="C49" s="8">
        <v>2001</v>
      </c>
      <c r="D49" s="8">
        <v>2001</v>
      </c>
      <c r="E49" s="8">
        <v>2001</v>
      </c>
      <c r="F49" s="8" t="s">
        <v>9</v>
      </c>
      <c r="G49" s="8" t="s">
        <v>38</v>
      </c>
      <c r="H49" s="8" t="s">
        <v>39</v>
      </c>
      <c r="I49" s="8" t="s">
        <v>40</v>
      </c>
      <c r="J49" s="31">
        <v>150.27999877929687</v>
      </c>
      <c r="K49" s="4">
        <v>0</v>
      </c>
      <c r="L49" s="31">
        <f t="shared" si="4"/>
        <v>150.27999877929687</v>
      </c>
      <c r="M49" s="31">
        <v>119.59999847412109</v>
      </c>
      <c r="N49" s="4">
        <v>4</v>
      </c>
      <c r="O49" s="31">
        <f t="shared" si="5"/>
        <v>123.59999847412109</v>
      </c>
      <c r="P49" s="31">
        <f t="shared" si="6"/>
        <v>123.59999847412109</v>
      </c>
      <c r="Q49" s="31">
        <f t="shared" si="7"/>
        <v>28.60264040078334</v>
      </c>
    </row>
    <row r="50" spans="1:17" ht="45" x14ac:dyDescent="0.25">
      <c r="A50" s="4">
        <v>29</v>
      </c>
      <c r="B50" s="8" t="s">
        <v>96</v>
      </c>
      <c r="C50" s="8">
        <v>2002</v>
      </c>
      <c r="D50" s="8">
        <v>2002</v>
      </c>
      <c r="E50" s="8">
        <v>2002</v>
      </c>
      <c r="F50" s="8" t="s">
        <v>9</v>
      </c>
      <c r="G50" s="8" t="s">
        <v>64</v>
      </c>
      <c r="H50" s="8" t="s">
        <v>97</v>
      </c>
      <c r="I50" s="8" t="s">
        <v>295</v>
      </c>
      <c r="J50" s="31">
        <v>122.29000091552734</v>
      </c>
      <c r="K50" s="4">
        <v>2</v>
      </c>
      <c r="L50" s="31">
        <f t="shared" si="4"/>
        <v>124.29000091552734</v>
      </c>
      <c r="M50" s="31">
        <v>123.31999969482422</v>
      </c>
      <c r="N50" s="4">
        <v>6</v>
      </c>
      <c r="O50" s="31">
        <f t="shared" si="5"/>
        <v>129.31999969482422</v>
      </c>
      <c r="P50" s="31">
        <f t="shared" si="6"/>
        <v>124.29000091552734</v>
      </c>
      <c r="Q50" s="31">
        <f t="shared" si="7"/>
        <v>29.320570311327877</v>
      </c>
    </row>
    <row r="51" spans="1:17" ht="45" x14ac:dyDescent="0.25">
      <c r="A51" s="4">
        <v>30</v>
      </c>
      <c r="B51" s="8" t="s">
        <v>144</v>
      </c>
      <c r="C51" s="8">
        <v>2003</v>
      </c>
      <c r="D51" s="8">
        <v>2003</v>
      </c>
      <c r="E51" s="8">
        <v>2003</v>
      </c>
      <c r="F51" s="8" t="s">
        <v>9</v>
      </c>
      <c r="G51" s="8" t="s">
        <v>10</v>
      </c>
      <c r="H51" s="8" t="s">
        <v>11</v>
      </c>
      <c r="I51" s="8" t="s">
        <v>118</v>
      </c>
      <c r="J51" s="31">
        <v>138.25999450683594</v>
      </c>
      <c r="K51" s="4">
        <v>8</v>
      </c>
      <c r="L51" s="31">
        <f t="shared" si="4"/>
        <v>146.25999450683594</v>
      </c>
      <c r="M51" s="31">
        <v>122.66000366210937</v>
      </c>
      <c r="N51" s="4">
        <v>2</v>
      </c>
      <c r="O51" s="31">
        <f t="shared" si="5"/>
        <v>124.66000366210937</v>
      </c>
      <c r="P51" s="31">
        <f t="shared" si="6"/>
        <v>124.66000366210937</v>
      </c>
      <c r="Q51" s="31">
        <f t="shared" si="7"/>
        <v>29.705548715481772</v>
      </c>
    </row>
    <row r="52" spans="1:17" ht="30" x14ac:dyDescent="0.25">
      <c r="A52" s="4">
        <v>31</v>
      </c>
      <c r="B52" s="8" t="s">
        <v>92</v>
      </c>
      <c r="C52" s="8">
        <v>2002</v>
      </c>
      <c r="D52" s="8">
        <v>2002</v>
      </c>
      <c r="E52" s="8">
        <v>2002</v>
      </c>
      <c r="F52" s="8">
        <v>3</v>
      </c>
      <c r="G52" s="8" t="s">
        <v>43</v>
      </c>
      <c r="H52" s="8" t="s">
        <v>44</v>
      </c>
      <c r="I52" s="8" t="s">
        <v>45</v>
      </c>
      <c r="J52" s="31">
        <v>119.08000183105469</v>
      </c>
      <c r="K52" s="4">
        <v>6</v>
      </c>
      <c r="L52" s="31">
        <f t="shared" si="4"/>
        <v>125.08000183105469</v>
      </c>
      <c r="M52" s="31">
        <v>123.38999938964844</v>
      </c>
      <c r="N52" s="4">
        <v>6</v>
      </c>
      <c r="O52" s="31">
        <f t="shared" si="5"/>
        <v>129.38999938964844</v>
      </c>
      <c r="P52" s="31">
        <f t="shared" si="6"/>
        <v>125.08000183105469</v>
      </c>
      <c r="Q52" s="31">
        <f t="shared" si="7"/>
        <v>30.142546079208849</v>
      </c>
    </row>
    <row r="53" spans="1:17" ht="45" x14ac:dyDescent="0.25">
      <c r="A53" s="4">
        <v>32</v>
      </c>
      <c r="B53" s="8" t="s">
        <v>168</v>
      </c>
      <c r="C53" s="8">
        <v>2002</v>
      </c>
      <c r="D53" s="8">
        <v>2002</v>
      </c>
      <c r="E53" s="8">
        <v>2002</v>
      </c>
      <c r="F53" s="8">
        <v>3</v>
      </c>
      <c r="G53" s="8" t="s">
        <v>73</v>
      </c>
      <c r="H53" s="8" t="s">
        <v>74</v>
      </c>
      <c r="I53" s="8" t="s">
        <v>75</v>
      </c>
      <c r="J53" s="31">
        <v>123.20999908447266</v>
      </c>
      <c r="K53" s="4">
        <v>14</v>
      </c>
      <c r="L53" s="31">
        <f t="shared" si="4"/>
        <v>137.20999908447266</v>
      </c>
      <c r="M53" s="31">
        <v>123.40000152587891</v>
      </c>
      <c r="N53" s="4">
        <v>2</v>
      </c>
      <c r="O53" s="31">
        <f t="shared" si="5"/>
        <v>125.40000152587891</v>
      </c>
      <c r="P53" s="31">
        <f t="shared" si="6"/>
        <v>125.40000152587891</v>
      </c>
      <c r="Q53" s="31">
        <f t="shared" si="7"/>
        <v>30.475497585599488</v>
      </c>
    </row>
    <row r="54" spans="1:17" ht="45" x14ac:dyDescent="0.25">
      <c r="A54" s="4">
        <v>33</v>
      </c>
      <c r="B54" s="8" t="s">
        <v>219</v>
      </c>
      <c r="C54" s="8">
        <v>2002</v>
      </c>
      <c r="D54" s="8">
        <v>2002</v>
      </c>
      <c r="E54" s="8">
        <v>2002</v>
      </c>
      <c r="F54" s="8" t="s">
        <v>9</v>
      </c>
      <c r="G54" s="8" t="s">
        <v>50</v>
      </c>
      <c r="H54" s="8" t="s">
        <v>197</v>
      </c>
      <c r="I54" s="8" t="s">
        <v>155</v>
      </c>
      <c r="J54" s="31">
        <v>125.51999664306641</v>
      </c>
      <c r="K54" s="4">
        <v>0</v>
      </c>
      <c r="L54" s="31">
        <f t="shared" si="4"/>
        <v>125.51999664306641</v>
      </c>
      <c r="M54" s="31">
        <v>140.97999572753906</v>
      </c>
      <c r="N54" s="4">
        <v>8</v>
      </c>
      <c r="O54" s="31">
        <f t="shared" si="5"/>
        <v>148.97999572753906</v>
      </c>
      <c r="P54" s="31">
        <f t="shared" si="6"/>
        <v>125.51999664306641</v>
      </c>
      <c r="Q54" s="31">
        <f t="shared" si="7"/>
        <v>30.600349439127179</v>
      </c>
    </row>
    <row r="55" spans="1:17" ht="60" x14ac:dyDescent="0.25">
      <c r="A55" s="4">
        <v>34</v>
      </c>
      <c r="B55" s="8" t="s">
        <v>245</v>
      </c>
      <c r="C55" s="8">
        <v>2001</v>
      </c>
      <c r="D55" s="8">
        <v>2001</v>
      </c>
      <c r="E55" s="8">
        <v>2001</v>
      </c>
      <c r="F55" s="8">
        <v>2</v>
      </c>
      <c r="G55" s="8" t="s">
        <v>82</v>
      </c>
      <c r="H55" s="8" t="s">
        <v>83</v>
      </c>
      <c r="I55" s="8" t="s">
        <v>84</v>
      </c>
      <c r="J55" s="31">
        <v>119.70999908447266</v>
      </c>
      <c r="K55" s="4">
        <v>12</v>
      </c>
      <c r="L55" s="31">
        <f t="shared" si="4"/>
        <v>131.70999908447266</v>
      </c>
      <c r="M55" s="31">
        <v>118.05000305175781</v>
      </c>
      <c r="N55" s="4">
        <v>8</v>
      </c>
      <c r="O55" s="31">
        <f t="shared" si="5"/>
        <v>126.05000305175781</v>
      </c>
      <c r="P55" s="31">
        <f t="shared" si="6"/>
        <v>126.05000305175781</v>
      </c>
      <c r="Q55" s="31">
        <f t="shared" si="7"/>
        <v>31.151807565571431</v>
      </c>
    </row>
    <row r="56" spans="1:17" ht="60" x14ac:dyDescent="0.25">
      <c r="A56" s="4">
        <v>35</v>
      </c>
      <c r="B56" s="8" t="s">
        <v>140</v>
      </c>
      <c r="C56" s="8">
        <v>2002</v>
      </c>
      <c r="D56" s="8">
        <v>2002</v>
      </c>
      <c r="E56" s="8">
        <v>2002</v>
      </c>
      <c r="F56" s="8" t="s">
        <v>9</v>
      </c>
      <c r="G56" s="8" t="s">
        <v>10</v>
      </c>
      <c r="H56" s="8" t="s">
        <v>11</v>
      </c>
      <c r="I56" s="8" t="s">
        <v>12</v>
      </c>
      <c r="J56" s="31">
        <v>124.88999938964844</v>
      </c>
      <c r="K56" s="4">
        <v>4</v>
      </c>
      <c r="L56" s="31">
        <f t="shared" si="4"/>
        <v>128.88999938964844</v>
      </c>
      <c r="M56" s="31">
        <v>126.33999633789062</v>
      </c>
      <c r="N56" s="4">
        <v>0</v>
      </c>
      <c r="O56" s="31">
        <f t="shared" si="5"/>
        <v>126.33999633789062</v>
      </c>
      <c r="P56" s="31">
        <f t="shared" si="6"/>
        <v>126.33999633789062</v>
      </c>
      <c r="Q56" s="31">
        <f t="shared" si="7"/>
        <v>31.453538170390079</v>
      </c>
    </row>
    <row r="57" spans="1:17" x14ac:dyDescent="0.25">
      <c r="A57" s="4">
        <v>36</v>
      </c>
      <c r="B57" s="8" t="s">
        <v>264</v>
      </c>
      <c r="C57" s="8">
        <v>2002</v>
      </c>
      <c r="D57" s="8">
        <v>2002</v>
      </c>
      <c r="E57" s="8">
        <v>2002</v>
      </c>
      <c r="F57" s="8">
        <v>3</v>
      </c>
      <c r="G57" s="8" t="s">
        <v>261</v>
      </c>
      <c r="H57" s="8" t="s">
        <v>262</v>
      </c>
      <c r="I57" s="8" t="s">
        <v>263</v>
      </c>
      <c r="J57" s="31">
        <v>154.63999938964844</v>
      </c>
      <c r="K57" s="4">
        <v>6</v>
      </c>
      <c r="L57" s="31">
        <f t="shared" si="4"/>
        <v>160.63999938964844</v>
      </c>
      <c r="M57" s="31">
        <v>121.83999633789062</v>
      </c>
      <c r="N57" s="4">
        <v>6</v>
      </c>
      <c r="O57" s="31">
        <f t="shared" si="5"/>
        <v>127.83999633789062</v>
      </c>
      <c r="P57" s="31">
        <f t="shared" si="6"/>
        <v>127.83999633789062</v>
      </c>
      <c r="Q57" s="31">
        <f t="shared" si="7"/>
        <v>33.014249845006837</v>
      </c>
    </row>
    <row r="58" spans="1:17" ht="45" x14ac:dyDescent="0.25">
      <c r="A58" s="4">
        <v>37</v>
      </c>
      <c r="B58" s="8" t="s">
        <v>59</v>
      </c>
      <c r="C58" s="8">
        <v>2002</v>
      </c>
      <c r="D58" s="8">
        <v>2002</v>
      </c>
      <c r="E58" s="8">
        <v>2002</v>
      </c>
      <c r="F58" s="8" t="s">
        <v>9</v>
      </c>
      <c r="G58" s="8" t="s">
        <v>60</v>
      </c>
      <c r="H58" s="8" t="s">
        <v>61</v>
      </c>
      <c r="I58" s="8" t="s">
        <v>62</v>
      </c>
      <c r="J58" s="31">
        <v>125.08999633789063</v>
      </c>
      <c r="K58" s="4">
        <v>12</v>
      </c>
      <c r="L58" s="31">
        <f t="shared" si="4"/>
        <v>137.08999633789062</v>
      </c>
      <c r="M58" s="31">
        <v>120.55999755859375</v>
      </c>
      <c r="N58" s="4">
        <v>8</v>
      </c>
      <c r="O58" s="31">
        <f t="shared" si="5"/>
        <v>128.55999755859375</v>
      </c>
      <c r="P58" s="31">
        <f t="shared" si="6"/>
        <v>128.55999755859375</v>
      </c>
      <c r="Q58" s="31">
        <f t="shared" si="7"/>
        <v>33.763392718933297</v>
      </c>
    </row>
    <row r="59" spans="1:17" ht="30" x14ac:dyDescent="0.25">
      <c r="A59" s="4">
        <v>38</v>
      </c>
      <c r="B59" s="8" t="s">
        <v>143</v>
      </c>
      <c r="C59" s="8">
        <v>2002</v>
      </c>
      <c r="D59" s="8">
        <v>2002</v>
      </c>
      <c r="E59" s="8">
        <v>2002</v>
      </c>
      <c r="F59" s="8" t="s">
        <v>9</v>
      </c>
      <c r="G59" s="8" t="s">
        <v>43</v>
      </c>
      <c r="H59" s="8" t="s">
        <v>120</v>
      </c>
      <c r="I59" s="8" t="s">
        <v>121</v>
      </c>
      <c r="J59" s="31">
        <v>122.05999755859375</v>
      </c>
      <c r="K59" s="4">
        <v>8</v>
      </c>
      <c r="L59" s="31">
        <f t="shared" si="4"/>
        <v>130.05999755859375</v>
      </c>
      <c r="M59" s="31">
        <v>123.40000152587891</v>
      </c>
      <c r="N59" s="4">
        <v>6</v>
      </c>
      <c r="O59" s="31">
        <f t="shared" si="5"/>
        <v>129.40000152587891</v>
      </c>
      <c r="P59" s="31">
        <f t="shared" si="6"/>
        <v>129.40000152587891</v>
      </c>
      <c r="Q59" s="31">
        <f t="shared" si="7"/>
        <v>34.637395384577523</v>
      </c>
    </row>
    <row r="60" spans="1:17" ht="45" x14ac:dyDescent="0.25">
      <c r="A60" s="4">
        <v>39</v>
      </c>
      <c r="B60" s="8" t="s">
        <v>85</v>
      </c>
      <c r="C60" s="8">
        <v>2003</v>
      </c>
      <c r="D60" s="8">
        <v>2003</v>
      </c>
      <c r="E60" s="8">
        <v>2003</v>
      </c>
      <c r="F60" s="8" t="s">
        <v>9</v>
      </c>
      <c r="G60" s="8" t="s">
        <v>64</v>
      </c>
      <c r="H60" s="8" t="s">
        <v>65</v>
      </c>
      <c r="I60" s="8" t="s">
        <v>294</v>
      </c>
      <c r="J60" s="31">
        <v>129.3800048828125</v>
      </c>
      <c r="K60" s="4">
        <v>2</v>
      </c>
      <c r="L60" s="31">
        <f t="shared" si="4"/>
        <v>131.3800048828125</v>
      </c>
      <c r="M60" s="31">
        <v>137.11000061035156</v>
      </c>
      <c r="N60" s="4">
        <v>4</v>
      </c>
      <c r="O60" s="31">
        <f t="shared" si="5"/>
        <v>141.11000061035156</v>
      </c>
      <c r="P60" s="31">
        <f t="shared" si="6"/>
        <v>131.3800048828125</v>
      </c>
      <c r="Q60" s="31">
        <f t="shared" si="7"/>
        <v>36.69753828787529</v>
      </c>
    </row>
    <row r="61" spans="1:17" ht="75" x14ac:dyDescent="0.25">
      <c r="A61" s="4">
        <v>40</v>
      </c>
      <c r="B61" s="8" t="s">
        <v>282</v>
      </c>
      <c r="C61" s="8">
        <v>2001</v>
      </c>
      <c r="D61" s="8">
        <v>2001</v>
      </c>
      <c r="E61" s="8">
        <v>2001</v>
      </c>
      <c r="F61" s="8">
        <v>2</v>
      </c>
      <c r="G61" s="8" t="s">
        <v>26</v>
      </c>
      <c r="H61" s="8" t="s">
        <v>27</v>
      </c>
      <c r="I61" s="8" t="s">
        <v>28</v>
      </c>
      <c r="J61" s="31">
        <v>126.16999816894531</v>
      </c>
      <c r="K61" s="4">
        <v>6</v>
      </c>
      <c r="L61" s="31">
        <f t="shared" si="4"/>
        <v>132.16999816894531</v>
      </c>
      <c r="M61" s="31">
        <v>125.40000152587891</v>
      </c>
      <c r="N61" s="4">
        <v>6</v>
      </c>
      <c r="O61" s="31">
        <f t="shared" si="5"/>
        <v>131.40000152587891</v>
      </c>
      <c r="P61" s="31">
        <f t="shared" si="6"/>
        <v>131.40000152587891</v>
      </c>
      <c r="Q61" s="31">
        <f t="shared" si="7"/>
        <v>36.718344284066546</v>
      </c>
    </row>
    <row r="62" spans="1:17" ht="45" x14ac:dyDescent="0.25">
      <c r="A62" s="4">
        <v>41</v>
      </c>
      <c r="B62" s="8" t="s">
        <v>34</v>
      </c>
      <c r="C62" s="8">
        <v>2002</v>
      </c>
      <c r="D62" s="8">
        <v>2002</v>
      </c>
      <c r="E62" s="8">
        <v>2002</v>
      </c>
      <c r="F62" s="8">
        <v>2</v>
      </c>
      <c r="G62" s="8" t="s">
        <v>21</v>
      </c>
      <c r="H62" s="8" t="s">
        <v>35</v>
      </c>
      <c r="I62" s="8" t="s">
        <v>36</v>
      </c>
      <c r="J62" s="31">
        <v>131.13999938964844</v>
      </c>
      <c r="K62" s="4">
        <v>8</v>
      </c>
      <c r="L62" s="31">
        <f t="shared" si="4"/>
        <v>139.13999938964844</v>
      </c>
      <c r="M62" s="31">
        <v>130.60000610351562</v>
      </c>
      <c r="N62" s="4">
        <v>2</v>
      </c>
      <c r="O62" s="31">
        <f t="shared" si="5"/>
        <v>132.60000610351562</v>
      </c>
      <c r="P62" s="31">
        <f t="shared" si="6"/>
        <v>132.60000610351562</v>
      </c>
      <c r="Q62" s="31">
        <f t="shared" si="7"/>
        <v>37.966918386674003</v>
      </c>
    </row>
    <row r="63" spans="1:17" ht="30" x14ac:dyDescent="0.25">
      <c r="A63" s="4">
        <v>42</v>
      </c>
      <c r="B63" s="8" t="s">
        <v>42</v>
      </c>
      <c r="C63" s="8">
        <v>2002</v>
      </c>
      <c r="D63" s="8">
        <v>2002</v>
      </c>
      <c r="E63" s="8">
        <v>2002</v>
      </c>
      <c r="F63" s="8" t="s">
        <v>9</v>
      </c>
      <c r="G63" s="8" t="s">
        <v>43</v>
      </c>
      <c r="H63" s="8" t="s">
        <v>44</v>
      </c>
      <c r="I63" s="8" t="s">
        <v>45</v>
      </c>
      <c r="J63" s="31">
        <v>127.48999786376953</v>
      </c>
      <c r="K63" s="4">
        <v>12</v>
      </c>
      <c r="L63" s="31">
        <f t="shared" si="4"/>
        <v>139.48999786376953</v>
      </c>
      <c r="M63" s="31">
        <v>125.05000305175781</v>
      </c>
      <c r="N63" s="4">
        <v>8</v>
      </c>
      <c r="O63" s="31">
        <f t="shared" si="5"/>
        <v>133.05000305175781</v>
      </c>
      <c r="P63" s="31">
        <f t="shared" si="6"/>
        <v>133.05000305175781</v>
      </c>
      <c r="Q63" s="31">
        <f t="shared" si="7"/>
        <v>38.435128713783001</v>
      </c>
    </row>
    <row r="64" spans="1:17" ht="45" x14ac:dyDescent="0.25">
      <c r="A64" s="4">
        <v>43</v>
      </c>
      <c r="B64" s="8" t="s">
        <v>162</v>
      </c>
      <c r="C64" s="8">
        <v>2002</v>
      </c>
      <c r="D64" s="8">
        <v>2002</v>
      </c>
      <c r="E64" s="8">
        <v>2002</v>
      </c>
      <c r="F64" s="8" t="s">
        <v>15</v>
      </c>
      <c r="G64" s="8" t="s">
        <v>69</v>
      </c>
      <c r="H64" s="8" t="s">
        <v>70</v>
      </c>
      <c r="I64" s="8" t="s">
        <v>71</v>
      </c>
      <c r="J64" s="31">
        <v>133.99000549316406</v>
      </c>
      <c r="K64" s="4">
        <v>8</v>
      </c>
      <c r="L64" s="31">
        <f t="shared" si="4"/>
        <v>141.99000549316406</v>
      </c>
      <c r="M64" s="31">
        <v>131.36000061035156</v>
      </c>
      <c r="N64" s="4">
        <v>2</v>
      </c>
      <c r="O64" s="31">
        <f t="shared" si="5"/>
        <v>133.36000061035156</v>
      </c>
      <c r="P64" s="31">
        <f t="shared" si="6"/>
        <v>133.36000061035156</v>
      </c>
      <c r="Q64" s="31">
        <f t="shared" si="7"/>
        <v>38.757673252982968</v>
      </c>
    </row>
    <row r="65" spans="1:17" ht="30" x14ac:dyDescent="0.25">
      <c r="A65" s="4">
        <v>44</v>
      </c>
      <c r="B65" s="8" t="s">
        <v>126</v>
      </c>
      <c r="C65" s="8">
        <v>2003</v>
      </c>
      <c r="D65" s="8">
        <v>2003</v>
      </c>
      <c r="E65" s="8">
        <v>2003</v>
      </c>
      <c r="F65" s="8" t="s">
        <v>15</v>
      </c>
      <c r="G65" s="8" t="s">
        <v>21</v>
      </c>
      <c r="H65" s="8" t="s">
        <v>22</v>
      </c>
      <c r="I65" s="8" t="s">
        <v>127</v>
      </c>
      <c r="J65" s="31">
        <v>127.69000244140625</v>
      </c>
      <c r="K65" s="4">
        <v>6</v>
      </c>
      <c r="L65" s="31">
        <f t="shared" si="4"/>
        <v>133.69000244140625</v>
      </c>
      <c r="M65" s="31">
        <v>127.33000183105469</v>
      </c>
      <c r="N65" s="4">
        <v>10</v>
      </c>
      <c r="O65" s="31">
        <f t="shared" si="5"/>
        <v>137.33000183105469</v>
      </c>
      <c r="P65" s="31">
        <f t="shared" si="6"/>
        <v>133.69000244140625</v>
      </c>
      <c r="Q65" s="31">
        <f t="shared" si="7"/>
        <v>39.10103172656428</v>
      </c>
    </row>
    <row r="66" spans="1:17" ht="45" x14ac:dyDescent="0.25">
      <c r="A66" s="4">
        <v>45</v>
      </c>
      <c r="B66" s="8" t="s">
        <v>154</v>
      </c>
      <c r="C66" s="8">
        <v>2001</v>
      </c>
      <c r="D66" s="8">
        <v>2001</v>
      </c>
      <c r="E66" s="8">
        <v>2001</v>
      </c>
      <c r="F66" s="8" t="s">
        <v>9</v>
      </c>
      <c r="G66" s="8" t="s">
        <v>50</v>
      </c>
      <c r="H66" s="8" t="s">
        <v>291</v>
      </c>
      <c r="I66" s="8" t="s">
        <v>155</v>
      </c>
      <c r="J66" s="31">
        <v>129.64999389648437</v>
      </c>
      <c r="K66" s="4">
        <v>10</v>
      </c>
      <c r="L66" s="31">
        <f t="shared" si="4"/>
        <v>139.64999389648437</v>
      </c>
      <c r="M66" s="31">
        <v>129.75</v>
      </c>
      <c r="N66" s="4">
        <v>4</v>
      </c>
      <c r="O66" s="31">
        <f t="shared" si="5"/>
        <v>133.75</v>
      </c>
      <c r="P66" s="31">
        <f t="shared" si="6"/>
        <v>133.75</v>
      </c>
      <c r="Q66" s="31">
        <f t="shared" si="7"/>
        <v>39.163457653328123</v>
      </c>
    </row>
    <row r="67" spans="1:17" ht="90" x14ac:dyDescent="0.25">
      <c r="A67" s="4">
        <v>46</v>
      </c>
      <c r="B67" s="8" t="s">
        <v>77</v>
      </c>
      <c r="C67" s="8">
        <v>2002</v>
      </c>
      <c r="D67" s="8">
        <v>2002</v>
      </c>
      <c r="E67" s="8">
        <v>2002</v>
      </c>
      <c r="F67" s="8">
        <v>3</v>
      </c>
      <c r="G67" s="8" t="s">
        <v>31</v>
      </c>
      <c r="H67" s="8" t="s">
        <v>78</v>
      </c>
      <c r="I67" s="8" t="s">
        <v>79</v>
      </c>
      <c r="J67" s="31">
        <v>129.27999877929687</v>
      </c>
      <c r="K67" s="4">
        <v>16</v>
      </c>
      <c r="L67" s="31">
        <f t="shared" si="4"/>
        <v>145.27999877929687</v>
      </c>
      <c r="M67" s="31">
        <v>123.94000244140625</v>
      </c>
      <c r="N67" s="4">
        <v>10</v>
      </c>
      <c r="O67" s="31">
        <f t="shared" si="5"/>
        <v>133.94000244140625</v>
      </c>
      <c r="P67" s="31">
        <f t="shared" si="6"/>
        <v>133.94000244140625</v>
      </c>
      <c r="Q67" s="31">
        <f t="shared" si="7"/>
        <v>39.361150339000403</v>
      </c>
    </row>
    <row r="68" spans="1:17" ht="30" x14ac:dyDescent="0.25">
      <c r="A68" s="4">
        <v>47</v>
      </c>
      <c r="B68" s="8" t="s">
        <v>175</v>
      </c>
      <c r="C68" s="8">
        <v>2002</v>
      </c>
      <c r="D68" s="8">
        <v>2002</v>
      </c>
      <c r="E68" s="8">
        <v>2002</v>
      </c>
      <c r="F68" s="8" t="s">
        <v>9</v>
      </c>
      <c r="G68" s="8" t="s">
        <v>54</v>
      </c>
      <c r="H68" s="8" t="s">
        <v>55</v>
      </c>
      <c r="I68" s="8" t="s">
        <v>56</v>
      </c>
      <c r="J68" s="31">
        <v>126.34999847412109</v>
      </c>
      <c r="K68" s="4">
        <v>8</v>
      </c>
      <c r="L68" s="31">
        <f t="shared" si="4"/>
        <v>134.34999847412109</v>
      </c>
      <c r="M68" s="31">
        <v>160.50999450683594</v>
      </c>
      <c r="N68" s="4">
        <v>10</v>
      </c>
      <c r="O68" s="31">
        <f t="shared" si="5"/>
        <v>170.50999450683594</v>
      </c>
      <c r="P68" s="31">
        <f t="shared" si="6"/>
        <v>134.34999847412109</v>
      </c>
      <c r="Q68" s="31">
        <f t="shared" si="7"/>
        <v>39.787740735536815</v>
      </c>
    </row>
    <row r="69" spans="1:17" ht="60" x14ac:dyDescent="0.25">
      <c r="A69" s="4">
        <v>48</v>
      </c>
      <c r="B69" s="8" t="s">
        <v>132</v>
      </c>
      <c r="C69" s="8">
        <v>2002</v>
      </c>
      <c r="D69" s="8">
        <v>2002</v>
      </c>
      <c r="E69" s="8">
        <v>2002</v>
      </c>
      <c r="F69" s="8">
        <v>2</v>
      </c>
      <c r="G69" s="8" t="s">
        <v>82</v>
      </c>
      <c r="H69" s="8" t="s">
        <v>83</v>
      </c>
      <c r="I69" s="8" t="s">
        <v>84</v>
      </c>
      <c r="J69" s="31">
        <v>126.27999877929687</v>
      </c>
      <c r="K69" s="4">
        <v>10</v>
      </c>
      <c r="L69" s="31">
        <f t="shared" si="4"/>
        <v>136.27999877929687</v>
      </c>
      <c r="M69" s="31">
        <v>128.85000610351562</v>
      </c>
      <c r="N69" s="4">
        <v>6</v>
      </c>
      <c r="O69" s="31">
        <f t="shared" si="5"/>
        <v>134.85000610351562</v>
      </c>
      <c r="P69" s="31">
        <f t="shared" si="6"/>
        <v>134.85000610351562</v>
      </c>
      <c r="Q69" s="31">
        <f t="shared" si="7"/>
        <v>40.307985898599149</v>
      </c>
    </row>
    <row r="70" spans="1:17" ht="60" x14ac:dyDescent="0.25">
      <c r="A70" s="4">
        <v>49</v>
      </c>
      <c r="B70" s="8" t="s">
        <v>8</v>
      </c>
      <c r="C70" s="8">
        <v>2003</v>
      </c>
      <c r="D70" s="8">
        <v>2003</v>
      </c>
      <c r="E70" s="8">
        <v>2003</v>
      </c>
      <c r="F70" s="8" t="s">
        <v>9</v>
      </c>
      <c r="G70" s="8" t="s">
        <v>10</v>
      </c>
      <c r="H70" s="8" t="s">
        <v>11</v>
      </c>
      <c r="I70" s="8" t="s">
        <v>12</v>
      </c>
      <c r="J70" s="31">
        <v>134.97000122070312</v>
      </c>
      <c r="K70" s="4">
        <v>2</v>
      </c>
      <c r="L70" s="31">
        <f t="shared" si="4"/>
        <v>136.97000122070312</v>
      </c>
      <c r="M70" s="31">
        <v>133.80999755859375</v>
      </c>
      <c r="N70" s="4">
        <v>8</v>
      </c>
      <c r="O70" s="31">
        <f t="shared" si="5"/>
        <v>141.80999755859375</v>
      </c>
      <c r="P70" s="31">
        <f t="shared" si="6"/>
        <v>136.97000122070312</v>
      </c>
      <c r="Q70" s="31">
        <f t="shared" si="7"/>
        <v>42.51378665161586</v>
      </c>
    </row>
    <row r="71" spans="1:17" ht="45" x14ac:dyDescent="0.25">
      <c r="A71" s="4">
        <v>50</v>
      </c>
      <c r="B71" s="8" t="s">
        <v>214</v>
      </c>
      <c r="C71" s="8">
        <v>2003</v>
      </c>
      <c r="D71" s="8">
        <v>2003</v>
      </c>
      <c r="E71" s="8">
        <v>2003</v>
      </c>
      <c r="F71" s="8" t="s">
        <v>9</v>
      </c>
      <c r="G71" s="8" t="s">
        <v>50</v>
      </c>
      <c r="H71" s="8" t="s">
        <v>197</v>
      </c>
      <c r="I71" s="8" t="s">
        <v>155</v>
      </c>
      <c r="J71" s="31">
        <v>129.39999389648437</v>
      </c>
      <c r="K71" s="4">
        <v>8</v>
      </c>
      <c r="L71" s="31">
        <f t="shared" si="4"/>
        <v>137.39999389648437</v>
      </c>
      <c r="M71" s="31">
        <v>121.05000305175781</v>
      </c>
      <c r="N71" s="4">
        <v>16</v>
      </c>
      <c r="O71" s="31">
        <f t="shared" si="5"/>
        <v>137.05000305175781</v>
      </c>
      <c r="P71" s="31">
        <f t="shared" si="6"/>
        <v>137.05000305175781</v>
      </c>
      <c r="Q71" s="31">
        <f t="shared" si="7"/>
        <v>42.59702651276104</v>
      </c>
    </row>
    <row r="72" spans="1:17" ht="45" x14ac:dyDescent="0.25">
      <c r="A72" s="4">
        <v>51</v>
      </c>
      <c r="B72" s="8" t="s">
        <v>276</v>
      </c>
      <c r="C72" s="8">
        <v>2003</v>
      </c>
      <c r="D72" s="8">
        <v>2003</v>
      </c>
      <c r="E72" s="8">
        <v>2003</v>
      </c>
      <c r="F72" s="8" t="s">
        <v>9</v>
      </c>
      <c r="G72" s="8" t="s">
        <v>50</v>
      </c>
      <c r="H72" s="8" t="s">
        <v>197</v>
      </c>
      <c r="I72" s="8" t="s">
        <v>155</v>
      </c>
      <c r="J72" s="31">
        <v>130.28999328613281</v>
      </c>
      <c r="K72" s="4">
        <v>10</v>
      </c>
      <c r="L72" s="31">
        <f t="shared" si="4"/>
        <v>140.28999328613281</v>
      </c>
      <c r="M72" s="31">
        <v>134.66999816894531</v>
      </c>
      <c r="N72" s="4">
        <v>10</v>
      </c>
      <c r="O72" s="31">
        <f t="shared" si="5"/>
        <v>144.66999816894531</v>
      </c>
      <c r="P72" s="31">
        <f t="shared" si="6"/>
        <v>140.28999328613281</v>
      </c>
      <c r="Q72" s="31">
        <f t="shared" si="7"/>
        <v>45.968153569049953</v>
      </c>
    </row>
    <row r="73" spans="1:17" ht="30" x14ac:dyDescent="0.25">
      <c r="A73" s="4">
        <v>52</v>
      </c>
      <c r="B73" s="8" t="s">
        <v>156</v>
      </c>
      <c r="C73" s="8">
        <v>2002</v>
      </c>
      <c r="D73" s="8">
        <v>2002</v>
      </c>
      <c r="E73" s="8">
        <v>2002</v>
      </c>
      <c r="F73" s="8" t="s">
        <v>9</v>
      </c>
      <c r="G73" s="8" t="s">
        <v>54</v>
      </c>
      <c r="H73" s="8" t="s">
        <v>55</v>
      </c>
      <c r="I73" s="8" t="s">
        <v>56</v>
      </c>
      <c r="J73" s="31">
        <v>144.78999328613281</v>
      </c>
      <c r="K73" s="4">
        <v>58</v>
      </c>
      <c r="L73" s="31">
        <f t="shared" si="4"/>
        <v>202.78999328613281</v>
      </c>
      <c r="M73" s="31">
        <v>132.8800048828125</v>
      </c>
      <c r="N73" s="4">
        <v>8</v>
      </c>
      <c r="O73" s="31">
        <f t="shared" si="5"/>
        <v>140.8800048828125</v>
      </c>
      <c r="P73" s="31">
        <f t="shared" si="6"/>
        <v>140.8800048828125</v>
      </c>
      <c r="Q73" s="31">
        <f t="shared" si="7"/>
        <v>46.58204556044813</v>
      </c>
    </row>
    <row r="74" spans="1:17" x14ac:dyDescent="0.25">
      <c r="A74" s="4">
        <v>53</v>
      </c>
      <c r="B74" s="8" t="s">
        <v>269</v>
      </c>
      <c r="C74" s="8">
        <v>2001</v>
      </c>
      <c r="D74" s="8">
        <v>2001</v>
      </c>
      <c r="E74" s="8">
        <v>2001</v>
      </c>
      <c r="F74" s="8" t="s">
        <v>9</v>
      </c>
      <c r="G74" s="8" t="s">
        <v>200</v>
      </c>
      <c r="H74" s="8" t="s">
        <v>201</v>
      </c>
      <c r="I74" s="8" t="s">
        <v>202</v>
      </c>
      <c r="J74" s="31">
        <v>136.24000549316406</v>
      </c>
      <c r="K74" s="4">
        <v>12</v>
      </c>
      <c r="L74" s="31">
        <f t="shared" ref="L74:L105" si="8">J74+K74</f>
        <v>148.24000549316406</v>
      </c>
      <c r="M74" s="31">
        <v>135.64999389648437</v>
      </c>
      <c r="N74" s="4">
        <v>6</v>
      </c>
      <c r="O74" s="31">
        <f t="shared" ref="O74:O105" si="9">M74+N74</f>
        <v>141.64999389648437</v>
      </c>
      <c r="P74" s="31">
        <f t="shared" ref="P74:P105" si="10">MIN(O74,L74)</f>
        <v>141.64999389648437</v>
      </c>
      <c r="Q74" s="31">
        <f t="shared" ref="Q74:Q105" si="11">IF( AND(ISNUMBER(P$10),ISNUMBER(P74)),(P74-P$10)/P$10*100,"")</f>
        <v>47.383199455757691</v>
      </c>
    </row>
    <row r="75" spans="1:17" ht="75" x14ac:dyDescent="0.25">
      <c r="A75" s="4">
        <v>54</v>
      </c>
      <c r="B75" s="8" t="s">
        <v>80</v>
      </c>
      <c r="C75" s="8">
        <v>2004</v>
      </c>
      <c r="D75" s="8">
        <v>2004</v>
      </c>
      <c r="E75" s="8">
        <v>2004</v>
      </c>
      <c r="F75" s="8" t="s">
        <v>9</v>
      </c>
      <c r="G75" s="8" t="s">
        <v>26</v>
      </c>
      <c r="H75" s="8" t="s">
        <v>27</v>
      </c>
      <c r="I75" s="8" t="s">
        <v>28</v>
      </c>
      <c r="J75" s="31">
        <v>137.75</v>
      </c>
      <c r="K75" s="4">
        <v>8</v>
      </c>
      <c r="L75" s="31">
        <f t="shared" si="8"/>
        <v>145.75</v>
      </c>
      <c r="M75" s="31">
        <v>138.71000671386719</v>
      </c>
      <c r="N75" s="4">
        <v>4</v>
      </c>
      <c r="O75" s="31">
        <f t="shared" si="9"/>
        <v>142.71000671386719</v>
      </c>
      <c r="P75" s="31">
        <f t="shared" si="10"/>
        <v>142.71000671386719</v>
      </c>
      <c r="Q75" s="31">
        <f t="shared" si="11"/>
        <v>48.486115708646196</v>
      </c>
    </row>
    <row r="76" spans="1:17" x14ac:dyDescent="0.25">
      <c r="A76" s="4">
        <v>55</v>
      </c>
      <c r="B76" s="8" t="s">
        <v>254</v>
      </c>
      <c r="C76" s="8">
        <v>2001</v>
      </c>
      <c r="D76" s="8">
        <v>2001</v>
      </c>
      <c r="E76" s="8">
        <v>2001</v>
      </c>
      <c r="F76" s="8" t="s">
        <v>9</v>
      </c>
      <c r="G76" s="8" t="s">
        <v>200</v>
      </c>
      <c r="H76" s="8" t="s">
        <v>201</v>
      </c>
      <c r="I76" s="8" t="s">
        <v>202</v>
      </c>
      <c r="J76" s="31">
        <v>150.24000549316406</v>
      </c>
      <c r="K76" s="4">
        <v>10</v>
      </c>
      <c r="L76" s="31">
        <f t="shared" si="8"/>
        <v>160.24000549316406</v>
      </c>
      <c r="M76" s="31">
        <v>134.72999572753906</v>
      </c>
      <c r="N76" s="4">
        <v>8</v>
      </c>
      <c r="O76" s="31">
        <f t="shared" si="9"/>
        <v>142.72999572753906</v>
      </c>
      <c r="P76" s="31">
        <f t="shared" si="10"/>
        <v>142.72999572753906</v>
      </c>
      <c r="Q76" s="31">
        <f t="shared" si="11"/>
        <v>48.506913766647372</v>
      </c>
    </row>
    <row r="77" spans="1:17" ht="60" x14ac:dyDescent="0.25">
      <c r="A77" s="4">
        <v>56</v>
      </c>
      <c r="B77" s="8" t="s">
        <v>116</v>
      </c>
      <c r="C77" s="8">
        <v>2002</v>
      </c>
      <c r="D77" s="8">
        <v>2002</v>
      </c>
      <c r="E77" s="8">
        <v>2002</v>
      </c>
      <c r="F77" s="8" t="s">
        <v>9</v>
      </c>
      <c r="G77" s="8" t="s">
        <v>82</v>
      </c>
      <c r="H77" s="8" t="s">
        <v>83</v>
      </c>
      <c r="I77" s="8" t="s">
        <v>84</v>
      </c>
      <c r="J77" s="31">
        <v>138.22000122070312</v>
      </c>
      <c r="K77" s="4">
        <v>6</v>
      </c>
      <c r="L77" s="31">
        <f t="shared" si="8"/>
        <v>144.22000122070312</v>
      </c>
      <c r="M77" s="31">
        <v>145.55999755859375</v>
      </c>
      <c r="N77" s="4">
        <v>6</v>
      </c>
      <c r="O77" s="31">
        <f t="shared" si="9"/>
        <v>151.55999755859375</v>
      </c>
      <c r="P77" s="31">
        <f t="shared" si="10"/>
        <v>144.22000122070312</v>
      </c>
      <c r="Q77" s="31">
        <f t="shared" si="11"/>
        <v>50.057226412263553</v>
      </c>
    </row>
    <row r="78" spans="1:17" ht="60" x14ac:dyDescent="0.25">
      <c r="A78" s="4">
        <v>57</v>
      </c>
      <c r="B78" s="8" t="s">
        <v>279</v>
      </c>
      <c r="C78" s="8">
        <v>2003</v>
      </c>
      <c r="D78" s="8">
        <v>2003</v>
      </c>
      <c r="E78" s="8">
        <v>2003</v>
      </c>
      <c r="F78" s="8">
        <v>3</v>
      </c>
      <c r="G78" s="8" t="s">
        <v>82</v>
      </c>
      <c r="H78" s="8" t="s">
        <v>83</v>
      </c>
      <c r="I78" s="8" t="s">
        <v>84</v>
      </c>
      <c r="J78" s="31">
        <v>150.97999572753906</v>
      </c>
      <c r="K78" s="4">
        <v>2</v>
      </c>
      <c r="L78" s="31">
        <f t="shared" si="8"/>
        <v>152.97999572753906</v>
      </c>
      <c r="M78" s="31">
        <v>141.27999877929687</v>
      </c>
      <c r="N78" s="4">
        <v>4</v>
      </c>
      <c r="O78" s="31">
        <f t="shared" si="9"/>
        <v>145.27999877929687</v>
      </c>
      <c r="P78" s="31">
        <f t="shared" si="10"/>
        <v>145.27999877929687</v>
      </c>
      <c r="Q78" s="31">
        <f t="shared" si="11"/>
        <v>51.160126788771912</v>
      </c>
    </row>
    <row r="79" spans="1:17" ht="90" x14ac:dyDescent="0.25">
      <c r="A79" s="4">
        <v>58</v>
      </c>
      <c r="B79" s="8" t="s">
        <v>131</v>
      </c>
      <c r="C79" s="8">
        <v>2003</v>
      </c>
      <c r="D79" s="8">
        <v>2003</v>
      </c>
      <c r="E79" s="8">
        <v>2003</v>
      </c>
      <c r="F79" s="8">
        <v>3</v>
      </c>
      <c r="G79" s="8" t="s">
        <v>31</v>
      </c>
      <c r="H79" s="8" t="s">
        <v>78</v>
      </c>
      <c r="I79" s="8" t="s">
        <v>79</v>
      </c>
      <c r="J79" s="31">
        <v>127.98999786376953</v>
      </c>
      <c r="K79" s="4">
        <v>18</v>
      </c>
      <c r="L79" s="31">
        <f t="shared" si="8"/>
        <v>145.98999786376953</v>
      </c>
      <c r="M79" s="31">
        <v>133.22999572753906</v>
      </c>
      <c r="N79" s="4">
        <v>14</v>
      </c>
      <c r="O79" s="31">
        <f t="shared" si="9"/>
        <v>147.22999572753906</v>
      </c>
      <c r="P79" s="31">
        <f t="shared" si="10"/>
        <v>145.98999786376953</v>
      </c>
      <c r="Q79" s="31">
        <f t="shared" si="11"/>
        <v>51.898862695507695</v>
      </c>
    </row>
    <row r="80" spans="1:17" ht="60" x14ac:dyDescent="0.25">
      <c r="A80" s="4">
        <v>59</v>
      </c>
      <c r="B80" s="8" t="s">
        <v>203</v>
      </c>
      <c r="C80" s="8">
        <v>2003</v>
      </c>
      <c r="D80" s="8">
        <v>2003</v>
      </c>
      <c r="E80" s="8">
        <v>2003</v>
      </c>
      <c r="F80" s="8" t="s">
        <v>9</v>
      </c>
      <c r="G80" s="8" t="s">
        <v>10</v>
      </c>
      <c r="H80" s="8" t="s">
        <v>11</v>
      </c>
      <c r="I80" s="8" t="s">
        <v>12</v>
      </c>
      <c r="J80" s="31">
        <v>158.67999267578125</v>
      </c>
      <c r="K80" s="4">
        <v>12</v>
      </c>
      <c r="L80" s="31">
        <f t="shared" si="8"/>
        <v>170.67999267578125</v>
      </c>
      <c r="M80" s="31">
        <v>141.72000122070312</v>
      </c>
      <c r="N80" s="4">
        <v>6</v>
      </c>
      <c r="O80" s="31">
        <f t="shared" si="9"/>
        <v>147.72000122070312</v>
      </c>
      <c r="P80" s="31">
        <f t="shared" si="10"/>
        <v>147.72000122070312</v>
      </c>
      <c r="Q80" s="31">
        <f t="shared" si="11"/>
        <v>53.698886986369331</v>
      </c>
    </row>
    <row r="81" spans="1:17" ht="30" x14ac:dyDescent="0.25">
      <c r="A81" s="4">
        <v>60</v>
      </c>
      <c r="B81" s="8" t="s">
        <v>228</v>
      </c>
      <c r="C81" s="8">
        <v>2003</v>
      </c>
      <c r="D81" s="8">
        <v>2003</v>
      </c>
      <c r="E81" s="8">
        <v>2003</v>
      </c>
      <c r="F81" s="8" t="s">
        <v>9</v>
      </c>
      <c r="G81" s="8" t="s">
        <v>43</v>
      </c>
      <c r="H81" s="8" t="s">
        <v>44</v>
      </c>
      <c r="I81" s="8" t="s">
        <v>45</v>
      </c>
      <c r="J81" s="31">
        <v>139.13999938964844</v>
      </c>
      <c r="K81" s="4">
        <v>10</v>
      </c>
      <c r="L81" s="31">
        <f t="shared" si="8"/>
        <v>149.13999938964844</v>
      </c>
      <c r="M81" s="31">
        <v>148.21000671386719</v>
      </c>
      <c r="N81" s="4">
        <v>114</v>
      </c>
      <c r="O81" s="31">
        <f t="shared" si="9"/>
        <v>262.21000671386719</v>
      </c>
      <c r="P81" s="31">
        <f t="shared" si="10"/>
        <v>149.13999938964844</v>
      </c>
      <c r="Q81" s="31">
        <f t="shared" si="11"/>
        <v>55.176358799840919</v>
      </c>
    </row>
    <row r="82" spans="1:17" ht="60" x14ac:dyDescent="0.25">
      <c r="A82" s="4">
        <v>61</v>
      </c>
      <c r="B82" s="8" t="s">
        <v>86</v>
      </c>
      <c r="C82" s="8">
        <v>2003</v>
      </c>
      <c r="D82" s="8">
        <v>2003</v>
      </c>
      <c r="E82" s="8">
        <v>2003</v>
      </c>
      <c r="F82" s="8">
        <v>3</v>
      </c>
      <c r="G82" s="8" t="s">
        <v>82</v>
      </c>
      <c r="H82" s="8" t="s">
        <v>87</v>
      </c>
      <c r="I82" s="8" t="s">
        <v>88</v>
      </c>
      <c r="J82" s="31">
        <v>134.89999389648438</v>
      </c>
      <c r="K82" s="4">
        <v>16</v>
      </c>
      <c r="L82" s="31">
        <f t="shared" si="8"/>
        <v>150.89999389648437</v>
      </c>
      <c r="M82" s="31">
        <v>135.63999938964844</v>
      </c>
      <c r="N82" s="4">
        <v>14</v>
      </c>
      <c r="O82" s="31">
        <f t="shared" si="9"/>
        <v>149.63999938964844</v>
      </c>
      <c r="P82" s="31">
        <f t="shared" si="10"/>
        <v>149.63999938964844</v>
      </c>
      <c r="Q82" s="31">
        <f t="shared" si="11"/>
        <v>55.696596024713173</v>
      </c>
    </row>
    <row r="83" spans="1:17" ht="30" x14ac:dyDescent="0.25">
      <c r="A83" s="4">
        <v>62</v>
      </c>
      <c r="B83" s="8" t="s">
        <v>273</v>
      </c>
      <c r="C83" s="8">
        <v>2002</v>
      </c>
      <c r="D83" s="8">
        <v>2002</v>
      </c>
      <c r="E83" s="8">
        <v>2002</v>
      </c>
      <c r="F83" s="8" t="s">
        <v>9</v>
      </c>
      <c r="G83" s="8" t="s">
        <v>21</v>
      </c>
      <c r="H83" s="8" t="s">
        <v>22</v>
      </c>
      <c r="I83" s="8" t="s">
        <v>36</v>
      </c>
      <c r="J83" s="31">
        <v>146.1199951171875</v>
      </c>
      <c r="K83" s="4">
        <v>10</v>
      </c>
      <c r="L83" s="31">
        <f t="shared" si="8"/>
        <v>156.1199951171875</v>
      </c>
      <c r="M83" s="31">
        <v>146.14999389648437</v>
      </c>
      <c r="N83" s="4">
        <v>4</v>
      </c>
      <c r="O83" s="31">
        <f t="shared" si="9"/>
        <v>150.14999389648437</v>
      </c>
      <c r="P83" s="31">
        <f t="shared" si="10"/>
        <v>150.14999389648437</v>
      </c>
      <c r="Q83" s="31">
        <f t="shared" si="11"/>
        <v>56.227232278586015</v>
      </c>
    </row>
    <row r="84" spans="1:17" ht="45" x14ac:dyDescent="0.25">
      <c r="A84" s="4">
        <v>63</v>
      </c>
      <c r="B84" s="8" t="s">
        <v>258</v>
      </c>
      <c r="C84" s="8">
        <v>2003</v>
      </c>
      <c r="D84" s="8">
        <v>2003</v>
      </c>
      <c r="E84" s="8">
        <v>2003</v>
      </c>
      <c r="F84" s="8" t="s">
        <v>9</v>
      </c>
      <c r="G84" s="8" t="s">
        <v>60</v>
      </c>
      <c r="H84" s="8" t="s">
        <v>61</v>
      </c>
      <c r="I84" s="8" t="s">
        <v>62</v>
      </c>
      <c r="J84" s="31">
        <v>141.02000427246094</v>
      </c>
      <c r="K84" s="4">
        <v>16</v>
      </c>
      <c r="L84" s="31">
        <f t="shared" si="8"/>
        <v>157.02000427246094</v>
      </c>
      <c r="M84" s="31">
        <v>142.25</v>
      </c>
      <c r="N84" s="4">
        <v>8</v>
      </c>
      <c r="O84" s="31">
        <f t="shared" si="9"/>
        <v>150.25</v>
      </c>
      <c r="P84" s="31">
        <f t="shared" si="10"/>
        <v>150.25</v>
      </c>
      <c r="Q84" s="31">
        <f t="shared" si="11"/>
        <v>56.331286074112526</v>
      </c>
    </row>
    <row r="85" spans="1:17" ht="30" x14ac:dyDescent="0.25">
      <c r="A85" s="4" t="s">
        <v>383</v>
      </c>
      <c r="B85" s="8" t="s">
        <v>173</v>
      </c>
      <c r="C85" s="8">
        <v>2004</v>
      </c>
      <c r="D85" s="8">
        <v>2004</v>
      </c>
      <c r="E85" s="8">
        <v>2004</v>
      </c>
      <c r="F85" s="8">
        <v>3</v>
      </c>
      <c r="G85" s="8" t="s">
        <v>16</v>
      </c>
      <c r="H85" s="8" t="s">
        <v>90</v>
      </c>
      <c r="I85" s="8" t="s">
        <v>174</v>
      </c>
      <c r="J85" s="31">
        <v>149.5</v>
      </c>
      <c r="K85" s="4">
        <v>56</v>
      </c>
      <c r="L85" s="31">
        <f t="shared" si="8"/>
        <v>205.5</v>
      </c>
      <c r="M85" s="31">
        <v>145.77000427246094</v>
      </c>
      <c r="N85" s="4">
        <v>6</v>
      </c>
      <c r="O85" s="31">
        <f t="shared" si="9"/>
        <v>151.77000427246094</v>
      </c>
      <c r="P85" s="31">
        <f t="shared" si="10"/>
        <v>151.77000427246094</v>
      </c>
      <c r="Q85" s="31">
        <f t="shared" si="11"/>
        <v>57.912811683110633</v>
      </c>
    </row>
    <row r="86" spans="1:17" ht="75" x14ac:dyDescent="0.25">
      <c r="A86" s="4">
        <v>64</v>
      </c>
      <c r="B86" s="8" t="s">
        <v>255</v>
      </c>
      <c r="C86" s="8">
        <v>2003</v>
      </c>
      <c r="D86" s="8">
        <v>2003</v>
      </c>
      <c r="E86" s="8">
        <v>2003</v>
      </c>
      <c r="F86" s="8" t="s">
        <v>9</v>
      </c>
      <c r="G86" s="8" t="s">
        <v>26</v>
      </c>
      <c r="H86" s="8" t="s">
        <v>27</v>
      </c>
      <c r="I86" s="8" t="s">
        <v>28</v>
      </c>
      <c r="J86" s="31">
        <v>150.38999938964844</v>
      </c>
      <c r="K86" s="4">
        <v>56</v>
      </c>
      <c r="L86" s="31">
        <f t="shared" si="8"/>
        <v>206.38999938964844</v>
      </c>
      <c r="M86" s="31">
        <v>144.02999877929687</v>
      </c>
      <c r="N86" s="4">
        <v>8</v>
      </c>
      <c r="O86" s="31">
        <f t="shared" si="9"/>
        <v>152.02999877929687</v>
      </c>
      <c r="P86" s="31">
        <f t="shared" si="10"/>
        <v>152.02999877929687</v>
      </c>
      <c r="Q86" s="31">
        <f t="shared" si="11"/>
        <v>58.183329324547337</v>
      </c>
    </row>
    <row r="87" spans="1:17" ht="45" x14ac:dyDescent="0.25">
      <c r="A87" s="4">
        <v>65</v>
      </c>
      <c r="B87" s="8" t="s">
        <v>117</v>
      </c>
      <c r="C87" s="8">
        <v>2004</v>
      </c>
      <c r="D87" s="8">
        <v>2004</v>
      </c>
      <c r="E87" s="8">
        <v>2004</v>
      </c>
      <c r="F87" s="8" t="s">
        <v>15</v>
      </c>
      <c r="G87" s="8" t="s">
        <v>10</v>
      </c>
      <c r="H87" s="8" t="s">
        <v>11</v>
      </c>
      <c r="I87" s="8" t="s">
        <v>118</v>
      </c>
      <c r="J87" s="31">
        <v>146.11000061035156</v>
      </c>
      <c r="K87" s="4">
        <v>10</v>
      </c>
      <c r="L87" s="31">
        <f t="shared" si="8"/>
        <v>156.11000061035156</v>
      </c>
      <c r="M87" s="31">
        <v>151.47999572753906</v>
      </c>
      <c r="N87" s="4">
        <v>6</v>
      </c>
      <c r="O87" s="31">
        <f t="shared" si="9"/>
        <v>157.47999572753906</v>
      </c>
      <c r="P87" s="31">
        <f t="shared" si="10"/>
        <v>156.11000061035156</v>
      </c>
      <c r="Q87" s="31">
        <f t="shared" si="11"/>
        <v>62.428466984670564</v>
      </c>
    </row>
    <row r="88" spans="1:17" ht="60" x14ac:dyDescent="0.25">
      <c r="A88" s="4">
        <v>66</v>
      </c>
      <c r="B88" s="8" t="s">
        <v>81</v>
      </c>
      <c r="C88" s="8">
        <v>2004</v>
      </c>
      <c r="D88" s="8">
        <v>2004</v>
      </c>
      <c r="E88" s="8">
        <v>2004</v>
      </c>
      <c r="F88" s="8">
        <v>3</v>
      </c>
      <c r="G88" s="8" t="s">
        <v>82</v>
      </c>
      <c r="H88" s="8" t="s">
        <v>83</v>
      </c>
      <c r="I88" s="8" t="s">
        <v>84</v>
      </c>
      <c r="J88" s="31">
        <v>150.11000061035156</v>
      </c>
      <c r="K88" s="4">
        <v>6</v>
      </c>
      <c r="L88" s="31">
        <f t="shared" si="8"/>
        <v>156.11000061035156</v>
      </c>
      <c r="M88" s="31">
        <v>167.14999389648437</v>
      </c>
      <c r="N88" s="4">
        <v>6</v>
      </c>
      <c r="O88" s="31">
        <f t="shared" si="9"/>
        <v>173.14999389648437</v>
      </c>
      <c r="P88" s="31">
        <f t="shared" si="10"/>
        <v>156.11000061035156</v>
      </c>
      <c r="Q88" s="31">
        <f t="shared" si="11"/>
        <v>62.428466984670564</v>
      </c>
    </row>
    <row r="89" spans="1:17" ht="30" x14ac:dyDescent="0.25">
      <c r="A89" s="4">
        <v>67</v>
      </c>
      <c r="B89" s="8" t="s">
        <v>171</v>
      </c>
      <c r="C89" s="8">
        <v>2003</v>
      </c>
      <c r="D89" s="8">
        <v>2003</v>
      </c>
      <c r="E89" s="8">
        <v>2003</v>
      </c>
      <c r="F89" s="8" t="s">
        <v>9</v>
      </c>
      <c r="G89" s="8" t="s">
        <v>43</v>
      </c>
      <c r="H89" s="8" t="s">
        <v>44</v>
      </c>
      <c r="I89" s="8" t="s">
        <v>45</v>
      </c>
      <c r="J89" s="31">
        <v>148.97999572753906</v>
      </c>
      <c r="K89" s="4">
        <v>58</v>
      </c>
      <c r="L89" s="31">
        <f t="shared" si="8"/>
        <v>206.97999572753906</v>
      </c>
      <c r="M89" s="31">
        <v>151.69000244140625</v>
      </c>
      <c r="N89" s="4">
        <v>8</v>
      </c>
      <c r="O89" s="31">
        <f t="shared" si="9"/>
        <v>159.69000244140625</v>
      </c>
      <c r="P89" s="31">
        <f t="shared" si="10"/>
        <v>159.69000244140625</v>
      </c>
      <c r="Q89" s="31">
        <f t="shared" si="11"/>
        <v>66.153367419921523</v>
      </c>
    </row>
    <row r="90" spans="1:17" ht="45" x14ac:dyDescent="0.25">
      <c r="A90" s="4">
        <v>68</v>
      </c>
      <c r="B90" s="8" t="s">
        <v>187</v>
      </c>
      <c r="C90" s="8">
        <v>2004</v>
      </c>
      <c r="D90" s="8">
        <v>2004</v>
      </c>
      <c r="E90" s="8">
        <v>2004</v>
      </c>
      <c r="F90" s="8" t="s">
        <v>15</v>
      </c>
      <c r="G90" s="8" t="s">
        <v>69</v>
      </c>
      <c r="H90" s="8" t="s">
        <v>70</v>
      </c>
      <c r="I90" s="8" t="s">
        <v>71</v>
      </c>
      <c r="J90" s="31">
        <v>185.10000610351562</v>
      </c>
      <c r="K90" s="4">
        <v>56</v>
      </c>
      <c r="L90" s="31">
        <f t="shared" si="8"/>
        <v>241.10000610351562</v>
      </c>
      <c r="M90" s="31">
        <v>157.3699951171875</v>
      </c>
      <c r="N90" s="4">
        <v>4</v>
      </c>
      <c r="O90" s="31">
        <f t="shared" si="9"/>
        <v>161.3699951171875</v>
      </c>
      <c r="P90" s="31">
        <f t="shared" si="10"/>
        <v>161.3699951171875</v>
      </c>
      <c r="Q90" s="31">
        <f t="shared" si="11"/>
        <v>67.901356874829816</v>
      </c>
    </row>
    <row r="91" spans="1:17" ht="30" x14ac:dyDescent="0.25">
      <c r="A91" s="4">
        <v>69</v>
      </c>
      <c r="B91" s="8" t="s">
        <v>205</v>
      </c>
      <c r="C91" s="8">
        <v>2006</v>
      </c>
      <c r="D91" s="8">
        <v>2006</v>
      </c>
      <c r="E91" s="8">
        <v>2006</v>
      </c>
      <c r="F91" s="8" t="s">
        <v>15</v>
      </c>
      <c r="G91" s="8" t="s">
        <v>21</v>
      </c>
      <c r="H91" s="8" t="s">
        <v>22</v>
      </c>
      <c r="I91" s="8" t="s">
        <v>23</v>
      </c>
      <c r="J91" s="31">
        <v>153.85000610351562</v>
      </c>
      <c r="K91" s="4">
        <v>8</v>
      </c>
      <c r="L91" s="31">
        <f t="shared" si="8"/>
        <v>161.85000610351562</v>
      </c>
      <c r="M91" s="31">
        <v>156.75999450683594</v>
      </c>
      <c r="N91" s="4">
        <v>106</v>
      </c>
      <c r="O91" s="31">
        <f t="shared" si="9"/>
        <v>262.75999450683594</v>
      </c>
      <c r="P91" s="31">
        <f t="shared" si="10"/>
        <v>161.85000610351562</v>
      </c>
      <c r="Q91" s="31">
        <f t="shared" si="11"/>
        <v>68.4007960417009</v>
      </c>
    </row>
    <row r="92" spans="1:17" ht="30" x14ac:dyDescent="0.25">
      <c r="A92" s="4">
        <v>70</v>
      </c>
      <c r="B92" s="8" t="s">
        <v>256</v>
      </c>
      <c r="C92" s="8">
        <v>2003</v>
      </c>
      <c r="D92" s="8">
        <v>2003</v>
      </c>
      <c r="E92" s="8">
        <v>2003</v>
      </c>
      <c r="F92" s="8">
        <v>2</v>
      </c>
      <c r="G92" s="8" t="s">
        <v>21</v>
      </c>
      <c r="H92" s="8" t="s">
        <v>22</v>
      </c>
      <c r="I92" s="8" t="s">
        <v>36</v>
      </c>
      <c r="J92" s="31">
        <v>159.69999694824219</v>
      </c>
      <c r="K92" s="4">
        <v>8</v>
      </c>
      <c r="L92" s="31">
        <f t="shared" si="8"/>
        <v>167.69999694824219</v>
      </c>
      <c r="M92" s="31">
        <v>152.16000366210937</v>
      </c>
      <c r="N92" s="4">
        <v>10</v>
      </c>
      <c r="O92" s="31">
        <f t="shared" si="9"/>
        <v>162.16000366210937</v>
      </c>
      <c r="P92" s="31">
        <f t="shared" si="10"/>
        <v>162.16000366210937</v>
      </c>
      <c r="Q92" s="31">
        <f t="shared" si="11"/>
        <v>68.723340580900867</v>
      </c>
    </row>
    <row r="93" spans="1:17" ht="30" x14ac:dyDescent="0.25">
      <c r="A93" s="4">
        <v>71</v>
      </c>
      <c r="B93" s="8" t="s">
        <v>238</v>
      </c>
      <c r="C93" s="8">
        <v>2004</v>
      </c>
      <c r="D93" s="8">
        <v>2004</v>
      </c>
      <c r="E93" s="8">
        <v>2004</v>
      </c>
      <c r="F93" s="8" t="s">
        <v>15</v>
      </c>
      <c r="G93" s="8" t="s">
        <v>21</v>
      </c>
      <c r="H93" s="8" t="s">
        <v>22</v>
      </c>
      <c r="I93" s="8" t="s">
        <v>36</v>
      </c>
      <c r="J93" s="31">
        <v>153.74000549316406</v>
      </c>
      <c r="K93" s="4">
        <v>56</v>
      </c>
      <c r="L93" s="31">
        <f t="shared" si="8"/>
        <v>209.74000549316406</v>
      </c>
      <c r="M93" s="31">
        <v>154.96000671386719</v>
      </c>
      <c r="N93" s="4">
        <v>8</v>
      </c>
      <c r="O93" s="31">
        <f t="shared" si="9"/>
        <v>162.96000671386719</v>
      </c>
      <c r="P93" s="31">
        <f t="shared" si="10"/>
        <v>162.96000671386719</v>
      </c>
      <c r="Q93" s="31">
        <f t="shared" si="11"/>
        <v>69.5557233159725</v>
      </c>
    </row>
    <row r="94" spans="1:17" ht="30" x14ac:dyDescent="0.25">
      <c r="A94" s="4">
        <v>72</v>
      </c>
      <c r="B94" s="8" t="s">
        <v>20</v>
      </c>
      <c r="C94" s="8">
        <v>2001</v>
      </c>
      <c r="D94" s="8">
        <v>2001</v>
      </c>
      <c r="E94" s="8">
        <v>2001</v>
      </c>
      <c r="F94" s="8" t="s">
        <v>15</v>
      </c>
      <c r="G94" s="8" t="s">
        <v>21</v>
      </c>
      <c r="H94" s="8" t="s">
        <v>22</v>
      </c>
      <c r="I94" s="8" t="s">
        <v>23</v>
      </c>
      <c r="J94" s="31"/>
      <c r="K94" s="4"/>
      <c r="L94" s="31" t="s">
        <v>385</v>
      </c>
      <c r="M94" s="31">
        <v>158.72000122070312</v>
      </c>
      <c r="N94" s="4">
        <v>6</v>
      </c>
      <c r="O94" s="31">
        <f t="shared" si="9"/>
        <v>164.72000122070312</v>
      </c>
      <c r="P94" s="31">
        <f t="shared" si="10"/>
        <v>164.72000122070312</v>
      </c>
      <c r="Q94" s="31">
        <f t="shared" si="11"/>
        <v>71.386952632025995</v>
      </c>
    </row>
    <row r="95" spans="1:17" ht="30" x14ac:dyDescent="0.25">
      <c r="A95" s="4">
        <v>73</v>
      </c>
      <c r="B95" s="8" t="s">
        <v>267</v>
      </c>
      <c r="C95" s="8">
        <v>2004</v>
      </c>
      <c r="D95" s="8">
        <v>2004</v>
      </c>
      <c r="E95" s="8">
        <v>2004</v>
      </c>
      <c r="F95" s="8" t="s">
        <v>9</v>
      </c>
      <c r="G95" s="8" t="s">
        <v>54</v>
      </c>
      <c r="H95" s="8" t="s">
        <v>55</v>
      </c>
      <c r="I95" s="8" t="s">
        <v>56</v>
      </c>
      <c r="J95" s="31">
        <v>170.44999694824219</v>
      </c>
      <c r="K95" s="4">
        <v>58</v>
      </c>
      <c r="L95" s="31">
        <f t="shared" si="8"/>
        <v>228.44999694824219</v>
      </c>
      <c r="M95" s="31">
        <v>178.27000427246094</v>
      </c>
      <c r="N95" s="4">
        <v>8</v>
      </c>
      <c r="O95" s="31">
        <f t="shared" si="9"/>
        <v>186.27000427246094</v>
      </c>
      <c r="P95" s="31">
        <f t="shared" si="10"/>
        <v>186.27000427246094</v>
      </c>
      <c r="Q95" s="31">
        <f t="shared" si="11"/>
        <v>93.809180199296208</v>
      </c>
    </row>
    <row r="96" spans="1:17" ht="45" x14ac:dyDescent="0.25">
      <c r="A96" s="4">
        <v>74</v>
      </c>
      <c r="B96" s="8" t="s">
        <v>259</v>
      </c>
      <c r="C96" s="8">
        <v>2002</v>
      </c>
      <c r="D96" s="8">
        <v>2002</v>
      </c>
      <c r="E96" s="8">
        <v>2002</v>
      </c>
      <c r="F96" s="8" t="s">
        <v>9</v>
      </c>
      <c r="G96" s="8" t="s">
        <v>64</v>
      </c>
      <c r="H96" s="8" t="s">
        <v>65</v>
      </c>
      <c r="I96" s="8" t="s">
        <v>294</v>
      </c>
      <c r="J96" s="31">
        <v>146.72999572753906</v>
      </c>
      <c r="K96" s="4">
        <v>58</v>
      </c>
      <c r="L96" s="31">
        <f t="shared" si="8"/>
        <v>204.72999572753906</v>
      </c>
      <c r="M96" s="31">
        <v>140.77000427246094</v>
      </c>
      <c r="N96" s="4">
        <v>56</v>
      </c>
      <c r="O96" s="31">
        <f t="shared" si="9"/>
        <v>196.77000427246094</v>
      </c>
      <c r="P96" s="31">
        <f t="shared" si="10"/>
        <v>196.77000427246094</v>
      </c>
      <c r="Q96" s="31">
        <f t="shared" si="11"/>
        <v>104.73416192161355</v>
      </c>
    </row>
    <row r="97" spans="1:17" x14ac:dyDescent="0.25">
      <c r="A97" s="4" t="s">
        <v>383</v>
      </c>
      <c r="B97" s="8" t="s">
        <v>246</v>
      </c>
      <c r="C97" s="8">
        <v>2003</v>
      </c>
      <c r="D97" s="8">
        <v>2003</v>
      </c>
      <c r="E97" s="8">
        <v>2003</v>
      </c>
      <c r="F97" s="8" t="s">
        <v>15</v>
      </c>
      <c r="G97" s="8" t="s">
        <v>16</v>
      </c>
      <c r="H97" s="8" t="s">
        <v>17</v>
      </c>
      <c r="I97" s="8" t="s">
        <v>18</v>
      </c>
      <c r="J97" s="31">
        <v>165.6199951171875</v>
      </c>
      <c r="K97" s="4">
        <v>62</v>
      </c>
      <c r="L97" s="31">
        <f t="shared" si="8"/>
        <v>227.6199951171875</v>
      </c>
      <c r="M97" s="31">
        <v>172.69999694824219</v>
      </c>
      <c r="N97" s="4">
        <v>62</v>
      </c>
      <c r="O97" s="31">
        <f t="shared" si="9"/>
        <v>234.69999694824219</v>
      </c>
      <c r="P97" s="31">
        <f t="shared" si="10"/>
        <v>227.6199951171875</v>
      </c>
      <c r="Q97" s="31">
        <f t="shared" si="11"/>
        <v>136.83278917040357</v>
      </c>
    </row>
    <row r="98" spans="1:17" ht="30" x14ac:dyDescent="0.25">
      <c r="A98" s="4" t="s">
        <v>383</v>
      </c>
      <c r="B98" s="8" t="s">
        <v>225</v>
      </c>
      <c r="C98" s="8">
        <v>2004</v>
      </c>
      <c r="D98" s="8">
        <v>2004</v>
      </c>
      <c r="E98" s="8">
        <v>2004</v>
      </c>
      <c r="F98" s="8" t="s">
        <v>15</v>
      </c>
      <c r="G98" s="8" t="s">
        <v>16</v>
      </c>
      <c r="H98" s="8" t="s">
        <v>90</v>
      </c>
      <c r="I98" s="8" t="s">
        <v>226</v>
      </c>
      <c r="J98" s="31">
        <v>174.27999877929687</v>
      </c>
      <c r="K98" s="4">
        <v>68</v>
      </c>
      <c r="L98" s="31">
        <f t="shared" si="8"/>
        <v>242.27999877929687</v>
      </c>
      <c r="M98" s="31">
        <v>173.32000732421875</v>
      </c>
      <c r="N98" s="4">
        <v>60</v>
      </c>
      <c r="O98" s="31">
        <f t="shared" si="9"/>
        <v>233.32000732421875</v>
      </c>
      <c r="P98" s="31">
        <f t="shared" si="10"/>
        <v>233.32000732421875</v>
      </c>
      <c r="Q98" s="31">
        <f t="shared" si="11"/>
        <v>142.76350623505138</v>
      </c>
    </row>
    <row r="99" spans="1:17" ht="30" x14ac:dyDescent="0.25">
      <c r="A99" s="4">
        <v>75</v>
      </c>
      <c r="B99" s="8" t="s">
        <v>53</v>
      </c>
      <c r="C99" s="8">
        <v>2004</v>
      </c>
      <c r="D99" s="8">
        <v>2004</v>
      </c>
      <c r="E99" s="8">
        <v>2004</v>
      </c>
      <c r="F99" s="8" t="s">
        <v>9</v>
      </c>
      <c r="G99" s="8" t="s">
        <v>54</v>
      </c>
      <c r="H99" s="8" t="s">
        <v>55</v>
      </c>
      <c r="I99" s="8" t="s">
        <v>56</v>
      </c>
      <c r="J99" s="31">
        <v>186.64999389648437</v>
      </c>
      <c r="K99" s="4">
        <v>66</v>
      </c>
      <c r="L99" s="31">
        <f t="shared" si="8"/>
        <v>252.64999389648437</v>
      </c>
      <c r="M99" s="31"/>
      <c r="N99" s="4"/>
      <c r="O99" s="31" t="s">
        <v>385</v>
      </c>
      <c r="P99" s="31">
        <f t="shared" si="10"/>
        <v>252.64999389648437</v>
      </c>
      <c r="Q99" s="31">
        <f t="shared" si="11"/>
        <v>162.87586337739825</v>
      </c>
    </row>
    <row r="100" spans="1:17" ht="30" x14ac:dyDescent="0.25">
      <c r="A100" s="4" t="s">
        <v>383</v>
      </c>
      <c r="B100" s="8" t="s">
        <v>247</v>
      </c>
      <c r="C100" s="8">
        <v>2005</v>
      </c>
      <c r="D100" s="8">
        <v>2005</v>
      </c>
      <c r="E100" s="8">
        <v>2005</v>
      </c>
      <c r="F100" s="8" t="s">
        <v>15</v>
      </c>
      <c r="G100" s="8" t="s">
        <v>16</v>
      </c>
      <c r="H100" s="8" t="s">
        <v>90</v>
      </c>
      <c r="I100" s="8" t="s">
        <v>174</v>
      </c>
      <c r="J100" s="31">
        <v>176.55999755859375</v>
      </c>
      <c r="K100" s="4">
        <v>214</v>
      </c>
      <c r="L100" s="31">
        <f t="shared" si="8"/>
        <v>390.55999755859375</v>
      </c>
      <c r="M100" s="31">
        <v>196.30000305175781</v>
      </c>
      <c r="N100" s="4">
        <v>58</v>
      </c>
      <c r="O100" s="31">
        <f t="shared" si="9"/>
        <v>254.30000305175781</v>
      </c>
      <c r="P100" s="31">
        <f t="shared" si="10"/>
        <v>254.30000305175781</v>
      </c>
      <c r="Q100" s="31">
        <f t="shared" si="11"/>
        <v>164.59265574530474</v>
      </c>
    </row>
    <row r="101" spans="1:17" ht="45" x14ac:dyDescent="0.25">
      <c r="A101" s="4">
        <v>76</v>
      </c>
      <c r="B101" s="8" t="s">
        <v>275</v>
      </c>
      <c r="C101" s="8">
        <v>2005</v>
      </c>
      <c r="D101" s="8">
        <v>2005</v>
      </c>
      <c r="E101" s="8">
        <v>2005</v>
      </c>
      <c r="F101" s="8" t="s">
        <v>15</v>
      </c>
      <c r="G101" s="8" t="s">
        <v>69</v>
      </c>
      <c r="H101" s="8" t="s">
        <v>70</v>
      </c>
      <c r="I101" s="8" t="s">
        <v>71</v>
      </c>
      <c r="J101" s="31">
        <v>183.75</v>
      </c>
      <c r="K101" s="4">
        <v>412</v>
      </c>
      <c r="L101" s="31">
        <f t="shared" si="8"/>
        <v>595.75</v>
      </c>
      <c r="M101" s="31">
        <v>195.44000244140625</v>
      </c>
      <c r="N101" s="4">
        <v>60</v>
      </c>
      <c r="O101" s="31">
        <f t="shared" si="9"/>
        <v>255.44000244140625</v>
      </c>
      <c r="P101" s="31">
        <f t="shared" si="10"/>
        <v>255.44000244140625</v>
      </c>
      <c r="Q101" s="31">
        <f t="shared" si="11"/>
        <v>165.77879598295829</v>
      </c>
    </row>
    <row r="102" spans="1:17" ht="30" x14ac:dyDescent="0.25">
      <c r="A102" s="4" t="s">
        <v>383</v>
      </c>
      <c r="B102" s="8" t="s">
        <v>178</v>
      </c>
      <c r="C102" s="8">
        <v>2004</v>
      </c>
      <c r="D102" s="8">
        <v>2004</v>
      </c>
      <c r="E102" s="8">
        <v>2004</v>
      </c>
      <c r="F102" s="8" t="s">
        <v>15</v>
      </c>
      <c r="G102" s="8" t="s">
        <v>16</v>
      </c>
      <c r="H102" s="8" t="s">
        <v>90</v>
      </c>
      <c r="I102" s="8" t="s">
        <v>91</v>
      </c>
      <c r="J102" s="31">
        <v>155.17999267578125</v>
      </c>
      <c r="K102" s="4">
        <v>208</v>
      </c>
      <c r="L102" s="31">
        <f t="shared" si="8"/>
        <v>363.17999267578125</v>
      </c>
      <c r="M102" s="31">
        <v>162.92999267578125</v>
      </c>
      <c r="N102" s="4">
        <v>118</v>
      </c>
      <c r="O102" s="31">
        <f t="shared" si="9"/>
        <v>280.92999267578125</v>
      </c>
      <c r="P102" s="31">
        <f t="shared" si="10"/>
        <v>280.92999267578125</v>
      </c>
      <c r="Q102" s="31">
        <f t="shared" si="11"/>
        <v>192.30047954606252</v>
      </c>
    </row>
    <row r="103" spans="1:17" ht="30" x14ac:dyDescent="0.25">
      <c r="A103" s="4">
        <v>77</v>
      </c>
      <c r="B103" s="8" t="s">
        <v>57</v>
      </c>
      <c r="C103" s="8">
        <v>2004</v>
      </c>
      <c r="D103" s="8">
        <v>2004</v>
      </c>
      <c r="E103" s="8">
        <v>2004</v>
      </c>
      <c r="F103" s="8" t="s">
        <v>15</v>
      </c>
      <c r="G103" s="8" t="s">
        <v>21</v>
      </c>
      <c r="H103" s="8" t="s">
        <v>22</v>
      </c>
      <c r="I103" s="8" t="s">
        <v>23</v>
      </c>
      <c r="J103" s="31">
        <v>131.25</v>
      </c>
      <c r="K103" s="4">
        <v>310</v>
      </c>
      <c r="L103" s="31">
        <f t="shared" si="8"/>
        <v>441.25</v>
      </c>
      <c r="M103" s="31">
        <v>171.88999938964844</v>
      </c>
      <c r="N103" s="4">
        <v>168</v>
      </c>
      <c r="O103" s="31">
        <f t="shared" si="9"/>
        <v>339.88999938964844</v>
      </c>
      <c r="P103" s="31">
        <f t="shared" si="10"/>
        <v>339.88999938964844</v>
      </c>
      <c r="Q103" s="31">
        <f t="shared" si="11"/>
        <v>253.64686008860608</v>
      </c>
    </row>
    <row r="104" spans="1:17" ht="30" x14ac:dyDescent="0.25">
      <c r="A104" s="4" t="s">
        <v>383</v>
      </c>
      <c r="B104" s="8" t="s">
        <v>266</v>
      </c>
      <c r="C104" s="8">
        <v>2005</v>
      </c>
      <c r="D104" s="8">
        <v>2005</v>
      </c>
      <c r="E104" s="8">
        <v>2005</v>
      </c>
      <c r="F104" s="8" t="s">
        <v>15</v>
      </c>
      <c r="G104" s="8" t="s">
        <v>16</v>
      </c>
      <c r="H104" s="8" t="s">
        <v>90</v>
      </c>
      <c r="I104" s="8" t="s">
        <v>174</v>
      </c>
      <c r="J104" s="31">
        <v>145.14999389648437</v>
      </c>
      <c r="K104" s="4">
        <v>256</v>
      </c>
      <c r="L104" s="31">
        <f t="shared" si="8"/>
        <v>401.14999389648437</v>
      </c>
      <c r="M104" s="31"/>
      <c r="N104" s="4"/>
      <c r="O104" s="31" t="s">
        <v>385</v>
      </c>
      <c r="P104" s="31">
        <f t="shared" si="10"/>
        <v>401.14999389648437</v>
      </c>
      <c r="Q104" s="31">
        <f t="shared" si="11"/>
        <v>317.38631916445786</v>
      </c>
    </row>
    <row r="105" spans="1:17" ht="30" x14ac:dyDescent="0.25">
      <c r="A105" s="4" t="s">
        <v>383</v>
      </c>
      <c r="B105" s="8" t="s">
        <v>198</v>
      </c>
      <c r="C105" s="8">
        <v>2003</v>
      </c>
      <c r="D105" s="8">
        <v>2003</v>
      </c>
      <c r="E105" s="8">
        <v>2003</v>
      </c>
      <c r="F105" s="8" t="s">
        <v>15</v>
      </c>
      <c r="G105" s="8" t="s">
        <v>16</v>
      </c>
      <c r="H105" s="8" t="s">
        <v>90</v>
      </c>
      <c r="I105" s="8" t="s">
        <v>91</v>
      </c>
      <c r="J105" s="31"/>
      <c r="K105" s="4"/>
      <c r="L105" s="31" t="s">
        <v>385</v>
      </c>
      <c r="M105" s="31">
        <v>199.72000122070312</v>
      </c>
      <c r="N105" s="4">
        <v>216</v>
      </c>
      <c r="O105" s="31">
        <f t="shared" si="9"/>
        <v>415.72000122070312</v>
      </c>
      <c r="P105" s="31">
        <f t="shared" si="10"/>
        <v>415.72000122070312</v>
      </c>
      <c r="Q105" s="31">
        <f t="shared" si="11"/>
        <v>332.54603951789784</v>
      </c>
    </row>
    <row r="106" spans="1:17" ht="30" x14ac:dyDescent="0.25">
      <c r="A106" s="4">
        <v>78</v>
      </c>
      <c r="B106" s="8" t="s">
        <v>58</v>
      </c>
      <c r="C106" s="8">
        <v>2004</v>
      </c>
      <c r="D106" s="8">
        <v>2004</v>
      </c>
      <c r="E106" s="8">
        <v>2004</v>
      </c>
      <c r="F106" s="8" t="s">
        <v>15</v>
      </c>
      <c r="G106" s="8" t="s">
        <v>21</v>
      </c>
      <c r="H106" s="8" t="s">
        <v>22</v>
      </c>
      <c r="I106" s="8" t="s">
        <v>23</v>
      </c>
      <c r="J106" s="31">
        <v>117.44000244140625</v>
      </c>
      <c r="K106" s="4">
        <v>602</v>
      </c>
      <c r="L106" s="31">
        <f t="shared" ref="L106:L137" si="12">J106+K106</f>
        <v>719.44000244140625</v>
      </c>
      <c r="M106" s="31">
        <v>163.41999816894531</v>
      </c>
      <c r="N106" s="4">
        <v>404</v>
      </c>
      <c r="O106" s="31">
        <f t="shared" ref="O106:O137" si="13">M106+N106</f>
        <v>567.41999816894531</v>
      </c>
      <c r="P106" s="31">
        <f t="shared" ref="P106:P137" si="14">MIN(O106,L106)</f>
        <v>567.41999816894531</v>
      </c>
      <c r="Q106" s="31">
        <f t="shared" ref="Q106:Q137" si="15">IF( AND(ISNUMBER(P$10),ISNUMBER(P106)),(P106-P$10)/P$10*100,"")</f>
        <v>490.38601036886388</v>
      </c>
    </row>
    <row r="107" spans="1:17" ht="30" x14ac:dyDescent="0.25">
      <c r="A107" s="4" t="s">
        <v>383</v>
      </c>
      <c r="B107" s="8" t="s">
        <v>111</v>
      </c>
      <c r="C107" s="8">
        <v>2003</v>
      </c>
      <c r="D107" s="8">
        <v>2003</v>
      </c>
      <c r="E107" s="8">
        <v>2003</v>
      </c>
      <c r="F107" s="8" t="s">
        <v>15</v>
      </c>
      <c r="G107" s="8" t="s">
        <v>16</v>
      </c>
      <c r="H107" s="8" t="s">
        <v>90</v>
      </c>
      <c r="I107" s="8" t="s">
        <v>91</v>
      </c>
      <c r="J107" s="31">
        <v>149.46000671386719</v>
      </c>
      <c r="K107" s="4">
        <v>560</v>
      </c>
      <c r="L107" s="31">
        <f t="shared" si="12"/>
        <v>709.46000671386719</v>
      </c>
      <c r="M107" s="31"/>
      <c r="N107" s="4"/>
      <c r="O107" s="31" t="s">
        <v>385</v>
      </c>
      <c r="P107" s="31">
        <f t="shared" si="14"/>
        <v>709.46000671386719</v>
      </c>
      <c r="Q107" s="31">
        <f t="shared" si="15"/>
        <v>638.17501010134686</v>
      </c>
    </row>
    <row r="109" spans="1:17" ht="18.75" x14ac:dyDescent="0.25">
      <c r="A109" s="11" t="s">
        <v>386</v>
      </c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7" x14ac:dyDescent="0.25">
      <c r="A110" s="18" t="s">
        <v>374</v>
      </c>
      <c r="B110" s="18" t="s">
        <v>1</v>
      </c>
      <c r="C110" s="18" t="s">
        <v>2</v>
      </c>
      <c r="D110" s="18" t="s">
        <v>285</v>
      </c>
      <c r="E110" s="18" t="s">
        <v>286</v>
      </c>
      <c r="F110" s="18" t="s">
        <v>3</v>
      </c>
      <c r="G110" s="18" t="s">
        <v>4</v>
      </c>
      <c r="H110" s="18" t="s">
        <v>5</v>
      </c>
      <c r="I110" s="18" t="s">
        <v>6</v>
      </c>
      <c r="J110" s="20" t="s">
        <v>376</v>
      </c>
      <c r="K110" s="21"/>
      <c r="L110" s="22"/>
      <c r="M110" s="20" t="s">
        <v>380</v>
      </c>
      <c r="N110" s="21"/>
      <c r="O110" s="22"/>
      <c r="P110" s="18" t="s">
        <v>381</v>
      </c>
      <c r="Q110" s="18" t="s">
        <v>382</v>
      </c>
    </row>
    <row r="111" spans="1:17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23" t="s">
        <v>377</v>
      </c>
      <c r="K111" s="23" t="s">
        <v>378</v>
      </c>
      <c r="L111" s="23" t="s">
        <v>379</v>
      </c>
      <c r="M111" s="23" t="s">
        <v>377</v>
      </c>
      <c r="N111" s="23" t="s">
        <v>378</v>
      </c>
      <c r="O111" s="23" t="s">
        <v>379</v>
      </c>
      <c r="P111" s="19"/>
      <c r="Q111" s="19"/>
    </row>
    <row r="112" spans="1:17" ht="45" x14ac:dyDescent="0.25">
      <c r="A112" s="28" t="s">
        <v>383</v>
      </c>
      <c r="B112" s="29" t="s">
        <v>387</v>
      </c>
      <c r="C112" s="29" t="s">
        <v>388</v>
      </c>
      <c r="D112" s="29">
        <v>2000</v>
      </c>
      <c r="E112" s="29">
        <v>2000</v>
      </c>
      <c r="F112" s="29" t="s">
        <v>389</v>
      </c>
      <c r="G112" s="29" t="s">
        <v>73</v>
      </c>
      <c r="H112" s="29" t="s">
        <v>74</v>
      </c>
      <c r="I112" s="29" t="s">
        <v>75</v>
      </c>
      <c r="J112" s="30">
        <v>127.73000335693359</v>
      </c>
      <c r="K112" s="28">
        <v>2</v>
      </c>
      <c r="L112" s="30">
        <f t="shared" ref="L112:L143" si="16">J112+K112</f>
        <v>129.73000335693359</v>
      </c>
      <c r="M112" s="30">
        <v>119.94999694824219</v>
      </c>
      <c r="N112" s="28">
        <v>6</v>
      </c>
      <c r="O112" s="30">
        <f t="shared" ref="O112:O143" si="17">M112+N112</f>
        <v>125.94999694824219</v>
      </c>
      <c r="P112" s="30">
        <f t="shared" ref="P112:P143" si="18">MIN(O112,L112)</f>
        <v>125.94999694824219</v>
      </c>
      <c r="Q112" s="30">
        <f t="shared" ref="Q112:Q143" si="19">IF( AND(ISNUMBER(P$112),ISNUMBER(P112)),(P112-P$112)/P$112*100,"")</f>
        <v>0</v>
      </c>
    </row>
    <row r="113" spans="1:17" ht="45" x14ac:dyDescent="0.25">
      <c r="A113" s="4" t="s">
        <v>383</v>
      </c>
      <c r="B113" s="8" t="s">
        <v>390</v>
      </c>
      <c r="C113" s="8" t="s">
        <v>388</v>
      </c>
      <c r="D113" s="8">
        <v>2000</v>
      </c>
      <c r="E113" s="8">
        <v>2000</v>
      </c>
      <c r="F113" s="8" t="s">
        <v>391</v>
      </c>
      <c r="G113" s="8" t="s">
        <v>149</v>
      </c>
      <c r="H113" s="8" t="s">
        <v>61</v>
      </c>
      <c r="I113" s="8" t="s">
        <v>62</v>
      </c>
      <c r="J113" s="31">
        <v>119.91999816894531</v>
      </c>
      <c r="K113" s="4">
        <v>8</v>
      </c>
      <c r="L113" s="31">
        <f t="shared" si="16"/>
        <v>127.91999816894531</v>
      </c>
      <c r="M113" s="31">
        <v>120.55000305175781</v>
      </c>
      <c r="N113" s="4">
        <v>6</v>
      </c>
      <c r="O113" s="31">
        <f t="shared" si="17"/>
        <v>126.55000305175781</v>
      </c>
      <c r="P113" s="31">
        <f t="shared" si="18"/>
        <v>126.55000305175781</v>
      </c>
      <c r="Q113" s="31">
        <f t="shared" si="19"/>
        <v>0.47638437320660765</v>
      </c>
    </row>
    <row r="114" spans="1:17" ht="105" x14ac:dyDescent="0.25">
      <c r="A114" s="4" t="s">
        <v>383</v>
      </c>
      <c r="B114" s="8" t="s">
        <v>392</v>
      </c>
      <c r="C114" s="8" t="s">
        <v>388</v>
      </c>
      <c r="D114" s="8">
        <v>2000</v>
      </c>
      <c r="E114" s="8">
        <v>2000</v>
      </c>
      <c r="F114" s="8" t="s">
        <v>389</v>
      </c>
      <c r="G114" s="8" t="s">
        <v>21</v>
      </c>
      <c r="H114" s="8" t="s">
        <v>358</v>
      </c>
      <c r="I114" s="8" t="s">
        <v>359</v>
      </c>
      <c r="J114" s="31">
        <v>124.19000244140625</v>
      </c>
      <c r="K114" s="4">
        <v>10</v>
      </c>
      <c r="L114" s="31">
        <f t="shared" si="16"/>
        <v>134.19000244140625</v>
      </c>
      <c r="M114" s="31">
        <v>120.33000183105469</v>
      </c>
      <c r="N114" s="4">
        <v>12</v>
      </c>
      <c r="O114" s="31">
        <f t="shared" si="17"/>
        <v>132.33000183105469</v>
      </c>
      <c r="P114" s="31">
        <f t="shared" si="18"/>
        <v>132.33000183105469</v>
      </c>
      <c r="Q114" s="31">
        <f t="shared" si="19"/>
        <v>5.0655061829293215</v>
      </c>
    </row>
    <row r="115" spans="1:17" ht="30" x14ac:dyDescent="0.25">
      <c r="A115" s="4" t="s">
        <v>383</v>
      </c>
      <c r="B115" s="8" t="s">
        <v>393</v>
      </c>
      <c r="C115" s="8" t="s">
        <v>388</v>
      </c>
      <c r="D115" s="8">
        <v>2000</v>
      </c>
      <c r="E115" s="8">
        <v>2000</v>
      </c>
      <c r="F115" s="8" t="s">
        <v>394</v>
      </c>
      <c r="G115" s="8" t="s">
        <v>104</v>
      </c>
      <c r="H115" s="8" t="s">
        <v>105</v>
      </c>
      <c r="I115" s="8" t="s">
        <v>106</v>
      </c>
      <c r="J115" s="31">
        <v>139.08999633789062</v>
      </c>
      <c r="K115" s="4">
        <v>6</v>
      </c>
      <c r="L115" s="31">
        <f t="shared" si="16"/>
        <v>145.08999633789063</v>
      </c>
      <c r="M115" s="31">
        <v>128.94999694824219</v>
      </c>
      <c r="N115" s="4">
        <v>4</v>
      </c>
      <c r="O115" s="31">
        <f t="shared" si="17"/>
        <v>132.94999694824219</v>
      </c>
      <c r="P115" s="31">
        <f t="shared" si="18"/>
        <v>132.94999694824219</v>
      </c>
      <c r="Q115" s="31">
        <f t="shared" si="19"/>
        <v>5.5577611509403813</v>
      </c>
    </row>
    <row r="116" spans="1:17" ht="45" x14ac:dyDescent="0.25">
      <c r="A116" s="4">
        <v>1</v>
      </c>
      <c r="B116" s="8" t="s">
        <v>395</v>
      </c>
      <c r="C116" s="8" t="s">
        <v>396</v>
      </c>
      <c r="D116" s="8">
        <v>2002</v>
      </c>
      <c r="E116" s="8">
        <v>2002</v>
      </c>
      <c r="F116" s="8" t="s">
        <v>397</v>
      </c>
      <c r="G116" s="8" t="s">
        <v>73</v>
      </c>
      <c r="H116" s="8" t="s">
        <v>74</v>
      </c>
      <c r="I116" s="8" t="s">
        <v>75</v>
      </c>
      <c r="J116" s="31">
        <v>125.48000335693359</v>
      </c>
      <c r="K116" s="4">
        <v>18</v>
      </c>
      <c r="L116" s="31">
        <f t="shared" si="16"/>
        <v>143.48000335693359</v>
      </c>
      <c r="M116" s="31">
        <v>125.08999633789063</v>
      </c>
      <c r="N116" s="4">
        <v>8</v>
      </c>
      <c r="O116" s="31">
        <f t="shared" si="17"/>
        <v>133.08999633789062</v>
      </c>
      <c r="P116" s="31">
        <f t="shared" si="18"/>
        <v>133.08999633789062</v>
      </c>
      <c r="Q116" s="31">
        <f t="shared" si="19"/>
        <v>5.668915889360874</v>
      </c>
    </row>
    <row r="117" spans="1:17" ht="60" x14ac:dyDescent="0.25">
      <c r="A117" s="4" t="s">
        <v>383</v>
      </c>
      <c r="B117" s="8" t="s">
        <v>398</v>
      </c>
      <c r="C117" s="8" t="s">
        <v>388</v>
      </c>
      <c r="D117" s="8">
        <v>2000</v>
      </c>
      <c r="E117" s="8">
        <v>2000</v>
      </c>
      <c r="F117" s="8" t="s">
        <v>397</v>
      </c>
      <c r="G117" s="8" t="s">
        <v>73</v>
      </c>
      <c r="H117" s="8" t="s">
        <v>311</v>
      </c>
      <c r="I117" s="8" t="s">
        <v>312</v>
      </c>
      <c r="J117" s="31">
        <v>132.75999450683594</v>
      </c>
      <c r="K117" s="4">
        <v>14</v>
      </c>
      <c r="L117" s="31">
        <f t="shared" si="16"/>
        <v>146.75999450683594</v>
      </c>
      <c r="M117" s="31">
        <v>125.27999877929687</v>
      </c>
      <c r="N117" s="4">
        <v>8</v>
      </c>
      <c r="O117" s="31">
        <f t="shared" si="17"/>
        <v>133.27999877929687</v>
      </c>
      <c r="P117" s="31">
        <f t="shared" si="18"/>
        <v>133.27999877929687</v>
      </c>
      <c r="Q117" s="31">
        <f t="shared" si="19"/>
        <v>5.8197713447082284</v>
      </c>
    </row>
    <row r="118" spans="1:17" ht="45" x14ac:dyDescent="0.25">
      <c r="A118" s="4">
        <v>2</v>
      </c>
      <c r="B118" s="8" t="s">
        <v>399</v>
      </c>
      <c r="C118" s="8" t="s">
        <v>400</v>
      </c>
      <c r="D118" s="8">
        <v>2002</v>
      </c>
      <c r="E118" s="8">
        <v>2001</v>
      </c>
      <c r="F118" s="8" t="s">
        <v>397</v>
      </c>
      <c r="G118" s="8" t="s">
        <v>69</v>
      </c>
      <c r="H118" s="8" t="s">
        <v>70</v>
      </c>
      <c r="I118" s="8" t="s">
        <v>114</v>
      </c>
      <c r="J118" s="31">
        <v>130.07000732421875</v>
      </c>
      <c r="K118" s="4">
        <v>4</v>
      </c>
      <c r="L118" s="31">
        <f t="shared" si="16"/>
        <v>134.07000732421875</v>
      </c>
      <c r="M118" s="31">
        <v>128.02999877929687</v>
      </c>
      <c r="N118" s="4">
        <v>6</v>
      </c>
      <c r="O118" s="31">
        <f t="shared" si="17"/>
        <v>134.02999877929687</v>
      </c>
      <c r="P118" s="31">
        <f t="shared" si="18"/>
        <v>134.02999877929687</v>
      </c>
      <c r="Q118" s="31">
        <f t="shared" si="19"/>
        <v>6.4152457537375556</v>
      </c>
    </row>
    <row r="119" spans="1:17" ht="75" x14ac:dyDescent="0.25">
      <c r="A119" s="4">
        <v>3</v>
      </c>
      <c r="B119" s="8" t="s">
        <v>401</v>
      </c>
      <c r="C119" s="8" t="s">
        <v>400</v>
      </c>
      <c r="D119" s="8">
        <v>2002</v>
      </c>
      <c r="E119" s="8">
        <v>2001</v>
      </c>
      <c r="F119" s="8" t="s">
        <v>402</v>
      </c>
      <c r="G119" s="8" t="s">
        <v>26</v>
      </c>
      <c r="H119" s="8" t="s">
        <v>27</v>
      </c>
      <c r="I119" s="8" t="s">
        <v>28</v>
      </c>
      <c r="J119" s="31">
        <v>130.75999450683594</v>
      </c>
      <c r="K119" s="4">
        <v>10</v>
      </c>
      <c r="L119" s="31">
        <f t="shared" si="16"/>
        <v>140.75999450683594</v>
      </c>
      <c r="M119" s="31">
        <v>127.68000030517578</v>
      </c>
      <c r="N119" s="4">
        <v>8</v>
      </c>
      <c r="O119" s="31">
        <f t="shared" si="17"/>
        <v>135.68000030517578</v>
      </c>
      <c r="P119" s="31">
        <f t="shared" si="18"/>
        <v>135.68000030517578</v>
      </c>
      <c r="Q119" s="31">
        <f t="shared" si="19"/>
        <v>7.7252906650978597</v>
      </c>
    </row>
    <row r="120" spans="1:17" ht="30" x14ac:dyDescent="0.25">
      <c r="A120" s="4">
        <v>4</v>
      </c>
      <c r="B120" s="8" t="s">
        <v>403</v>
      </c>
      <c r="C120" s="8" t="s">
        <v>400</v>
      </c>
      <c r="D120" s="8">
        <v>2002</v>
      </c>
      <c r="E120" s="8">
        <v>2001</v>
      </c>
      <c r="F120" s="8" t="s">
        <v>404</v>
      </c>
      <c r="G120" s="8" t="s">
        <v>261</v>
      </c>
      <c r="H120" s="8" t="s">
        <v>262</v>
      </c>
      <c r="I120" s="8" t="s">
        <v>263</v>
      </c>
      <c r="J120" s="31">
        <v>133.42999267578125</v>
      </c>
      <c r="K120" s="4">
        <v>16</v>
      </c>
      <c r="L120" s="31">
        <f t="shared" si="16"/>
        <v>149.42999267578125</v>
      </c>
      <c r="M120" s="31">
        <v>128.13999938964844</v>
      </c>
      <c r="N120" s="4">
        <v>10</v>
      </c>
      <c r="O120" s="31">
        <f t="shared" si="17"/>
        <v>138.13999938964844</v>
      </c>
      <c r="P120" s="31">
        <f t="shared" si="18"/>
        <v>138.13999938964844</v>
      </c>
      <c r="Q120" s="31">
        <f t="shared" si="19"/>
        <v>9.6784459998165797</v>
      </c>
    </row>
    <row r="121" spans="1:17" ht="30" x14ac:dyDescent="0.25">
      <c r="A121" s="4">
        <v>5</v>
      </c>
      <c r="B121" s="8" t="s">
        <v>405</v>
      </c>
      <c r="C121" s="8" t="s">
        <v>406</v>
      </c>
      <c r="D121" s="8">
        <v>2002</v>
      </c>
      <c r="E121" s="8">
        <v>2001</v>
      </c>
      <c r="F121" s="8" t="s">
        <v>407</v>
      </c>
      <c r="G121" s="8" t="s">
        <v>139</v>
      </c>
      <c r="H121" s="8" t="s">
        <v>120</v>
      </c>
      <c r="I121" s="8" t="s">
        <v>121</v>
      </c>
      <c r="J121" s="31">
        <v>132.67999267578125</v>
      </c>
      <c r="K121" s="4">
        <v>8</v>
      </c>
      <c r="L121" s="31">
        <f t="shared" si="16"/>
        <v>140.67999267578125</v>
      </c>
      <c r="M121" s="31">
        <v>132.57000732421875</v>
      </c>
      <c r="N121" s="4">
        <v>54</v>
      </c>
      <c r="O121" s="31">
        <f t="shared" si="17"/>
        <v>186.57000732421875</v>
      </c>
      <c r="P121" s="31">
        <f t="shared" si="18"/>
        <v>140.67999267578125</v>
      </c>
      <c r="Q121" s="31">
        <f t="shared" si="19"/>
        <v>11.695114001147772</v>
      </c>
    </row>
    <row r="122" spans="1:17" ht="75" x14ac:dyDescent="0.25">
      <c r="A122" s="4">
        <v>6</v>
      </c>
      <c r="B122" s="8" t="s">
        <v>408</v>
      </c>
      <c r="C122" s="8" t="s">
        <v>400</v>
      </c>
      <c r="D122" s="8">
        <v>2002</v>
      </c>
      <c r="E122" s="8">
        <v>2001</v>
      </c>
      <c r="F122" s="8" t="s">
        <v>409</v>
      </c>
      <c r="G122" s="8" t="s">
        <v>26</v>
      </c>
      <c r="H122" s="8" t="s">
        <v>27</v>
      </c>
      <c r="I122" s="8" t="s">
        <v>28</v>
      </c>
      <c r="J122" s="31">
        <v>155.41999816894531</v>
      </c>
      <c r="K122" s="4">
        <v>12</v>
      </c>
      <c r="L122" s="31">
        <f t="shared" si="16"/>
        <v>167.41999816894531</v>
      </c>
      <c r="M122" s="31">
        <v>130.25999450683594</v>
      </c>
      <c r="N122" s="4">
        <v>12</v>
      </c>
      <c r="O122" s="31">
        <f t="shared" si="17"/>
        <v>142.25999450683594</v>
      </c>
      <c r="P122" s="31">
        <f t="shared" si="18"/>
        <v>142.25999450683594</v>
      </c>
      <c r="Q122" s="31">
        <f t="shared" si="19"/>
        <v>12.94958154329783</v>
      </c>
    </row>
    <row r="123" spans="1:17" ht="30" x14ac:dyDescent="0.25">
      <c r="A123" s="4">
        <v>7</v>
      </c>
      <c r="B123" s="8" t="s">
        <v>410</v>
      </c>
      <c r="C123" s="8" t="s">
        <v>411</v>
      </c>
      <c r="D123" s="8">
        <v>2001</v>
      </c>
      <c r="E123" s="8">
        <v>2001</v>
      </c>
      <c r="F123" s="8" t="s">
        <v>404</v>
      </c>
      <c r="G123" s="8" t="s">
        <v>104</v>
      </c>
      <c r="H123" s="8" t="s">
        <v>105</v>
      </c>
      <c r="I123" s="8" t="s">
        <v>106</v>
      </c>
      <c r="J123" s="31">
        <v>135.49000549316406</v>
      </c>
      <c r="K123" s="4">
        <v>12</v>
      </c>
      <c r="L123" s="31">
        <f t="shared" si="16"/>
        <v>147.49000549316406</v>
      </c>
      <c r="M123" s="31">
        <v>128.27999877929687</v>
      </c>
      <c r="N123" s="4">
        <v>14</v>
      </c>
      <c r="O123" s="31">
        <f t="shared" si="17"/>
        <v>142.27999877929687</v>
      </c>
      <c r="P123" s="31">
        <f t="shared" si="18"/>
        <v>142.27999877929687</v>
      </c>
      <c r="Q123" s="31">
        <f t="shared" si="19"/>
        <v>12.965464253060146</v>
      </c>
    </row>
    <row r="124" spans="1:17" ht="75" x14ac:dyDescent="0.25">
      <c r="A124" s="4">
        <v>8</v>
      </c>
      <c r="B124" s="8" t="s">
        <v>412</v>
      </c>
      <c r="C124" s="8" t="s">
        <v>413</v>
      </c>
      <c r="D124" s="8">
        <v>2003</v>
      </c>
      <c r="E124" s="8">
        <v>2001</v>
      </c>
      <c r="F124" s="8" t="s">
        <v>407</v>
      </c>
      <c r="G124" s="8" t="s">
        <v>31</v>
      </c>
      <c r="H124" s="8" t="s">
        <v>32</v>
      </c>
      <c r="I124" s="8" t="s">
        <v>33</v>
      </c>
      <c r="J124" s="31">
        <v>137.80000305175781</v>
      </c>
      <c r="K124" s="4">
        <v>60</v>
      </c>
      <c r="L124" s="31">
        <f t="shared" si="16"/>
        <v>197.80000305175781</v>
      </c>
      <c r="M124" s="31">
        <v>132.38999938964844</v>
      </c>
      <c r="N124" s="4">
        <v>10</v>
      </c>
      <c r="O124" s="31">
        <f t="shared" si="17"/>
        <v>142.38999938964844</v>
      </c>
      <c r="P124" s="31">
        <f t="shared" si="18"/>
        <v>142.38999938964844</v>
      </c>
      <c r="Q124" s="31">
        <f t="shared" si="19"/>
        <v>13.052800984316097</v>
      </c>
    </row>
    <row r="125" spans="1:17" ht="45" x14ac:dyDescent="0.25">
      <c r="A125" s="4">
        <v>9</v>
      </c>
      <c r="B125" s="8" t="s">
        <v>414</v>
      </c>
      <c r="C125" s="8" t="s">
        <v>411</v>
      </c>
      <c r="D125" s="8">
        <v>2001</v>
      </c>
      <c r="E125" s="8">
        <v>2001</v>
      </c>
      <c r="F125" s="8" t="s">
        <v>391</v>
      </c>
      <c r="G125" s="8" t="s">
        <v>50</v>
      </c>
      <c r="H125" s="8" t="s">
        <v>291</v>
      </c>
      <c r="I125" s="8" t="s">
        <v>333</v>
      </c>
      <c r="J125" s="31">
        <v>135.1199951171875</v>
      </c>
      <c r="K125" s="4">
        <v>64</v>
      </c>
      <c r="L125" s="31">
        <f t="shared" si="16"/>
        <v>199.1199951171875</v>
      </c>
      <c r="M125" s="31">
        <v>135.19000244140625</v>
      </c>
      <c r="N125" s="4">
        <v>10</v>
      </c>
      <c r="O125" s="31">
        <f t="shared" si="17"/>
        <v>145.19000244140625</v>
      </c>
      <c r="P125" s="31">
        <f t="shared" si="18"/>
        <v>145.19000244140625</v>
      </c>
      <c r="Q125" s="31">
        <f t="shared" si="19"/>
        <v>15.275907867683822</v>
      </c>
    </row>
    <row r="126" spans="1:17" ht="45" x14ac:dyDescent="0.25">
      <c r="A126" s="4">
        <v>10</v>
      </c>
      <c r="B126" s="8" t="s">
        <v>415</v>
      </c>
      <c r="C126" s="8" t="s">
        <v>406</v>
      </c>
      <c r="D126" s="8">
        <v>2002</v>
      </c>
      <c r="E126" s="8">
        <v>2001</v>
      </c>
      <c r="F126" s="8" t="s">
        <v>391</v>
      </c>
      <c r="G126" s="8" t="s">
        <v>60</v>
      </c>
      <c r="H126" s="8" t="s">
        <v>61</v>
      </c>
      <c r="I126" s="8" t="s">
        <v>62</v>
      </c>
      <c r="J126" s="31">
        <v>138.8800048828125</v>
      </c>
      <c r="K126" s="4">
        <v>12</v>
      </c>
      <c r="L126" s="31">
        <f t="shared" si="16"/>
        <v>150.8800048828125</v>
      </c>
      <c r="M126" s="31">
        <v>137.88999938964844</v>
      </c>
      <c r="N126" s="4">
        <v>8</v>
      </c>
      <c r="O126" s="31">
        <f t="shared" si="17"/>
        <v>145.88999938964844</v>
      </c>
      <c r="P126" s="31">
        <f t="shared" si="18"/>
        <v>145.88999938964844</v>
      </c>
      <c r="Q126" s="31">
        <f t="shared" si="19"/>
        <v>15.831681559786286</v>
      </c>
    </row>
    <row r="127" spans="1:17" ht="45" x14ac:dyDescent="0.25">
      <c r="A127" s="4">
        <v>11</v>
      </c>
      <c r="B127" s="8" t="s">
        <v>416</v>
      </c>
      <c r="C127" s="8" t="s">
        <v>400</v>
      </c>
      <c r="D127" s="8">
        <v>2001</v>
      </c>
      <c r="E127" s="8">
        <v>2001</v>
      </c>
      <c r="F127" s="8" t="s">
        <v>391</v>
      </c>
      <c r="G127" s="8" t="s">
        <v>38</v>
      </c>
      <c r="H127" s="8" t="s">
        <v>39</v>
      </c>
      <c r="I127" s="8" t="s">
        <v>40</v>
      </c>
      <c r="J127" s="31">
        <v>140.27999877929687</v>
      </c>
      <c r="K127" s="4">
        <v>18</v>
      </c>
      <c r="L127" s="31">
        <f t="shared" si="16"/>
        <v>158.27999877929687</v>
      </c>
      <c r="M127" s="31">
        <v>142</v>
      </c>
      <c r="N127" s="4">
        <v>10</v>
      </c>
      <c r="O127" s="31">
        <f t="shared" si="17"/>
        <v>152</v>
      </c>
      <c r="P127" s="31">
        <f t="shared" si="18"/>
        <v>152</v>
      </c>
      <c r="Q127" s="31">
        <f t="shared" si="19"/>
        <v>20.682813563276849</v>
      </c>
    </row>
    <row r="128" spans="1:17" ht="60" x14ac:dyDescent="0.25">
      <c r="A128" s="4">
        <v>12</v>
      </c>
      <c r="B128" s="8" t="s">
        <v>417</v>
      </c>
      <c r="C128" s="8" t="s">
        <v>418</v>
      </c>
      <c r="D128" s="8">
        <v>2003</v>
      </c>
      <c r="E128" s="8">
        <v>2003</v>
      </c>
      <c r="F128" s="8" t="s">
        <v>391</v>
      </c>
      <c r="G128" s="8" t="s">
        <v>10</v>
      </c>
      <c r="H128" s="8" t="s">
        <v>11</v>
      </c>
      <c r="I128" s="8" t="s">
        <v>12</v>
      </c>
      <c r="J128" s="31">
        <v>149.83000183105469</v>
      </c>
      <c r="K128" s="4">
        <v>12</v>
      </c>
      <c r="L128" s="31">
        <f t="shared" si="16"/>
        <v>161.83000183105469</v>
      </c>
      <c r="M128" s="31">
        <v>142.80000305175781</v>
      </c>
      <c r="N128" s="4">
        <v>10</v>
      </c>
      <c r="O128" s="31">
        <f t="shared" si="17"/>
        <v>152.80000305175781</v>
      </c>
      <c r="P128" s="31">
        <f t="shared" si="18"/>
        <v>152.80000305175781</v>
      </c>
      <c r="Q128" s="31">
        <f t="shared" si="19"/>
        <v>21.317988689233037</v>
      </c>
    </row>
    <row r="129" spans="1:17" ht="30" x14ac:dyDescent="0.25">
      <c r="A129" s="4">
        <v>13</v>
      </c>
      <c r="B129" s="8" t="s">
        <v>419</v>
      </c>
      <c r="C129" s="8" t="s">
        <v>396</v>
      </c>
      <c r="D129" s="8">
        <v>2002</v>
      </c>
      <c r="E129" s="8">
        <v>2002</v>
      </c>
      <c r="F129" s="8" t="s">
        <v>420</v>
      </c>
      <c r="G129" s="8" t="s">
        <v>43</v>
      </c>
      <c r="H129" s="8" t="s">
        <v>44</v>
      </c>
      <c r="I129" s="8" t="s">
        <v>45</v>
      </c>
      <c r="J129" s="31">
        <v>139.30999755859375</v>
      </c>
      <c r="K129" s="4">
        <v>14</v>
      </c>
      <c r="L129" s="31">
        <f t="shared" si="16"/>
        <v>153.30999755859375</v>
      </c>
      <c r="M129" s="31">
        <v>142.97999572753906</v>
      </c>
      <c r="N129" s="4">
        <v>12</v>
      </c>
      <c r="O129" s="31">
        <f t="shared" si="17"/>
        <v>154.97999572753906</v>
      </c>
      <c r="P129" s="31">
        <f t="shared" si="18"/>
        <v>153.30999755859375</v>
      </c>
      <c r="Q129" s="31">
        <f t="shared" si="19"/>
        <v>21.722906925988148</v>
      </c>
    </row>
    <row r="130" spans="1:17" ht="60" x14ac:dyDescent="0.25">
      <c r="A130" s="4">
        <v>14</v>
      </c>
      <c r="B130" s="8" t="s">
        <v>421</v>
      </c>
      <c r="C130" s="8" t="s">
        <v>422</v>
      </c>
      <c r="D130" s="8">
        <v>2004</v>
      </c>
      <c r="E130" s="8">
        <v>2001</v>
      </c>
      <c r="F130" s="8" t="s">
        <v>394</v>
      </c>
      <c r="G130" s="8" t="s">
        <v>82</v>
      </c>
      <c r="H130" s="8" t="s">
        <v>83</v>
      </c>
      <c r="I130" s="8" t="s">
        <v>84</v>
      </c>
      <c r="J130" s="31">
        <v>157.27999877929687</v>
      </c>
      <c r="K130" s="4">
        <v>8</v>
      </c>
      <c r="L130" s="31">
        <f t="shared" si="16"/>
        <v>165.27999877929687</v>
      </c>
      <c r="M130" s="31">
        <v>148.17999267578125</v>
      </c>
      <c r="N130" s="4">
        <v>6</v>
      </c>
      <c r="O130" s="31">
        <f t="shared" si="17"/>
        <v>154.17999267578125</v>
      </c>
      <c r="P130" s="31">
        <f t="shared" si="18"/>
        <v>154.17999267578125</v>
      </c>
      <c r="Q130" s="31">
        <f t="shared" si="19"/>
        <v>22.41365336367565</v>
      </c>
    </row>
    <row r="131" spans="1:17" ht="60" x14ac:dyDescent="0.25">
      <c r="A131" s="4">
        <v>15</v>
      </c>
      <c r="B131" s="8" t="s">
        <v>423</v>
      </c>
      <c r="C131" s="8" t="s">
        <v>396</v>
      </c>
      <c r="D131" s="8">
        <v>2002</v>
      </c>
      <c r="E131" s="8">
        <v>2002</v>
      </c>
      <c r="F131" s="8" t="s">
        <v>391</v>
      </c>
      <c r="G131" s="8" t="s">
        <v>10</v>
      </c>
      <c r="H131" s="8" t="s">
        <v>11</v>
      </c>
      <c r="I131" s="8" t="s">
        <v>12</v>
      </c>
      <c r="J131" s="31">
        <v>157.53999328613281</v>
      </c>
      <c r="K131" s="4">
        <v>12</v>
      </c>
      <c r="L131" s="31">
        <f t="shared" si="16"/>
        <v>169.53999328613281</v>
      </c>
      <c r="M131" s="31">
        <v>145.77999877929687</v>
      </c>
      <c r="N131" s="4">
        <v>10</v>
      </c>
      <c r="O131" s="31">
        <f t="shared" si="17"/>
        <v>155.77999877929687</v>
      </c>
      <c r="P131" s="31">
        <f t="shared" si="18"/>
        <v>155.77999877929687</v>
      </c>
      <c r="Q131" s="31">
        <f t="shared" si="19"/>
        <v>23.684003615588026</v>
      </c>
    </row>
    <row r="132" spans="1:17" ht="30" x14ac:dyDescent="0.25">
      <c r="A132" s="4">
        <v>16</v>
      </c>
      <c r="B132" s="8" t="s">
        <v>424</v>
      </c>
      <c r="C132" s="8" t="s">
        <v>400</v>
      </c>
      <c r="D132" s="8">
        <v>2002</v>
      </c>
      <c r="E132" s="8">
        <v>2001</v>
      </c>
      <c r="F132" s="8" t="s">
        <v>425</v>
      </c>
      <c r="G132" s="8" t="s">
        <v>139</v>
      </c>
      <c r="H132" s="8" t="s">
        <v>120</v>
      </c>
      <c r="I132" s="8" t="s">
        <v>121</v>
      </c>
      <c r="J132" s="31">
        <v>146.60000610351562</v>
      </c>
      <c r="K132" s="4">
        <v>12</v>
      </c>
      <c r="L132" s="31">
        <f t="shared" si="16"/>
        <v>158.60000610351562</v>
      </c>
      <c r="M132" s="31">
        <v>149.33999633789063</v>
      </c>
      <c r="N132" s="4">
        <v>62</v>
      </c>
      <c r="O132" s="31">
        <f t="shared" si="17"/>
        <v>211.33999633789062</v>
      </c>
      <c r="P132" s="31">
        <f t="shared" si="18"/>
        <v>158.60000610351562</v>
      </c>
      <c r="Q132" s="31">
        <f t="shared" si="19"/>
        <v>25.922993208718069</v>
      </c>
    </row>
    <row r="133" spans="1:17" ht="60" x14ac:dyDescent="0.25">
      <c r="A133" s="4">
        <v>17</v>
      </c>
      <c r="B133" s="8" t="s">
        <v>426</v>
      </c>
      <c r="C133" s="8" t="s">
        <v>427</v>
      </c>
      <c r="D133" s="8">
        <v>2003</v>
      </c>
      <c r="E133" s="8">
        <v>2002</v>
      </c>
      <c r="F133" s="8" t="s">
        <v>391</v>
      </c>
      <c r="G133" s="8" t="s">
        <v>64</v>
      </c>
      <c r="H133" s="8" t="s">
        <v>318</v>
      </c>
      <c r="I133" s="8" t="s">
        <v>319</v>
      </c>
      <c r="J133" s="31">
        <v>148.82000732421875</v>
      </c>
      <c r="K133" s="4">
        <v>60</v>
      </c>
      <c r="L133" s="31">
        <f t="shared" si="16"/>
        <v>208.82000732421875</v>
      </c>
      <c r="M133" s="31">
        <v>148.97000122070312</v>
      </c>
      <c r="N133" s="4">
        <v>10</v>
      </c>
      <c r="O133" s="31">
        <f t="shared" si="17"/>
        <v>158.97000122070312</v>
      </c>
      <c r="P133" s="31">
        <f t="shared" si="18"/>
        <v>158.97000122070312</v>
      </c>
      <c r="Q133" s="31">
        <f t="shared" si="19"/>
        <v>26.216756707052685</v>
      </c>
    </row>
    <row r="134" spans="1:17" ht="90" x14ac:dyDescent="0.25">
      <c r="A134" s="4">
        <v>18</v>
      </c>
      <c r="B134" s="8" t="s">
        <v>428</v>
      </c>
      <c r="C134" s="8" t="s">
        <v>429</v>
      </c>
      <c r="D134" s="8">
        <v>2003</v>
      </c>
      <c r="E134" s="8">
        <v>2001</v>
      </c>
      <c r="F134" s="8" t="s">
        <v>407</v>
      </c>
      <c r="G134" s="8" t="s">
        <v>31</v>
      </c>
      <c r="H134" s="8" t="s">
        <v>78</v>
      </c>
      <c r="I134" s="8" t="s">
        <v>79</v>
      </c>
      <c r="J134" s="31">
        <v>155.28999328613281</v>
      </c>
      <c r="K134" s="4">
        <v>18</v>
      </c>
      <c r="L134" s="31">
        <f t="shared" si="16"/>
        <v>173.28999328613281</v>
      </c>
      <c r="M134" s="31">
        <v>149.03999328613281</v>
      </c>
      <c r="N134" s="4">
        <v>10</v>
      </c>
      <c r="O134" s="31">
        <f t="shared" si="17"/>
        <v>159.03999328613281</v>
      </c>
      <c r="P134" s="31">
        <f t="shared" si="18"/>
        <v>159.03999328613281</v>
      </c>
      <c r="Q134" s="31">
        <f t="shared" si="19"/>
        <v>26.272328018784002</v>
      </c>
    </row>
    <row r="135" spans="1:17" ht="30" x14ac:dyDescent="0.25">
      <c r="A135" s="4">
        <v>19</v>
      </c>
      <c r="B135" s="8" t="s">
        <v>430</v>
      </c>
      <c r="C135" s="8" t="s">
        <v>411</v>
      </c>
      <c r="D135" s="8">
        <v>2001</v>
      </c>
      <c r="E135" s="8">
        <v>2001</v>
      </c>
      <c r="F135" s="8" t="s">
        <v>391</v>
      </c>
      <c r="G135" s="8" t="s">
        <v>200</v>
      </c>
      <c r="H135" s="8" t="s">
        <v>201</v>
      </c>
      <c r="I135" s="8" t="s">
        <v>202</v>
      </c>
      <c r="J135" s="31">
        <v>146.36000061035156</v>
      </c>
      <c r="K135" s="4">
        <v>26</v>
      </c>
      <c r="L135" s="31">
        <f t="shared" si="16"/>
        <v>172.36000061035156</v>
      </c>
      <c r="M135" s="31">
        <v>149.33999633789063</v>
      </c>
      <c r="N135" s="4">
        <v>14</v>
      </c>
      <c r="O135" s="31">
        <f t="shared" si="17"/>
        <v>163.33999633789062</v>
      </c>
      <c r="P135" s="31">
        <f t="shared" si="18"/>
        <v>163.33999633789062</v>
      </c>
      <c r="Q135" s="31">
        <f t="shared" si="19"/>
        <v>29.68638372021038</v>
      </c>
    </row>
    <row r="136" spans="1:17" ht="90" x14ac:dyDescent="0.25">
      <c r="A136" s="4">
        <v>20</v>
      </c>
      <c r="B136" s="8" t="s">
        <v>431</v>
      </c>
      <c r="C136" s="8" t="s">
        <v>432</v>
      </c>
      <c r="D136" s="8">
        <v>2003</v>
      </c>
      <c r="E136" s="8">
        <v>2002</v>
      </c>
      <c r="F136" s="8" t="s">
        <v>404</v>
      </c>
      <c r="G136" s="8" t="s">
        <v>31</v>
      </c>
      <c r="H136" s="8" t="s">
        <v>78</v>
      </c>
      <c r="I136" s="8" t="s">
        <v>79</v>
      </c>
      <c r="J136" s="31">
        <v>158.58000183105469</v>
      </c>
      <c r="K136" s="4">
        <v>22</v>
      </c>
      <c r="L136" s="31">
        <f t="shared" si="16"/>
        <v>180.58000183105469</v>
      </c>
      <c r="M136" s="31">
        <v>153.83999633789063</v>
      </c>
      <c r="N136" s="4">
        <v>10</v>
      </c>
      <c r="O136" s="31">
        <f t="shared" si="17"/>
        <v>163.83999633789063</v>
      </c>
      <c r="P136" s="31">
        <f t="shared" si="18"/>
        <v>163.83999633789063</v>
      </c>
      <c r="Q136" s="31">
        <f t="shared" si="19"/>
        <v>30.083366659563264</v>
      </c>
    </row>
    <row r="137" spans="1:17" ht="45" x14ac:dyDescent="0.25">
      <c r="A137" s="4">
        <v>21</v>
      </c>
      <c r="B137" s="8" t="s">
        <v>433</v>
      </c>
      <c r="C137" s="8" t="s">
        <v>418</v>
      </c>
      <c r="D137" s="8">
        <v>2003</v>
      </c>
      <c r="E137" s="8">
        <v>2003</v>
      </c>
      <c r="F137" s="8" t="s">
        <v>391</v>
      </c>
      <c r="G137" s="8" t="s">
        <v>50</v>
      </c>
      <c r="H137" s="8" t="s">
        <v>197</v>
      </c>
      <c r="I137" s="8" t="s">
        <v>155</v>
      </c>
      <c r="J137" s="31">
        <v>147.08000183105469</v>
      </c>
      <c r="K137" s="4">
        <v>18</v>
      </c>
      <c r="L137" s="31">
        <f t="shared" si="16"/>
        <v>165.08000183105469</v>
      </c>
      <c r="M137" s="31">
        <v>146.02999877929687</v>
      </c>
      <c r="N137" s="4">
        <v>64</v>
      </c>
      <c r="O137" s="31">
        <f t="shared" si="17"/>
        <v>210.02999877929687</v>
      </c>
      <c r="P137" s="31">
        <f t="shared" si="18"/>
        <v>165.08000183105469</v>
      </c>
      <c r="Q137" s="31">
        <f t="shared" si="19"/>
        <v>31.067888710543244</v>
      </c>
    </row>
    <row r="138" spans="1:17" ht="30" x14ac:dyDescent="0.25">
      <c r="A138" s="4">
        <v>22</v>
      </c>
      <c r="B138" s="8" t="s">
        <v>434</v>
      </c>
      <c r="C138" s="8" t="s">
        <v>396</v>
      </c>
      <c r="D138" s="8">
        <v>2002</v>
      </c>
      <c r="E138" s="8">
        <v>2002</v>
      </c>
      <c r="F138" s="8" t="s">
        <v>391</v>
      </c>
      <c r="G138" s="8" t="s">
        <v>54</v>
      </c>
      <c r="H138" s="8" t="s">
        <v>55</v>
      </c>
      <c r="I138" s="8" t="s">
        <v>56</v>
      </c>
      <c r="J138" s="31">
        <v>180.72000122070312</v>
      </c>
      <c r="K138" s="4">
        <v>20</v>
      </c>
      <c r="L138" s="31">
        <f t="shared" si="16"/>
        <v>200.72000122070312</v>
      </c>
      <c r="M138" s="31">
        <v>172.53999328613281</v>
      </c>
      <c r="N138" s="4">
        <v>18</v>
      </c>
      <c r="O138" s="31">
        <f t="shared" si="17"/>
        <v>190.53999328613281</v>
      </c>
      <c r="P138" s="31">
        <f t="shared" si="18"/>
        <v>190.53999328613281</v>
      </c>
      <c r="Q138" s="31">
        <f t="shared" si="19"/>
        <v>51.282253198015717</v>
      </c>
    </row>
    <row r="139" spans="1:17" ht="60" x14ac:dyDescent="0.25">
      <c r="A139" s="4">
        <v>23</v>
      </c>
      <c r="B139" s="8" t="s">
        <v>435</v>
      </c>
      <c r="C139" s="8" t="s">
        <v>432</v>
      </c>
      <c r="D139" s="8">
        <v>2003</v>
      </c>
      <c r="E139" s="8">
        <v>2002</v>
      </c>
      <c r="F139" s="8" t="s">
        <v>409</v>
      </c>
      <c r="G139" s="8" t="s">
        <v>82</v>
      </c>
      <c r="H139" s="8" t="s">
        <v>83</v>
      </c>
      <c r="I139" s="8" t="s">
        <v>84</v>
      </c>
      <c r="J139" s="31">
        <v>151.28999328613281</v>
      </c>
      <c r="K139" s="4">
        <v>62</v>
      </c>
      <c r="L139" s="31">
        <f t="shared" si="16"/>
        <v>213.28999328613281</v>
      </c>
      <c r="M139" s="31"/>
      <c r="N139" s="4"/>
      <c r="O139" s="31" t="s">
        <v>385</v>
      </c>
      <c r="P139" s="31">
        <f t="shared" si="18"/>
        <v>213.28999328613281</v>
      </c>
      <c r="Q139" s="31">
        <f t="shared" si="19"/>
        <v>69.344976938571961</v>
      </c>
    </row>
    <row r="140" spans="1:17" ht="60" x14ac:dyDescent="0.25">
      <c r="A140" s="4">
        <v>24</v>
      </c>
      <c r="B140" s="8" t="s">
        <v>436</v>
      </c>
      <c r="C140" s="8" t="s">
        <v>429</v>
      </c>
      <c r="D140" s="8">
        <v>2003</v>
      </c>
      <c r="E140" s="8">
        <v>2001</v>
      </c>
      <c r="F140" s="8" t="s">
        <v>397</v>
      </c>
      <c r="G140" s="8" t="s">
        <v>82</v>
      </c>
      <c r="H140" s="8" t="s">
        <v>83</v>
      </c>
      <c r="I140" s="8" t="s">
        <v>84</v>
      </c>
      <c r="J140" s="31">
        <v>161.47000122070312</v>
      </c>
      <c r="K140" s="4">
        <v>110</v>
      </c>
      <c r="L140" s="31">
        <f t="shared" si="16"/>
        <v>271.47000122070312</v>
      </c>
      <c r="M140" s="31">
        <v>160.8800048828125</v>
      </c>
      <c r="N140" s="4">
        <v>64</v>
      </c>
      <c r="O140" s="31">
        <f t="shared" si="17"/>
        <v>224.8800048828125</v>
      </c>
      <c r="P140" s="31">
        <f t="shared" si="18"/>
        <v>224.8800048828125</v>
      </c>
      <c r="Q140" s="31">
        <f t="shared" si="19"/>
        <v>78.54705068013979</v>
      </c>
    </row>
    <row r="141" spans="1:17" ht="30" x14ac:dyDescent="0.25">
      <c r="A141" s="4">
        <v>25</v>
      </c>
      <c r="B141" s="8" t="s">
        <v>437</v>
      </c>
      <c r="C141" s="8" t="s">
        <v>438</v>
      </c>
      <c r="D141" s="8">
        <v>2004</v>
      </c>
      <c r="E141" s="8">
        <v>2004</v>
      </c>
      <c r="F141" s="8" t="s">
        <v>391</v>
      </c>
      <c r="G141" s="8" t="s">
        <v>54</v>
      </c>
      <c r="H141" s="8" t="s">
        <v>55</v>
      </c>
      <c r="I141" s="8" t="s">
        <v>56</v>
      </c>
      <c r="J141" s="31">
        <v>195.21000671386719</v>
      </c>
      <c r="K141" s="4">
        <v>308</v>
      </c>
      <c r="L141" s="31">
        <f t="shared" si="16"/>
        <v>503.21000671386719</v>
      </c>
      <c r="M141" s="31">
        <v>213.88999938964844</v>
      </c>
      <c r="N141" s="4">
        <v>122</v>
      </c>
      <c r="O141" s="31">
        <f t="shared" si="17"/>
        <v>335.88999938964844</v>
      </c>
      <c r="P141" s="31">
        <f t="shared" si="18"/>
        <v>335.88999938964844</v>
      </c>
      <c r="Q141" s="31">
        <f t="shared" si="19"/>
        <v>166.68519851388234</v>
      </c>
    </row>
    <row r="142" spans="1:17" ht="105" x14ac:dyDescent="0.25">
      <c r="A142" s="4"/>
      <c r="B142" s="8" t="s">
        <v>439</v>
      </c>
      <c r="C142" s="8" t="s">
        <v>440</v>
      </c>
      <c r="D142" s="8">
        <v>2004</v>
      </c>
      <c r="E142" s="8">
        <v>2003</v>
      </c>
      <c r="F142" s="8" t="s">
        <v>441</v>
      </c>
      <c r="G142" s="8" t="s">
        <v>10</v>
      </c>
      <c r="H142" s="8" t="s">
        <v>11</v>
      </c>
      <c r="I142" s="8" t="s">
        <v>347</v>
      </c>
      <c r="J142" s="31"/>
      <c r="K142" s="4"/>
      <c r="L142" s="31" t="s">
        <v>442</v>
      </c>
      <c r="M142" s="31"/>
      <c r="N142" s="4"/>
      <c r="O142" s="31" t="s">
        <v>442</v>
      </c>
      <c r="P142" s="31"/>
      <c r="Q142" s="31" t="str">
        <f t="shared" si="19"/>
        <v/>
      </c>
    </row>
    <row r="143" spans="1:17" ht="75" x14ac:dyDescent="0.25">
      <c r="A143" s="4" t="s">
        <v>383</v>
      </c>
      <c r="B143" s="8" t="s">
        <v>443</v>
      </c>
      <c r="C143" s="8" t="s">
        <v>388</v>
      </c>
      <c r="D143" s="8">
        <v>2000</v>
      </c>
      <c r="E143" s="8">
        <v>2000</v>
      </c>
      <c r="F143" s="8" t="s">
        <v>389</v>
      </c>
      <c r="G143" s="8" t="s">
        <v>31</v>
      </c>
      <c r="H143" s="8" t="s">
        <v>32</v>
      </c>
      <c r="I143" s="8" t="s">
        <v>180</v>
      </c>
      <c r="J143" s="31"/>
      <c r="K143" s="4"/>
      <c r="L143" s="31" t="s">
        <v>442</v>
      </c>
      <c r="M143" s="31"/>
      <c r="N143" s="4"/>
      <c r="O143" s="31" t="s">
        <v>385</v>
      </c>
      <c r="P143" s="31"/>
      <c r="Q143" s="31" t="str">
        <f t="shared" si="19"/>
        <v/>
      </c>
    </row>
    <row r="145" spans="1:17" ht="18.75" x14ac:dyDescent="0.25">
      <c r="A145" s="11" t="s">
        <v>444</v>
      </c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7" x14ac:dyDescent="0.25">
      <c r="A146" s="18" t="s">
        <v>374</v>
      </c>
      <c r="B146" s="18" t="s">
        <v>1</v>
      </c>
      <c r="C146" s="18" t="s">
        <v>2</v>
      </c>
      <c r="D146" s="18" t="s">
        <v>285</v>
      </c>
      <c r="E146" s="18" t="s">
        <v>286</v>
      </c>
      <c r="F146" s="18" t="s">
        <v>3</v>
      </c>
      <c r="G146" s="18" t="s">
        <v>4</v>
      </c>
      <c r="H146" s="18" t="s">
        <v>5</v>
      </c>
      <c r="I146" s="18" t="s">
        <v>6</v>
      </c>
      <c r="J146" s="20" t="s">
        <v>376</v>
      </c>
      <c r="K146" s="21"/>
      <c r="L146" s="22"/>
      <c r="M146" s="20" t="s">
        <v>380</v>
      </c>
      <c r="N146" s="21"/>
      <c r="O146" s="22"/>
      <c r="P146" s="18" t="s">
        <v>381</v>
      </c>
      <c r="Q146" s="18" t="s">
        <v>382</v>
      </c>
    </row>
    <row r="147" spans="1:17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23" t="s">
        <v>377</v>
      </c>
      <c r="K147" s="23" t="s">
        <v>378</v>
      </c>
      <c r="L147" s="23" t="s">
        <v>379</v>
      </c>
      <c r="M147" s="23" t="s">
        <v>377</v>
      </c>
      <c r="N147" s="23" t="s">
        <v>378</v>
      </c>
      <c r="O147" s="23" t="s">
        <v>379</v>
      </c>
      <c r="P147" s="19"/>
      <c r="Q147" s="19"/>
    </row>
    <row r="148" spans="1:17" ht="60" x14ac:dyDescent="0.25">
      <c r="A148" s="28">
        <v>1</v>
      </c>
      <c r="B148" s="29" t="s">
        <v>251</v>
      </c>
      <c r="C148" s="29">
        <v>2001</v>
      </c>
      <c r="D148" s="29">
        <v>2001</v>
      </c>
      <c r="E148" s="29">
        <v>2001</v>
      </c>
      <c r="F148" s="29" t="s">
        <v>146</v>
      </c>
      <c r="G148" s="29" t="s">
        <v>108</v>
      </c>
      <c r="H148" s="29" t="s">
        <v>252</v>
      </c>
      <c r="I148" s="29" t="s">
        <v>253</v>
      </c>
      <c r="J148" s="30">
        <v>99.699996948242188</v>
      </c>
      <c r="K148" s="28">
        <v>4</v>
      </c>
      <c r="L148" s="30">
        <f t="shared" ref="L148:L185" si="20">J148+K148</f>
        <v>103.69999694824219</v>
      </c>
      <c r="M148" s="30">
        <v>97.489997863769531</v>
      </c>
      <c r="N148" s="28">
        <v>0</v>
      </c>
      <c r="O148" s="30">
        <f t="shared" ref="O148:O185" si="21">M148+N148</f>
        <v>97.489997863769531</v>
      </c>
      <c r="P148" s="30">
        <f t="shared" ref="P148:P185" si="22">MIN(O148,L148)</f>
        <v>97.489997863769531</v>
      </c>
      <c r="Q148" s="30">
        <f t="shared" ref="Q148:Q185" si="23">IF( AND(ISNUMBER(P$148),ISNUMBER(P148)),(P148-P$148)/P$148*100,"")</f>
        <v>0</v>
      </c>
    </row>
    <row r="149" spans="1:17" ht="75" x14ac:dyDescent="0.25">
      <c r="A149" s="4">
        <v>2</v>
      </c>
      <c r="B149" s="8" t="s">
        <v>210</v>
      </c>
      <c r="C149" s="8">
        <v>2001</v>
      </c>
      <c r="D149" s="8">
        <v>2001</v>
      </c>
      <c r="E149" s="8">
        <v>2001</v>
      </c>
      <c r="F149" s="8" t="s">
        <v>146</v>
      </c>
      <c r="G149" s="8" t="s">
        <v>73</v>
      </c>
      <c r="H149" s="8" t="s">
        <v>211</v>
      </c>
      <c r="I149" s="8" t="s">
        <v>212</v>
      </c>
      <c r="J149" s="31">
        <v>103.16999816894531</v>
      </c>
      <c r="K149" s="4">
        <v>8</v>
      </c>
      <c r="L149" s="31">
        <f t="shared" si="20"/>
        <v>111.16999816894531</v>
      </c>
      <c r="M149" s="31">
        <v>97.889999389648437</v>
      </c>
      <c r="N149" s="4">
        <v>0</v>
      </c>
      <c r="O149" s="31">
        <f t="shared" si="21"/>
        <v>97.889999389648437</v>
      </c>
      <c r="P149" s="31">
        <f t="shared" si="22"/>
        <v>97.889999389648437</v>
      </c>
      <c r="Q149" s="31">
        <f t="shared" si="23"/>
        <v>0.41030006630819704</v>
      </c>
    </row>
    <row r="150" spans="1:17" ht="45" x14ac:dyDescent="0.25">
      <c r="A150" s="4">
        <v>3</v>
      </c>
      <c r="B150" s="8" t="s">
        <v>145</v>
      </c>
      <c r="C150" s="8">
        <v>2001</v>
      </c>
      <c r="D150" s="8">
        <v>2001</v>
      </c>
      <c r="E150" s="8">
        <v>2001</v>
      </c>
      <c r="F150" s="8" t="s">
        <v>146</v>
      </c>
      <c r="G150" s="8" t="s">
        <v>21</v>
      </c>
      <c r="H150" s="8" t="s">
        <v>152</v>
      </c>
      <c r="I150" s="8" t="s">
        <v>147</v>
      </c>
      <c r="J150" s="31">
        <v>107.12999725341797</v>
      </c>
      <c r="K150" s="4">
        <v>10</v>
      </c>
      <c r="L150" s="31">
        <f t="shared" si="20"/>
        <v>117.12999725341797</v>
      </c>
      <c r="M150" s="31">
        <v>106.18000030517578</v>
      </c>
      <c r="N150" s="4">
        <v>0</v>
      </c>
      <c r="O150" s="31">
        <f t="shared" si="21"/>
        <v>106.18000030517578</v>
      </c>
      <c r="P150" s="31">
        <f t="shared" si="22"/>
        <v>106.18000030517578</v>
      </c>
      <c r="Q150" s="31">
        <f t="shared" si="23"/>
        <v>8.9137374416085997</v>
      </c>
    </row>
    <row r="151" spans="1:17" ht="45" x14ac:dyDescent="0.25">
      <c r="A151" s="4">
        <v>4</v>
      </c>
      <c r="B151" s="8" t="s">
        <v>196</v>
      </c>
      <c r="C151" s="8">
        <v>2003</v>
      </c>
      <c r="D151" s="8">
        <v>2003</v>
      </c>
      <c r="E151" s="8">
        <v>2003</v>
      </c>
      <c r="F151" s="8">
        <v>1</v>
      </c>
      <c r="G151" s="8" t="s">
        <v>50</v>
      </c>
      <c r="H151" s="8" t="s">
        <v>197</v>
      </c>
      <c r="I151" s="8" t="s">
        <v>52</v>
      </c>
      <c r="J151" s="31">
        <v>108.48999786376953</v>
      </c>
      <c r="K151" s="4">
        <v>2</v>
      </c>
      <c r="L151" s="31">
        <f t="shared" si="20"/>
        <v>110.48999786376953</v>
      </c>
      <c r="M151" s="31">
        <v>106.38999938964844</v>
      </c>
      <c r="N151" s="4">
        <v>0</v>
      </c>
      <c r="O151" s="31">
        <f t="shared" si="21"/>
        <v>106.38999938964844</v>
      </c>
      <c r="P151" s="31">
        <f t="shared" si="22"/>
        <v>106.38999938964844</v>
      </c>
      <c r="Q151" s="31">
        <f t="shared" si="23"/>
        <v>9.129143215610263</v>
      </c>
    </row>
    <row r="152" spans="1:17" ht="30" x14ac:dyDescent="0.25">
      <c r="A152" s="4">
        <v>5</v>
      </c>
      <c r="B152" s="8" t="s">
        <v>119</v>
      </c>
      <c r="C152" s="8">
        <v>2001</v>
      </c>
      <c r="D152" s="8">
        <v>2001</v>
      </c>
      <c r="E152" s="8">
        <v>2001</v>
      </c>
      <c r="F152" s="8">
        <v>1</v>
      </c>
      <c r="G152" s="8" t="s">
        <v>43</v>
      </c>
      <c r="H152" s="8" t="s">
        <v>120</v>
      </c>
      <c r="I152" s="8" t="s">
        <v>121</v>
      </c>
      <c r="J152" s="31">
        <v>109.44999694824219</v>
      </c>
      <c r="K152" s="4">
        <v>10</v>
      </c>
      <c r="L152" s="31">
        <f t="shared" si="20"/>
        <v>119.44999694824219</v>
      </c>
      <c r="M152" s="31">
        <v>108.31999969482422</v>
      </c>
      <c r="N152" s="4">
        <v>0</v>
      </c>
      <c r="O152" s="31">
        <f t="shared" si="21"/>
        <v>108.31999969482422</v>
      </c>
      <c r="P152" s="31">
        <f t="shared" si="22"/>
        <v>108.31999969482422</v>
      </c>
      <c r="Q152" s="31">
        <f t="shared" si="23"/>
        <v>11.108833796661175</v>
      </c>
    </row>
    <row r="153" spans="1:17" ht="45" x14ac:dyDescent="0.25">
      <c r="A153" s="4">
        <v>6</v>
      </c>
      <c r="B153" s="8" t="s">
        <v>283</v>
      </c>
      <c r="C153" s="8">
        <v>2001</v>
      </c>
      <c r="D153" s="8">
        <v>2001</v>
      </c>
      <c r="E153" s="8">
        <v>2001</v>
      </c>
      <c r="F153" s="8">
        <v>1</v>
      </c>
      <c r="G153" s="8" t="s">
        <v>50</v>
      </c>
      <c r="H153" s="8" t="s">
        <v>291</v>
      </c>
      <c r="I153" s="8" t="s">
        <v>52</v>
      </c>
      <c r="J153" s="31">
        <v>107.91000366210937</v>
      </c>
      <c r="K153" s="4">
        <v>16</v>
      </c>
      <c r="L153" s="31">
        <f t="shared" si="20"/>
        <v>123.91000366210937</v>
      </c>
      <c r="M153" s="31">
        <v>106.34999847412109</v>
      </c>
      <c r="N153" s="4">
        <v>4</v>
      </c>
      <c r="O153" s="31">
        <f t="shared" si="21"/>
        <v>110.34999847412109</v>
      </c>
      <c r="P153" s="31">
        <f t="shared" si="22"/>
        <v>110.34999847412109</v>
      </c>
      <c r="Q153" s="31">
        <f t="shared" si="23"/>
        <v>13.191097437833424</v>
      </c>
    </row>
    <row r="154" spans="1:17" ht="30" x14ac:dyDescent="0.25">
      <c r="A154" s="4">
        <v>7</v>
      </c>
      <c r="B154" s="8" t="s">
        <v>193</v>
      </c>
      <c r="C154" s="8">
        <v>2002</v>
      </c>
      <c r="D154" s="8">
        <v>2002</v>
      </c>
      <c r="E154" s="8">
        <v>2002</v>
      </c>
      <c r="F154" s="8">
        <v>2</v>
      </c>
      <c r="G154" s="8" t="s">
        <v>139</v>
      </c>
      <c r="H154" s="8" t="s">
        <v>120</v>
      </c>
      <c r="I154" s="8" t="s">
        <v>121</v>
      </c>
      <c r="J154" s="31">
        <v>112.12999725341797</v>
      </c>
      <c r="K154" s="4">
        <v>10</v>
      </c>
      <c r="L154" s="31">
        <f t="shared" si="20"/>
        <v>122.12999725341797</v>
      </c>
      <c r="M154" s="31">
        <v>114.66999816894531</v>
      </c>
      <c r="N154" s="4">
        <v>0</v>
      </c>
      <c r="O154" s="31">
        <f t="shared" si="21"/>
        <v>114.66999816894531</v>
      </c>
      <c r="P154" s="31">
        <f t="shared" si="22"/>
        <v>114.66999816894531</v>
      </c>
      <c r="Q154" s="31">
        <f t="shared" si="23"/>
        <v>17.622320937151677</v>
      </c>
    </row>
    <row r="155" spans="1:17" ht="45" x14ac:dyDescent="0.25">
      <c r="A155" s="4">
        <v>8</v>
      </c>
      <c r="B155" s="8" t="s">
        <v>278</v>
      </c>
      <c r="C155" s="8">
        <v>2001</v>
      </c>
      <c r="D155" s="8">
        <v>2001</v>
      </c>
      <c r="E155" s="8">
        <v>2001</v>
      </c>
      <c r="F155" s="8">
        <v>3</v>
      </c>
      <c r="G155" s="8" t="s">
        <v>73</v>
      </c>
      <c r="H155" s="8" t="s">
        <v>74</v>
      </c>
      <c r="I155" s="8" t="s">
        <v>75</v>
      </c>
      <c r="J155" s="31">
        <v>119.58999633789062</v>
      </c>
      <c r="K155" s="4">
        <v>0</v>
      </c>
      <c r="L155" s="31">
        <f t="shared" si="20"/>
        <v>119.58999633789062</v>
      </c>
      <c r="M155" s="31">
        <v>117.77999877929687</v>
      </c>
      <c r="N155" s="4">
        <v>0</v>
      </c>
      <c r="O155" s="31">
        <f t="shared" si="21"/>
        <v>117.77999877929687</v>
      </c>
      <c r="P155" s="31">
        <f t="shared" si="22"/>
        <v>117.77999877929687</v>
      </c>
      <c r="Q155" s="31">
        <f t="shared" si="23"/>
        <v>20.812392409609203</v>
      </c>
    </row>
    <row r="156" spans="1:17" ht="45" x14ac:dyDescent="0.25">
      <c r="A156" s="4">
        <v>9</v>
      </c>
      <c r="B156" s="8" t="s">
        <v>128</v>
      </c>
      <c r="C156" s="8">
        <v>2001</v>
      </c>
      <c r="D156" s="8">
        <v>2001</v>
      </c>
      <c r="E156" s="8">
        <v>2001</v>
      </c>
      <c r="F156" s="8">
        <v>1</v>
      </c>
      <c r="G156" s="8" t="s">
        <v>69</v>
      </c>
      <c r="H156" s="8" t="s">
        <v>70</v>
      </c>
      <c r="I156" s="8" t="s">
        <v>114</v>
      </c>
      <c r="J156" s="31">
        <v>115.91000366210937</v>
      </c>
      <c r="K156" s="4">
        <v>2</v>
      </c>
      <c r="L156" s="31">
        <f t="shared" si="20"/>
        <v>117.91000366210937</v>
      </c>
      <c r="M156" s="31">
        <v>114.95999908447266</v>
      </c>
      <c r="N156" s="4">
        <v>6</v>
      </c>
      <c r="O156" s="31">
        <f t="shared" si="21"/>
        <v>120.95999908447266</v>
      </c>
      <c r="P156" s="31">
        <f t="shared" si="22"/>
        <v>117.91000366210937</v>
      </c>
      <c r="Q156" s="31">
        <f t="shared" si="23"/>
        <v>20.945744431007508</v>
      </c>
    </row>
    <row r="157" spans="1:17" ht="60" x14ac:dyDescent="0.25">
      <c r="A157" s="4">
        <v>10</v>
      </c>
      <c r="B157" s="8" t="s">
        <v>93</v>
      </c>
      <c r="C157" s="8">
        <v>2001</v>
      </c>
      <c r="D157" s="8">
        <v>2001</v>
      </c>
      <c r="E157" s="8">
        <v>2001</v>
      </c>
      <c r="F157" s="8">
        <v>1</v>
      </c>
      <c r="G157" s="8" t="s">
        <v>82</v>
      </c>
      <c r="H157" s="8" t="s">
        <v>83</v>
      </c>
      <c r="I157" s="8" t="s">
        <v>84</v>
      </c>
      <c r="J157" s="31">
        <v>119.65000152587891</v>
      </c>
      <c r="K157" s="4">
        <v>4</v>
      </c>
      <c r="L157" s="31">
        <f t="shared" si="20"/>
        <v>123.65000152587891</v>
      </c>
      <c r="M157" s="31">
        <v>116.26999664306641</v>
      </c>
      <c r="N157" s="4">
        <v>2</v>
      </c>
      <c r="O157" s="31">
        <f t="shared" si="21"/>
        <v>118.26999664306641</v>
      </c>
      <c r="P157" s="31">
        <f t="shared" si="22"/>
        <v>118.26999664306641</v>
      </c>
      <c r="Q157" s="31">
        <f t="shared" si="23"/>
        <v>21.315005882279749</v>
      </c>
    </row>
    <row r="158" spans="1:17" ht="45" x14ac:dyDescent="0.25">
      <c r="A158" s="4">
        <v>11</v>
      </c>
      <c r="B158" s="8" t="s">
        <v>67</v>
      </c>
      <c r="C158" s="8">
        <v>2002</v>
      </c>
      <c r="D158" s="8">
        <v>2002</v>
      </c>
      <c r="E158" s="8">
        <v>2002</v>
      </c>
      <c r="F158" s="8" t="s">
        <v>9</v>
      </c>
      <c r="G158" s="8" t="s">
        <v>38</v>
      </c>
      <c r="H158" s="8" t="s">
        <v>39</v>
      </c>
      <c r="I158" s="8" t="s">
        <v>40</v>
      </c>
      <c r="J158" s="31">
        <v>119.09999847412109</v>
      </c>
      <c r="K158" s="4">
        <v>6</v>
      </c>
      <c r="L158" s="31">
        <f t="shared" si="20"/>
        <v>125.09999847412109</v>
      </c>
      <c r="M158" s="31">
        <v>114.98000335693359</v>
      </c>
      <c r="N158" s="4">
        <v>4</v>
      </c>
      <c r="O158" s="31">
        <f t="shared" si="21"/>
        <v>118.98000335693359</v>
      </c>
      <c r="P158" s="31">
        <f t="shared" si="22"/>
        <v>118.98000335693359</v>
      </c>
      <c r="Q158" s="31">
        <f t="shared" si="23"/>
        <v>22.043292608533793</v>
      </c>
    </row>
    <row r="159" spans="1:17" ht="45" x14ac:dyDescent="0.25">
      <c r="A159" s="4">
        <v>12</v>
      </c>
      <c r="B159" s="8" t="s">
        <v>248</v>
      </c>
      <c r="C159" s="8">
        <v>2001</v>
      </c>
      <c r="D159" s="8">
        <v>2001</v>
      </c>
      <c r="E159" s="8">
        <v>2001</v>
      </c>
      <c r="F159" s="8" t="s">
        <v>9</v>
      </c>
      <c r="G159" s="8" t="s">
        <v>50</v>
      </c>
      <c r="H159" s="8" t="s">
        <v>249</v>
      </c>
      <c r="I159" s="8" t="s">
        <v>250</v>
      </c>
      <c r="J159" s="31">
        <v>127.54000091552734</v>
      </c>
      <c r="K159" s="4">
        <v>6</v>
      </c>
      <c r="L159" s="31">
        <f t="shared" si="20"/>
        <v>133.54000091552734</v>
      </c>
      <c r="M159" s="31">
        <v>120.54000091552734</v>
      </c>
      <c r="N159" s="4">
        <v>4</v>
      </c>
      <c r="O159" s="31">
        <f t="shared" si="21"/>
        <v>124.54000091552734</v>
      </c>
      <c r="P159" s="31">
        <f t="shared" si="22"/>
        <v>124.54000091552734</v>
      </c>
      <c r="Q159" s="31">
        <f t="shared" si="23"/>
        <v>27.746439270166888</v>
      </c>
    </row>
    <row r="160" spans="1:17" ht="30" x14ac:dyDescent="0.25">
      <c r="A160" s="4" t="s">
        <v>383</v>
      </c>
      <c r="B160" s="8" t="s">
        <v>89</v>
      </c>
      <c r="C160" s="8">
        <v>2001</v>
      </c>
      <c r="D160" s="8">
        <v>2001</v>
      </c>
      <c r="E160" s="8">
        <v>2001</v>
      </c>
      <c r="F160" s="8">
        <v>2</v>
      </c>
      <c r="G160" s="8" t="s">
        <v>16</v>
      </c>
      <c r="H160" s="8" t="s">
        <v>90</v>
      </c>
      <c r="I160" s="8" t="s">
        <v>91</v>
      </c>
      <c r="J160" s="31">
        <v>119.41999816894531</v>
      </c>
      <c r="K160" s="4">
        <v>8</v>
      </c>
      <c r="L160" s="31">
        <f t="shared" si="20"/>
        <v>127.41999816894531</v>
      </c>
      <c r="M160" s="31">
        <v>120.29000091552734</v>
      </c>
      <c r="N160" s="4">
        <v>6</v>
      </c>
      <c r="O160" s="31">
        <f t="shared" si="21"/>
        <v>126.29000091552734</v>
      </c>
      <c r="P160" s="31">
        <f t="shared" si="22"/>
        <v>126.29000091552734</v>
      </c>
      <c r="Q160" s="31">
        <f t="shared" si="23"/>
        <v>29.541495212670259</v>
      </c>
    </row>
    <row r="161" spans="1:17" ht="30" x14ac:dyDescent="0.25">
      <c r="A161" s="4">
        <v>13</v>
      </c>
      <c r="B161" s="8" t="s">
        <v>231</v>
      </c>
      <c r="C161" s="8">
        <v>2002</v>
      </c>
      <c r="D161" s="8">
        <v>2002</v>
      </c>
      <c r="E161" s="8">
        <v>2002</v>
      </c>
      <c r="F161" s="8">
        <v>3</v>
      </c>
      <c r="G161" s="8" t="s">
        <v>21</v>
      </c>
      <c r="H161" s="8" t="s">
        <v>22</v>
      </c>
      <c r="I161" s="8" t="s">
        <v>127</v>
      </c>
      <c r="J161" s="31">
        <v>123.58000183105469</v>
      </c>
      <c r="K161" s="4">
        <v>6</v>
      </c>
      <c r="L161" s="31">
        <f t="shared" si="20"/>
        <v>129.58000183105469</v>
      </c>
      <c r="M161" s="31">
        <v>126.81999969482422</v>
      </c>
      <c r="N161" s="4">
        <v>0</v>
      </c>
      <c r="O161" s="31">
        <f t="shared" si="21"/>
        <v>126.81999969482422</v>
      </c>
      <c r="P161" s="31">
        <f t="shared" si="22"/>
        <v>126.81999969482422</v>
      </c>
      <c r="Q161" s="31">
        <f t="shared" si="23"/>
        <v>30.085139474553905</v>
      </c>
    </row>
    <row r="162" spans="1:17" ht="45" x14ac:dyDescent="0.25">
      <c r="A162" s="4">
        <v>14</v>
      </c>
      <c r="B162" s="8" t="s">
        <v>107</v>
      </c>
      <c r="C162" s="8">
        <v>2001</v>
      </c>
      <c r="D162" s="8">
        <v>2001</v>
      </c>
      <c r="E162" s="8">
        <v>2001</v>
      </c>
      <c r="F162" s="8">
        <v>2</v>
      </c>
      <c r="G162" s="8" t="s">
        <v>108</v>
      </c>
      <c r="H162" s="8" t="s">
        <v>109</v>
      </c>
      <c r="I162" s="8" t="s">
        <v>110</v>
      </c>
      <c r="J162" s="31">
        <v>130.8800048828125</v>
      </c>
      <c r="K162" s="4">
        <v>8</v>
      </c>
      <c r="L162" s="31">
        <f t="shared" si="20"/>
        <v>138.8800048828125</v>
      </c>
      <c r="M162" s="31">
        <v>119.58000183105469</v>
      </c>
      <c r="N162" s="4">
        <v>8</v>
      </c>
      <c r="O162" s="31">
        <f t="shared" si="21"/>
        <v>127.58000183105469</v>
      </c>
      <c r="P162" s="31">
        <f t="shared" si="22"/>
        <v>127.58000183105469</v>
      </c>
      <c r="Q162" s="31">
        <f t="shared" si="23"/>
        <v>30.864708817957197</v>
      </c>
    </row>
    <row r="163" spans="1:17" ht="60" x14ac:dyDescent="0.25">
      <c r="A163" s="4">
        <v>15</v>
      </c>
      <c r="B163" s="8" t="s">
        <v>185</v>
      </c>
      <c r="C163" s="8">
        <v>2003</v>
      </c>
      <c r="D163" s="8">
        <v>2003</v>
      </c>
      <c r="E163" s="8">
        <v>2003</v>
      </c>
      <c r="F163" s="8">
        <v>2</v>
      </c>
      <c r="G163" s="8" t="s">
        <v>82</v>
      </c>
      <c r="H163" s="8" t="s">
        <v>83</v>
      </c>
      <c r="I163" s="8" t="s">
        <v>84</v>
      </c>
      <c r="J163" s="31">
        <v>128.30999755859375</v>
      </c>
      <c r="K163" s="4">
        <v>10</v>
      </c>
      <c r="L163" s="31">
        <f t="shared" si="20"/>
        <v>138.30999755859375</v>
      </c>
      <c r="M163" s="31">
        <v>127.94000244140625</v>
      </c>
      <c r="N163" s="4">
        <v>6</v>
      </c>
      <c r="O163" s="31">
        <f t="shared" si="21"/>
        <v>133.94000244140625</v>
      </c>
      <c r="P163" s="31">
        <f t="shared" si="22"/>
        <v>133.94000244140625</v>
      </c>
      <c r="Q163" s="31">
        <f t="shared" si="23"/>
        <v>37.388455612206691</v>
      </c>
    </row>
    <row r="164" spans="1:17" ht="45" x14ac:dyDescent="0.25">
      <c r="A164" s="4">
        <v>16</v>
      </c>
      <c r="B164" s="8" t="s">
        <v>153</v>
      </c>
      <c r="C164" s="8">
        <v>2002</v>
      </c>
      <c r="D164" s="8">
        <v>2002</v>
      </c>
      <c r="E164" s="8">
        <v>2002</v>
      </c>
      <c r="F164" s="8">
        <v>3</v>
      </c>
      <c r="G164" s="8" t="s">
        <v>38</v>
      </c>
      <c r="H164" s="8" t="s">
        <v>39</v>
      </c>
      <c r="I164" s="8" t="s">
        <v>40</v>
      </c>
      <c r="J164" s="31">
        <v>127.62999725341797</v>
      </c>
      <c r="K164" s="4">
        <v>8</v>
      </c>
      <c r="L164" s="31">
        <f t="shared" si="20"/>
        <v>135.62999725341797</v>
      </c>
      <c r="M164" s="31">
        <v>129.83999633789062</v>
      </c>
      <c r="N164" s="4">
        <v>12</v>
      </c>
      <c r="O164" s="31">
        <f t="shared" si="21"/>
        <v>141.83999633789062</v>
      </c>
      <c r="P164" s="31">
        <f t="shared" si="22"/>
        <v>135.62999725341797</v>
      </c>
      <c r="Q164" s="31">
        <f t="shared" si="23"/>
        <v>39.121961457978969</v>
      </c>
    </row>
    <row r="165" spans="1:17" ht="45" x14ac:dyDescent="0.25">
      <c r="A165" s="4">
        <v>17</v>
      </c>
      <c r="B165" s="8" t="s">
        <v>37</v>
      </c>
      <c r="C165" s="8">
        <v>2001</v>
      </c>
      <c r="D165" s="8">
        <v>2001</v>
      </c>
      <c r="E165" s="8">
        <v>2001</v>
      </c>
      <c r="F165" s="8" t="s">
        <v>9</v>
      </c>
      <c r="G165" s="8" t="s">
        <v>38</v>
      </c>
      <c r="H165" s="8" t="s">
        <v>39</v>
      </c>
      <c r="I165" s="8" t="s">
        <v>40</v>
      </c>
      <c r="J165" s="31">
        <v>129.55000305175781</v>
      </c>
      <c r="K165" s="4">
        <v>10</v>
      </c>
      <c r="L165" s="31">
        <f t="shared" si="20"/>
        <v>139.55000305175781</v>
      </c>
      <c r="M165" s="31">
        <v>128.55000305175781</v>
      </c>
      <c r="N165" s="4">
        <v>8</v>
      </c>
      <c r="O165" s="31">
        <f t="shared" si="21"/>
        <v>136.55000305175781</v>
      </c>
      <c r="P165" s="31">
        <f t="shared" si="22"/>
        <v>136.55000305175781</v>
      </c>
      <c r="Q165" s="31">
        <f t="shared" si="23"/>
        <v>40.065653958234684</v>
      </c>
    </row>
    <row r="166" spans="1:17" ht="45" x14ac:dyDescent="0.25">
      <c r="A166" s="4">
        <v>18</v>
      </c>
      <c r="B166" s="8" t="s">
        <v>213</v>
      </c>
      <c r="C166" s="8">
        <v>2002</v>
      </c>
      <c r="D166" s="8">
        <v>2002</v>
      </c>
      <c r="E166" s="8">
        <v>2002</v>
      </c>
      <c r="F166" s="8">
        <v>2</v>
      </c>
      <c r="G166" s="8" t="s">
        <v>21</v>
      </c>
      <c r="H166" s="8" t="s">
        <v>35</v>
      </c>
      <c r="I166" s="8" t="s">
        <v>23</v>
      </c>
      <c r="J166" s="31">
        <v>132.14999389648437</v>
      </c>
      <c r="K166" s="4">
        <v>8</v>
      </c>
      <c r="L166" s="31">
        <f t="shared" si="20"/>
        <v>140.14999389648437</v>
      </c>
      <c r="M166" s="31">
        <v>129.44000244140625</v>
      </c>
      <c r="N166" s="4">
        <v>8</v>
      </c>
      <c r="O166" s="31">
        <f t="shared" si="21"/>
        <v>137.44000244140625</v>
      </c>
      <c r="P166" s="31">
        <f t="shared" si="22"/>
        <v>137.44000244140625</v>
      </c>
      <c r="Q166" s="31">
        <f t="shared" si="23"/>
        <v>40.978567497213419</v>
      </c>
    </row>
    <row r="167" spans="1:17" ht="45" x14ac:dyDescent="0.25">
      <c r="A167" s="4">
        <v>19</v>
      </c>
      <c r="B167" s="8" t="s">
        <v>95</v>
      </c>
      <c r="C167" s="8">
        <v>2002</v>
      </c>
      <c r="D167" s="8">
        <v>2002</v>
      </c>
      <c r="E167" s="8">
        <v>2002</v>
      </c>
      <c r="F167" s="8">
        <v>2</v>
      </c>
      <c r="G167" s="8" t="s">
        <v>38</v>
      </c>
      <c r="H167" s="8" t="s">
        <v>39</v>
      </c>
      <c r="I167" s="8" t="s">
        <v>40</v>
      </c>
      <c r="J167" s="31">
        <v>155.16999816894531</v>
      </c>
      <c r="K167" s="4">
        <v>10</v>
      </c>
      <c r="L167" s="31">
        <f t="shared" si="20"/>
        <v>165.16999816894531</v>
      </c>
      <c r="M167" s="31">
        <v>136.85000610351562</v>
      </c>
      <c r="N167" s="4">
        <v>4</v>
      </c>
      <c r="O167" s="31">
        <f t="shared" si="21"/>
        <v>140.85000610351562</v>
      </c>
      <c r="P167" s="31">
        <f t="shared" si="22"/>
        <v>140.85000610351562</v>
      </c>
      <c r="Q167" s="31">
        <f t="shared" si="23"/>
        <v>44.47636597585781</v>
      </c>
    </row>
    <row r="168" spans="1:17" ht="30" x14ac:dyDescent="0.25">
      <c r="A168" s="4">
        <v>20</v>
      </c>
      <c r="B168" s="8" t="s">
        <v>130</v>
      </c>
      <c r="C168" s="8">
        <v>2002</v>
      </c>
      <c r="D168" s="8">
        <v>2002</v>
      </c>
      <c r="E168" s="8">
        <v>2002</v>
      </c>
      <c r="F168" s="8">
        <v>2</v>
      </c>
      <c r="G168" s="8" t="s">
        <v>43</v>
      </c>
      <c r="H168" s="8" t="s">
        <v>44</v>
      </c>
      <c r="I168" s="8" t="s">
        <v>45</v>
      </c>
      <c r="J168" s="31">
        <v>150.77999877929687</v>
      </c>
      <c r="K168" s="4">
        <v>10</v>
      </c>
      <c r="L168" s="31">
        <f t="shared" si="20"/>
        <v>160.77999877929687</v>
      </c>
      <c r="M168" s="31">
        <v>143.60000610351562</v>
      </c>
      <c r="N168" s="4">
        <v>4</v>
      </c>
      <c r="O168" s="31">
        <f t="shared" si="21"/>
        <v>147.60000610351562</v>
      </c>
      <c r="P168" s="31">
        <f t="shared" si="22"/>
        <v>147.60000610351562</v>
      </c>
      <c r="Q168" s="31">
        <f t="shared" si="23"/>
        <v>51.400153182656503</v>
      </c>
    </row>
    <row r="169" spans="1:17" ht="30" x14ac:dyDescent="0.25">
      <c r="A169" s="4">
        <v>21</v>
      </c>
      <c r="B169" s="8" t="s">
        <v>191</v>
      </c>
      <c r="C169" s="8">
        <v>2003</v>
      </c>
      <c r="D169" s="8">
        <v>2003</v>
      </c>
      <c r="E169" s="8">
        <v>2003</v>
      </c>
      <c r="F169" s="8" t="s">
        <v>9</v>
      </c>
      <c r="G169" s="8" t="s">
        <v>54</v>
      </c>
      <c r="H169" s="8" t="s">
        <v>55</v>
      </c>
      <c r="I169" s="8" t="s">
        <v>56</v>
      </c>
      <c r="J169" s="31">
        <v>141.16000366210937</v>
      </c>
      <c r="K169" s="4">
        <v>16</v>
      </c>
      <c r="L169" s="31">
        <f t="shared" si="20"/>
        <v>157.16000366210937</v>
      </c>
      <c r="M169" s="31">
        <v>138.03999328613281</v>
      </c>
      <c r="N169" s="4">
        <v>14</v>
      </c>
      <c r="O169" s="31">
        <f t="shared" si="21"/>
        <v>152.03999328613281</v>
      </c>
      <c r="P169" s="31">
        <f t="shared" si="22"/>
        <v>152.03999328613281</v>
      </c>
      <c r="Q169" s="31">
        <f t="shared" si="23"/>
        <v>55.954453397968372</v>
      </c>
    </row>
    <row r="170" spans="1:17" ht="30" x14ac:dyDescent="0.25">
      <c r="A170" s="4">
        <v>22</v>
      </c>
      <c r="B170" s="8" t="s">
        <v>206</v>
      </c>
      <c r="C170" s="8">
        <v>2004</v>
      </c>
      <c r="D170" s="8">
        <v>2004</v>
      </c>
      <c r="E170" s="8">
        <v>2004</v>
      </c>
      <c r="F170" s="8" t="s">
        <v>9</v>
      </c>
      <c r="G170" s="8" t="s">
        <v>21</v>
      </c>
      <c r="H170" s="8" t="s">
        <v>22</v>
      </c>
      <c r="I170" s="8" t="s">
        <v>36</v>
      </c>
      <c r="J170" s="31">
        <v>144.35000610351562</v>
      </c>
      <c r="K170" s="4">
        <v>12</v>
      </c>
      <c r="L170" s="31">
        <f t="shared" si="20"/>
        <v>156.35000610351562</v>
      </c>
      <c r="M170" s="31">
        <v>143.47000122070312</v>
      </c>
      <c r="N170" s="4">
        <v>54</v>
      </c>
      <c r="O170" s="31">
        <f t="shared" si="21"/>
        <v>197.47000122070312</v>
      </c>
      <c r="P170" s="31">
        <f t="shared" si="22"/>
        <v>156.35000610351562</v>
      </c>
      <c r="Q170" s="31">
        <f t="shared" si="23"/>
        <v>60.37543289517334</v>
      </c>
    </row>
    <row r="171" spans="1:17" ht="30" x14ac:dyDescent="0.25">
      <c r="A171" s="4">
        <v>23</v>
      </c>
      <c r="B171" s="8" t="s">
        <v>136</v>
      </c>
      <c r="C171" s="8">
        <v>2001</v>
      </c>
      <c r="D171" s="8">
        <v>2001</v>
      </c>
      <c r="E171" s="8">
        <v>2001</v>
      </c>
      <c r="F171" s="8" t="s">
        <v>9</v>
      </c>
      <c r="G171" s="8" t="s">
        <v>21</v>
      </c>
      <c r="H171" s="8" t="s">
        <v>22</v>
      </c>
      <c r="I171" s="8" t="s">
        <v>137</v>
      </c>
      <c r="J171" s="31">
        <v>150.25999450683594</v>
      </c>
      <c r="K171" s="4">
        <v>12</v>
      </c>
      <c r="L171" s="31">
        <f t="shared" si="20"/>
        <v>162.25999450683594</v>
      </c>
      <c r="M171" s="31">
        <v>150.74000549316406</v>
      </c>
      <c r="N171" s="4">
        <v>10</v>
      </c>
      <c r="O171" s="31">
        <f t="shared" si="21"/>
        <v>160.74000549316406</v>
      </c>
      <c r="P171" s="31">
        <f t="shared" si="22"/>
        <v>160.74000549316406</v>
      </c>
      <c r="Q171" s="31">
        <f t="shared" si="23"/>
        <v>64.87845831915881</v>
      </c>
    </row>
    <row r="172" spans="1:17" ht="75" x14ac:dyDescent="0.25">
      <c r="A172" s="4">
        <v>24</v>
      </c>
      <c r="B172" s="8" t="s">
        <v>29</v>
      </c>
      <c r="C172" s="8">
        <v>2003</v>
      </c>
      <c r="D172" s="8">
        <v>2003</v>
      </c>
      <c r="E172" s="8">
        <v>2003</v>
      </c>
      <c r="F172" s="8">
        <v>3</v>
      </c>
      <c r="G172" s="8" t="s">
        <v>31</v>
      </c>
      <c r="H172" s="8" t="s">
        <v>32</v>
      </c>
      <c r="I172" s="8" t="s">
        <v>33</v>
      </c>
      <c r="J172" s="31">
        <v>134.3800048828125</v>
      </c>
      <c r="K172" s="4">
        <v>114</v>
      </c>
      <c r="L172" s="31">
        <f t="shared" si="20"/>
        <v>248.3800048828125</v>
      </c>
      <c r="M172" s="31">
        <v>151.24000549316406</v>
      </c>
      <c r="N172" s="4">
        <v>16</v>
      </c>
      <c r="O172" s="31">
        <f t="shared" si="21"/>
        <v>167.24000549316406</v>
      </c>
      <c r="P172" s="31">
        <f t="shared" si="22"/>
        <v>167.24000549316406</v>
      </c>
      <c r="Q172" s="31">
        <f t="shared" si="23"/>
        <v>71.54580896274274</v>
      </c>
    </row>
    <row r="173" spans="1:17" ht="30" x14ac:dyDescent="0.25">
      <c r="A173" s="4" t="s">
        <v>383</v>
      </c>
      <c r="B173" s="8" t="s">
        <v>133</v>
      </c>
      <c r="C173" s="8">
        <v>2002</v>
      </c>
      <c r="D173" s="8">
        <v>2002</v>
      </c>
      <c r="E173" s="8">
        <v>2002</v>
      </c>
      <c r="F173" s="8" t="s">
        <v>15</v>
      </c>
      <c r="G173" s="8" t="s">
        <v>16</v>
      </c>
      <c r="H173" s="8" t="s">
        <v>90</v>
      </c>
      <c r="I173" s="8" t="s">
        <v>91</v>
      </c>
      <c r="J173" s="31">
        <v>164.71000671386719</v>
      </c>
      <c r="K173" s="4">
        <v>158</v>
      </c>
      <c r="L173" s="31">
        <f t="shared" si="20"/>
        <v>322.71000671386719</v>
      </c>
      <c r="M173" s="31">
        <v>166.19999694824219</v>
      </c>
      <c r="N173" s="4">
        <v>12</v>
      </c>
      <c r="O173" s="31">
        <f t="shared" si="21"/>
        <v>178.19999694824219</v>
      </c>
      <c r="P173" s="31">
        <f t="shared" si="22"/>
        <v>178.19999694824219</v>
      </c>
      <c r="Q173" s="31">
        <f t="shared" si="23"/>
        <v>82.787979129156525</v>
      </c>
    </row>
    <row r="174" spans="1:17" ht="45" x14ac:dyDescent="0.25">
      <c r="A174" s="4">
        <v>25</v>
      </c>
      <c r="B174" s="8" t="s">
        <v>63</v>
      </c>
      <c r="C174" s="8">
        <v>2001</v>
      </c>
      <c r="D174" s="8">
        <v>2001</v>
      </c>
      <c r="E174" s="8">
        <v>2001</v>
      </c>
      <c r="F174" s="8" t="s">
        <v>9</v>
      </c>
      <c r="G174" s="8" t="s">
        <v>64</v>
      </c>
      <c r="H174" s="8" t="s">
        <v>65</v>
      </c>
      <c r="I174" s="8" t="s">
        <v>295</v>
      </c>
      <c r="J174" s="31">
        <v>177.19999694824219</v>
      </c>
      <c r="K174" s="4">
        <v>6</v>
      </c>
      <c r="L174" s="31">
        <f t="shared" si="20"/>
        <v>183.19999694824219</v>
      </c>
      <c r="M174" s="31">
        <v>179.24000549316406</v>
      </c>
      <c r="N174" s="4">
        <v>114</v>
      </c>
      <c r="O174" s="31">
        <f t="shared" si="21"/>
        <v>293.24000549316406</v>
      </c>
      <c r="P174" s="31">
        <f t="shared" si="22"/>
        <v>183.19999694824219</v>
      </c>
      <c r="Q174" s="31">
        <f t="shared" si="23"/>
        <v>87.916710393451851</v>
      </c>
    </row>
    <row r="175" spans="1:17" ht="30" x14ac:dyDescent="0.25">
      <c r="A175" s="4">
        <v>26</v>
      </c>
      <c r="B175" s="8" t="s">
        <v>115</v>
      </c>
      <c r="C175" s="8">
        <v>2004</v>
      </c>
      <c r="D175" s="8">
        <v>2004</v>
      </c>
      <c r="E175" s="8">
        <v>2004</v>
      </c>
      <c r="F175" s="8" t="s">
        <v>15</v>
      </c>
      <c r="G175" s="8" t="s">
        <v>21</v>
      </c>
      <c r="H175" s="8" t="s">
        <v>22</v>
      </c>
      <c r="I175" s="8" t="s">
        <v>36</v>
      </c>
      <c r="J175" s="31">
        <v>173.50999450683594</v>
      </c>
      <c r="K175" s="4">
        <v>66</v>
      </c>
      <c r="L175" s="31">
        <f t="shared" si="20"/>
        <v>239.50999450683594</v>
      </c>
      <c r="M175" s="31">
        <v>138.77999877929687</v>
      </c>
      <c r="N175" s="4">
        <v>64</v>
      </c>
      <c r="O175" s="31">
        <f t="shared" si="21"/>
        <v>202.77999877929687</v>
      </c>
      <c r="P175" s="31">
        <f t="shared" si="22"/>
        <v>202.77999877929687</v>
      </c>
      <c r="Q175" s="31">
        <f t="shared" si="23"/>
        <v>108.00082390262986</v>
      </c>
    </row>
    <row r="176" spans="1:17" ht="60" x14ac:dyDescent="0.25">
      <c r="A176" s="4">
        <v>27</v>
      </c>
      <c r="B176" s="8" t="s">
        <v>183</v>
      </c>
      <c r="C176" s="8">
        <v>2003</v>
      </c>
      <c r="D176" s="8">
        <v>2003</v>
      </c>
      <c r="E176" s="8">
        <v>2003</v>
      </c>
      <c r="F176" s="8">
        <v>2</v>
      </c>
      <c r="G176" s="8" t="s">
        <v>82</v>
      </c>
      <c r="H176" s="8" t="s">
        <v>83</v>
      </c>
      <c r="I176" s="8" t="s">
        <v>84</v>
      </c>
      <c r="J176" s="31">
        <v>158.1300048828125</v>
      </c>
      <c r="K176" s="4">
        <v>108</v>
      </c>
      <c r="L176" s="31">
        <f t="shared" si="20"/>
        <v>266.1300048828125</v>
      </c>
      <c r="M176" s="31">
        <v>160.99000549316406</v>
      </c>
      <c r="N176" s="4">
        <v>54</v>
      </c>
      <c r="O176" s="31">
        <f t="shared" si="21"/>
        <v>214.99000549316406</v>
      </c>
      <c r="P176" s="31">
        <f t="shared" si="22"/>
        <v>214.99000549316406</v>
      </c>
      <c r="Q176" s="31">
        <f t="shared" si="23"/>
        <v>120.52519253676317</v>
      </c>
    </row>
    <row r="177" spans="1:17" ht="30" x14ac:dyDescent="0.25">
      <c r="A177" s="4">
        <v>28</v>
      </c>
      <c r="B177" s="8" t="s">
        <v>150</v>
      </c>
      <c r="C177" s="8">
        <v>2001</v>
      </c>
      <c r="D177" s="8">
        <v>2001</v>
      </c>
      <c r="E177" s="8">
        <v>2001</v>
      </c>
      <c r="F177" s="8" t="s">
        <v>9</v>
      </c>
      <c r="G177" s="8" t="s">
        <v>54</v>
      </c>
      <c r="H177" s="8" t="s">
        <v>55</v>
      </c>
      <c r="I177" s="8" t="s">
        <v>56</v>
      </c>
      <c r="J177" s="31">
        <v>173.08999633789062</v>
      </c>
      <c r="K177" s="4">
        <v>62</v>
      </c>
      <c r="L177" s="31">
        <f t="shared" si="20"/>
        <v>235.08999633789062</v>
      </c>
      <c r="M177" s="31">
        <v>205.07000732421875</v>
      </c>
      <c r="N177" s="4">
        <v>62</v>
      </c>
      <c r="O177" s="31">
        <f t="shared" si="21"/>
        <v>267.07000732421875</v>
      </c>
      <c r="P177" s="31">
        <f t="shared" si="22"/>
        <v>235.08999633789062</v>
      </c>
      <c r="Q177" s="31">
        <f t="shared" si="23"/>
        <v>141.14268282824298</v>
      </c>
    </row>
    <row r="178" spans="1:17" x14ac:dyDescent="0.25">
      <c r="A178" s="4" t="s">
        <v>383</v>
      </c>
      <c r="B178" s="8" t="s">
        <v>14</v>
      </c>
      <c r="C178" s="8">
        <v>2004</v>
      </c>
      <c r="D178" s="8">
        <v>2004</v>
      </c>
      <c r="E178" s="8">
        <v>2004</v>
      </c>
      <c r="F178" s="8" t="s">
        <v>15</v>
      </c>
      <c r="G178" s="8" t="s">
        <v>16</v>
      </c>
      <c r="H178" s="8" t="s">
        <v>17</v>
      </c>
      <c r="I178" s="8" t="s">
        <v>18</v>
      </c>
      <c r="J178" s="31"/>
      <c r="K178" s="4"/>
      <c r="L178" s="31" t="s">
        <v>385</v>
      </c>
      <c r="M178" s="31">
        <v>206.30000305175781</v>
      </c>
      <c r="N178" s="4">
        <v>112</v>
      </c>
      <c r="O178" s="31">
        <f t="shared" si="21"/>
        <v>318.30000305175781</v>
      </c>
      <c r="P178" s="31">
        <f t="shared" si="22"/>
        <v>318.30000305175781</v>
      </c>
      <c r="Q178" s="31">
        <f t="shared" si="23"/>
        <v>226.49503541537004</v>
      </c>
    </row>
    <row r="179" spans="1:17" ht="45" x14ac:dyDescent="0.25">
      <c r="A179" s="4">
        <v>29</v>
      </c>
      <c r="B179" s="8" t="s">
        <v>204</v>
      </c>
      <c r="C179" s="8">
        <v>2003</v>
      </c>
      <c r="D179" s="8">
        <v>2003</v>
      </c>
      <c r="E179" s="8">
        <v>2003</v>
      </c>
      <c r="F179" s="8" t="s">
        <v>9</v>
      </c>
      <c r="G179" s="8" t="s">
        <v>64</v>
      </c>
      <c r="H179" s="8" t="s">
        <v>65</v>
      </c>
      <c r="I179" s="8" t="s">
        <v>295</v>
      </c>
      <c r="J179" s="31">
        <v>180.25</v>
      </c>
      <c r="K179" s="4">
        <v>208</v>
      </c>
      <c r="L179" s="31">
        <f t="shared" si="20"/>
        <v>388.25</v>
      </c>
      <c r="M179" s="31">
        <v>177.11000061035156</v>
      </c>
      <c r="N179" s="4">
        <v>158</v>
      </c>
      <c r="O179" s="31">
        <f t="shared" si="21"/>
        <v>335.11000061035156</v>
      </c>
      <c r="P179" s="31">
        <f t="shared" si="22"/>
        <v>335.11000061035156</v>
      </c>
      <c r="Q179" s="31">
        <f t="shared" si="23"/>
        <v>243.73782742166762</v>
      </c>
    </row>
    <row r="180" spans="1:17" ht="30" x14ac:dyDescent="0.25">
      <c r="A180" s="4">
        <v>30</v>
      </c>
      <c r="B180" s="8" t="s">
        <v>220</v>
      </c>
      <c r="C180" s="8">
        <v>2002</v>
      </c>
      <c r="D180" s="8">
        <v>2002</v>
      </c>
      <c r="E180" s="8">
        <v>2002</v>
      </c>
      <c r="F180" s="8" t="s">
        <v>9</v>
      </c>
      <c r="G180" s="8" t="s">
        <v>54</v>
      </c>
      <c r="H180" s="8" t="s">
        <v>55</v>
      </c>
      <c r="I180" s="8" t="s">
        <v>56</v>
      </c>
      <c r="J180" s="31">
        <v>175.60000610351562</v>
      </c>
      <c r="K180" s="4">
        <v>210</v>
      </c>
      <c r="L180" s="31">
        <f t="shared" si="20"/>
        <v>385.60000610351562</v>
      </c>
      <c r="M180" s="31">
        <v>165.69000244140625</v>
      </c>
      <c r="N180" s="4">
        <v>308</v>
      </c>
      <c r="O180" s="31">
        <f t="shared" si="21"/>
        <v>473.69000244140625</v>
      </c>
      <c r="P180" s="31">
        <f t="shared" si="22"/>
        <v>385.60000610351562</v>
      </c>
      <c r="Q180" s="31">
        <f t="shared" si="23"/>
        <v>295.52776136311434</v>
      </c>
    </row>
    <row r="181" spans="1:17" x14ac:dyDescent="0.25">
      <c r="A181" s="4">
        <v>31</v>
      </c>
      <c r="B181" s="8" t="s">
        <v>199</v>
      </c>
      <c r="C181" s="8">
        <v>2001</v>
      </c>
      <c r="D181" s="8">
        <v>2001</v>
      </c>
      <c r="E181" s="8">
        <v>2001</v>
      </c>
      <c r="F181" s="8" t="s">
        <v>9</v>
      </c>
      <c r="G181" s="8" t="s">
        <v>200</v>
      </c>
      <c r="H181" s="8" t="s">
        <v>201</v>
      </c>
      <c r="I181" s="8" t="s">
        <v>202</v>
      </c>
      <c r="J181" s="31">
        <v>136.91999816894531</v>
      </c>
      <c r="K181" s="4">
        <v>308</v>
      </c>
      <c r="L181" s="31">
        <f t="shared" si="20"/>
        <v>444.91999816894531</v>
      </c>
      <c r="M181" s="31">
        <v>144.28999328613281</v>
      </c>
      <c r="N181" s="4">
        <v>260</v>
      </c>
      <c r="O181" s="31">
        <f t="shared" si="21"/>
        <v>404.28999328613281</v>
      </c>
      <c r="P181" s="31">
        <f t="shared" si="22"/>
        <v>404.28999328613281</v>
      </c>
      <c r="Q181" s="31">
        <f t="shared" si="23"/>
        <v>314.69894568166791</v>
      </c>
    </row>
    <row r="182" spans="1:17" ht="45" x14ac:dyDescent="0.25">
      <c r="A182" s="4">
        <v>32</v>
      </c>
      <c r="B182" s="8" t="s">
        <v>169</v>
      </c>
      <c r="C182" s="8">
        <v>2005</v>
      </c>
      <c r="D182" s="8">
        <v>2005</v>
      </c>
      <c r="E182" s="8">
        <v>2005</v>
      </c>
      <c r="F182" s="8" t="s">
        <v>9</v>
      </c>
      <c r="G182" s="8" t="s">
        <v>64</v>
      </c>
      <c r="H182" s="8" t="s">
        <v>170</v>
      </c>
      <c r="I182" s="8" t="s">
        <v>66</v>
      </c>
      <c r="J182" s="31">
        <v>205.50999450683594</v>
      </c>
      <c r="K182" s="4">
        <v>218</v>
      </c>
      <c r="L182" s="31">
        <f t="shared" si="20"/>
        <v>423.50999450683594</v>
      </c>
      <c r="M182" s="31">
        <v>175.38999938964844</v>
      </c>
      <c r="N182" s="4">
        <v>258</v>
      </c>
      <c r="O182" s="31">
        <f t="shared" si="21"/>
        <v>433.38999938964844</v>
      </c>
      <c r="P182" s="31">
        <f t="shared" si="22"/>
        <v>423.50999450683594</v>
      </c>
      <c r="Q182" s="31">
        <f t="shared" si="23"/>
        <v>334.41378991375086</v>
      </c>
    </row>
    <row r="183" spans="1:17" ht="30" x14ac:dyDescent="0.25">
      <c r="A183" s="4" t="s">
        <v>383</v>
      </c>
      <c r="B183" s="8" t="s">
        <v>268</v>
      </c>
      <c r="C183" s="8">
        <v>2004</v>
      </c>
      <c r="D183" s="8">
        <v>2004</v>
      </c>
      <c r="E183" s="8">
        <v>2004</v>
      </c>
      <c r="F183" s="8" t="s">
        <v>15</v>
      </c>
      <c r="G183" s="8" t="s">
        <v>16</v>
      </c>
      <c r="H183" s="8" t="s">
        <v>90</v>
      </c>
      <c r="I183" s="8" t="s">
        <v>226</v>
      </c>
      <c r="J183" s="31">
        <v>155.75999450683594</v>
      </c>
      <c r="K183" s="4">
        <v>508</v>
      </c>
      <c r="L183" s="31">
        <f t="shared" si="20"/>
        <v>663.75999450683594</v>
      </c>
      <c r="M183" s="31">
        <v>161.58999633789062</v>
      </c>
      <c r="N183" s="4">
        <v>414</v>
      </c>
      <c r="O183" s="31">
        <f t="shared" si="21"/>
        <v>575.58999633789062</v>
      </c>
      <c r="P183" s="31">
        <f t="shared" si="22"/>
        <v>575.58999633789062</v>
      </c>
      <c r="Q183" s="31">
        <f t="shared" si="23"/>
        <v>490.40928192675517</v>
      </c>
    </row>
    <row r="184" spans="1:17" ht="30" x14ac:dyDescent="0.25">
      <c r="A184" s="4" t="s">
        <v>383</v>
      </c>
      <c r="B184" s="8" t="s">
        <v>177</v>
      </c>
      <c r="C184" s="8">
        <v>2005</v>
      </c>
      <c r="D184" s="8">
        <v>2005</v>
      </c>
      <c r="E184" s="8">
        <v>2005</v>
      </c>
      <c r="F184" s="8" t="s">
        <v>15</v>
      </c>
      <c r="G184" s="8" t="s">
        <v>16</v>
      </c>
      <c r="H184" s="8" t="s">
        <v>90</v>
      </c>
      <c r="I184" s="8" t="s">
        <v>91</v>
      </c>
      <c r="J184" s="31">
        <v>151.36000061035156</v>
      </c>
      <c r="K184" s="4">
        <v>458</v>
      </c>
      <c r="L184" s="31">
        <f t="shared" si="20"/>
        <v>609.36000061035156</v>
      </c>
      <c r="M184" s="31">
        <v>156.28999328613281</v>
      </c>
      <c r="N184" s="4">
        <v>654</v>
      </c>
      <c r="O184" s="31">
        <f t="shared" si="21"/>
        <v>810.28999328613281</v>
      </c>
      <c r="P184" s="31">
        <f t="shared" si="22"/>
        <v>609.36000061035156</v>
      </c>
      <c r="Q184" s="31">
        <f t="shared" si="23"/>
        <v>525.04873726826668</v>
      </c>
    </row>
    <row r="185" spans="1:17" ht="30" x14ac:dyDescent="0.25">
      <c r="A185" s="4" t="s">
        <v>383</v>
      </c>
      <c r="B185" s="8" t="s">
        <v>227</v>
      </c>
      <c r="C185" s="8">
        <v>2005</v>
      </c>
      <c r="D185" s="8">
        <v>2005</v>
      </c>
      <c r="E185" s="8">
        <v>2005</v>
      </c>
      <c r="F185" s="8" t="s">
        <v>15</v>
      </c>
      <c r="G185" s="8" t="s">
        <v>16</v>
      </c>
      <c r="H185" s="8" t="s">
        <v>90</v>
      </c>
      <c r="I185" s="8" t="s">
        <v>91</v>
      </c>
      <c r="J185" s="31">
        <v>168.33000183105469</v>
      </c>
      <c r="K185" s="4">
        <v>508</v>
      </c>
      <c r="L185" s="31">
        <f t="shared" si="20"/>
        <v>676.33000183105469</v>
      </c>
      <c r="M185" s="31">
        <v>162.22000122070313</v>
      </c>
      <c r="N185" s="4">
        <v>556</v>
      </c>
      <c r="O185" s="31">
        <f t="shared" si="21"/>
        <v>718.22000122070313</v>
      </c>
      <c r="P185" s="31">
        <f t="shared" si="22"/>
        <v>676.33000183105469</v>
      </c>
      <c r="Q185" s="31">
        <f t="shared" si="23"/>
        <v>593.74296507436998</v>
      </c>
    </row>
    <row r="187" spans="1:17" ht="18.75" x14ac:dyDescent="0.25">
      <c r="A187" s="11" t="s">
        <v>445</v>
      </c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7" x14ac:dyDescent="0.25">
      <c r="A188" s="18" t="s">
        <v>374</v>
      </c>
      <c r="B188" s="18" t="s">
        <v>1</v>
      </c>
      <c r="C188" s="18" t="s">
        <v>2</v>
      </c>
      <c r="D188" s="18" t="s">
        <v>285</v>
      </c>
      <c r="E188" s="18" t="s">
        <v>286</v>
      </c>
      <c r="F188" s="18" t="s">
        <v>3</v>
      </c>
      <c r="G188" s="18" t="s">
        <v>4</v>
      </c>
      <c r="H188" s="18" t="s">
        <v>5</v>
      </c>
      <c r="I188" s="18" t="s">
        <v>6</v>
      </c>
      <c r="J188" s="20" t="s">
        <v>376</v>
      </c>
      <c r="K188" s="21"/>
      <c r="L188" s="22"/>
      <c r="M188" s="20" t="s">
        <v>380</v>
      </c>
      <c r="N188" s="21"/>
      <c r="O188" s="22"/>
      <c r="P188" s="18" t="s">
        <v>381</v>
      </c>
      <c r="Q188" s="18" t="s">
        <v>382</v>
      </c>
    </row>
    <row r="189" spans="1:17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23" t="s">
        <v>377</v>
      </c>
      <c r="K189" s="23" t="s">
        <v>378</v>
      </c>
      <c r="L189" s="23" t="s">
        <v>379</v>
      </c>
      <c r="M189" s="23" t="s">
        <v>377</v>
      </c>
      <c r="N189" s="23" t="s">
        <v>378</v>
      </c>
      <c r="O189" s="23" t="s">
        <v>379</v>
      </c>
      <c r="P189" s="19"/>
      <c r="Q189" s="19"/>
    </row>
    <row r="190" spans="1:17" ht="45" x14ac:dyDescent="0.25">
      <c r="A190" s="28">
        <v>1</v>
      </c>
      <c r="B190" s="29" t="s">
        <v>235</v>
      </c>
      <c r="C190" s="29">
        <v>2001</v>
      </c>
      <c r="D190" s="29">
        <v>2001</v>
      </c>
      <c r="E190" s="29">
        <v>2001</v>
      </c>
      <c r="F190" s="29">
        <v>2</v>
      </c>
      <c r="G190" s="29" t="s">
        <v>69</v>
      </c>
      <c r="H190" s="29" t="s">
        <v>70</v>
      </c>
      <c r="I190" s="29" t="s">
        <v>114</v>
      </c>
      <c r="J190" s="30">
        <v>107.63999938964844</v>
      </c>
      <c r="K190" s="28">
        <v>8</v>
      </c>
      <c r="L190" s="30">
        <f t="shared" ref="L190:L221" si="24">J190+K190</f>
        <v>115.63999938964844</v>
      </c>
      <c r="M190" s="30">
        <v>101.25</v>
      </c>
      <c r="N190" s="28">
        <v>0</v>
      </c>
      <c r="O190" s="30">
        <f t="shared" ref="O190:O221" si="25">M190+N190</f>
        <v>101.25</v>
      </c>
      <c r="P190" s="30">
        <f t="shared" ref="P190:P221" si="26">MIN(O190,L190)</f>
        <v>101.25</v>
      </c>
      <c r="Q190" s="30">
        <f t="shared" ref="Q190:Q221" si="27">IF( AND(ISNUMBER(P$190),ISNUMBER(P190)),(P190-P$190)/P$190*100,"")</f>
        <v>0</v>
      </c>
    </row>
    <row r="191" spans="1:17" ht="30" x14ac:dyDescent="0.25">
      <c r="A191" s="4" t="s">
        <v>383</v>
      </c>
      <c r="B191" s="8" t="s">
        <v>446</v>
      </c>
      <c r="C191" s="8">
        <v>2000</v>
      </c>
      <c r="D191" s="8">
        <v>2000</v>
      </c>
      <c r="E191" s="8">
        <v>2000</v>
      </c>
      <c r="F191" s="8">
        <v>1</v>
      </c>
      <c r="G191" s="8" t="s">
        <v>100</v>
      </c>
      <c r="H191" s="8" t="s">
        <v>101</v>
      </c>
      <c r="I191" s="8" t="s">
        <v>102</v>
      </c>
      <c r="J191" s="31">
        <v>112.81999969482422</v>
      </c>
      <c r="K191" s="4">
        <v>4</v>
      </c>
      <c r="L191" s="31">
        <f t="shared" si="24"/>
        <v>116.81999969482422</v>
      </c>
      <c r="M191" s="31">
        <v>100.70999908447266</v>
      </c>
      <c r="N191" s="4">
        <v>2</v>
      </c>
      <c r="O191" s="31">
        <f t="shared" si="25"/>
        <v>102.70999908447266</v>
      </c>
      <c r="P191" s="31">
        <f t="shared" si="26"/>
        <v>102.70999908447266</v>
      </c>
      <c r="Q191" s="31">
        <f t="shared" si="27"/>
        <v>1.4419744044174383</v>
      </c>
    </row>
    <row r="192" spans="1:17" ht="30" x14ac:dyDescent="0.25">
      <c r="A192" s="4" t="s">
        <v>383</v>
      </c>
      <c r="B192" s="8" t="s">
        <v>188</v>
      </c>
      <c r="C192" s="8">
        <v>2000</v>
      </c>
      <c r="D192" s="8">
        <v>2000</v>
      </c>
      <c r="E192" s="8">
        <v>2000</v>
      </c>
      <c r="F192" s="8">
        <v>1</v>
      </c>
      <c r="G192" s="8" t="s">
        <v>100</v>
      </c>
      <c r="H192" s="8" t="s">
        <v>101</v>
      </c>
      <c r="I192" s="8" t="s">
        <v>102</v>
      </c>
      <c r="J192" s="31">
        <v>103.05000305175781</v>
      </c>
      <c r="K192" s="4">
        <v>6</v>
      </c>
      <c r="L192" s="31">
        <f t="shared" si="24"/>
        <v>109.05000305175781</v>
      </c>
      <c r="M192" s="31">
        <v>101.48999786376953</v>
      </c>
      <c r="N192" s="4">
        <v>2</v>
      </c>
      <c r="O192" s="31">
        <f t="shared" si="25"/>
        <v>103.48999786376953</v>
      </c>
      <c r="P192" s="31">
        <f t="shared" si="26"/>
        <v>103.48999786376953</v>
      </c>
      <c r="Q192" s="31">
        <f t="shared" si="27"/>
        <v>2.2123435691550926</v>
      </c>
    </row>
    <row r="193" spans="1:17" ht="45" x14ac:dyDescent="0.25">
      <c r="A193" s="4" t="s">
        <v>383</v>
      </c>
      <c r="B193" s="8" t="s">
        <v>164</v>
      </c>
      <c r="C193" s="8">
        <v>2000</v>
      </c>
      <c r="D193" s="8">
        <v>2000</v>
      </c>
      <c r="E193" s="8">
        <v>2000</v>
      </c>
      <c r="F193" s="8">
        <v>1</v>
      </c>
      <c r="G193" s="8" t="s">
        <v>21</v>
      </c>
      <c r="H193" s="8" t="s">
        <v>35</v>
      </c>
      <c r="I193" s="8" t="s">
        <v>23</v>
      </c>
      <c r="J193" s="31">
        <v>108.44999694824219</v>
      </c>
      <c r="K193" s="4">
        <v>2</v>
      </c>
      <c r="L193" s="31">
        <f t="shared" si="24"/>
        <v>110.44999694824219</v>
      </c>
      <c r="M193" s="31">
        <v>102.33000183105469</v>
      </c>
      <c r="N193" s="4">
        <v>2</v>
      </c>
      <c r="O193" s="31">
        <f t="shared" si="25"/>
        <v>104.33000183105469</v>
      </c>
      <c r="P193" s="31">
        <f t="shared" si="26"/>
        <v>104.33000183105469</v>
      </c>
      <c r="Q193" s="31">
        <f t="shared" si="27"/>
        <v>3.041977117091049</v>
      </c>
    </row>
    <row r="194" spans="1:17" ht="75" x14ac:dyDescent="0.25">
      <c r="A194" s="4" t="s">
        <v>383</v>
      </c>
      <c r="B194" s="8" t="s">
        <v>163</v>
      </c>
      <c r="C194" s="8">
        <v>2000</v>
      </c>
      <c r="D194" s="8">
        <v>2000</v>
      </c>
      <c r="E194" s="8">
        <v>2000</v>
      </c>
      <c r="F194" s="8" t="s">
        <v>146</v>
      </c>
      <c r="G194" s="8" t="s">
        <v>26</v>
      </c>
      <c r="H194" s="8" t="s">
        <v>27</v>
      </c>
      <c r="I194" s="8" t="s">
        <v>28</v>
      </c>
      <c r="J194" s="31">
        <v>104.65000152587891</v>
      </c>
      <c r="K194" s="4">
        <v>0</v>
      </c>
      <c r="L194" s="31">
        <f t="shared" si="24"/>
        <v>104.65000152587891</v>
      </c>
      <c r="M194" s="31">
        <v>103.11000061035156</v>
      </c>
      <c r="N194" s="4">
        <v>2</v>
      </c>
      <c r="O194" s="31">
        <f t="shared" si="25"/>
        <v>105.11000061035156</v>
      </c>
      <c r="P194" s="31">
        <f t="shared" si="26"/>
        <v>104.65000152587891</v>
      </c>
      <c r="Q194" s="31">
        <f t="shared" si="27"/>
        <v>3.3580261983989197</v>
      </c>
    </row>
    <row r="195" spans="1:17" ht="75" x14ac:dyDescent="0.25">
      <c r="A195" s="4">
        <v>2</v>
      </c>
      <c r="B195" s="8" t="s">
        <v>233</v>
      </c>
      <c r="C195" s="8">
        <v>2003</v>
      </c>
      <c r="D195" s="8">
        <v>2003</v>
      </c>
      <c r="E195" s="8">
        <v>2003</v>
      </c>
      <c r="F195" s="8">
        <v>2</v>
      </c>
      <c r="G195" s="8" t="s">
        <v>31</v>
      </c>
      <c r="H195" s="8" t="s">
        <v>32</v>
      </c>
      <c r="I195" s="8" t="s">
        <v>33</v>
      </c>
      <c r="J195" s="31">
        <v>116.12999725341797</v>
      </c>
      <c r="K195" s="4">
        <v>4</v>
      </c>
      <c r="L195" s="31">
        <f t="shared" si="24"/>
        <v>120.12999725341797</v>
      </c>
      <c r="M195" s="31">
        <v>108.44000244140625</v>
      </c>
      <c r="N195" s="4">
        <v>0</v>
      </c>
      <c r="O195" s="31">
        <f t="shared" si="25"/>
        <v>108.44000244140625</v>
      </c>
      <c r="P195" s="31">
        <f t="shared" si="26"/>
        <v>108.44000244140625</v>
      </c>
      <c r="Q195" s="31">
        <f t="shared" si="27"/>
        <v>7.101236979166667</v>
      </c>
    </row>
    <row r="196" spans="1:17" x14ac:dyDescent="0.25">
      <c r="A196" s="4" t="s">
        <v>383</v>
      </c>
      <c r="B196" s="8" t="s">
        <v>122</v>
      </c>
      <c r="C196" s="8">
        <v>2000</v>
      </c>
      <c r="D196" s="8">
        <v>2000</v>
      </c>
      <c r="E196" s="8">
        <v>2000</v>
      </c>
      <c r="F196" s="8">
        <v>2</v>
      </c>
      <c r="G196" s="8" t="s">
        <v>73</v>
      </c>
      <c r="H196" s="8" t="s">
        <v>123</v>
      </c>
      <c r="I196" s="8" t="s">
        <v>124</v>
      </c>
      <c r="J196" s="31">
        <v>105.80000305175781</v>
      </c>
      <c r="K196" s="4">
        <v>4</v>
      </c>
      <c r="L196" s="31">
        <f t="shared" si="24"/>
        <v>109.80000305175781</v>
      </c>
      <c r="M196" s="31">
        <v>109.62000274658203</v>
      </c>
      <c r="N196" s="4">
        <v>2</v>
      </c>
      <c r="O196" s="31">
        <f t="shared" si="25"/>
        <v>111.62000274658203</v>
      </c>
      <c r="P196" s="31">
        <f t="shared" si="26"/>
        <v>109.80000305175781</v>
      </c>
      <c r="Q196" s="31">
        <f t="shared" si="27"/>
        <v>8.4444474585262341</v>
      </c>
    </row>
    <row r="197" spans="1:17" x14ac:dyDescent="0.25">
      <c r="A197" s="4" t="s">
        <v>383</v>
      </c>
      <c r="B197" s="8" t="s">
        <v>159</v>
      </c>
      <c r="C197" s="8">
        <v>2000</v>
      </c>
      <c r="D197" s="8">
        <v>2000</v>
      </c>
      <c r="E197" s="8">
        <v>2000</v>
      </c>
      <c r="F197" s="8">
        <v>1</v>
      </c>
      <c r="G197" s="8" t="s">
        <v>73</v>
      </c>
      <c r="H197" s="8" t="s">
        <v>123</v>
      </c>
      <c r="I197" s="8" t="s">
        <v>124</v>
      </c>
      <c r="J197" s="31">
        <v>108.33999633789063</v>
      </c>
      <c r="K197" s="4">
        <v>10</v>
      </c>
      <c r="L197" s="31">
        <f t="shared" si="24"/>
        <v>118.33999633789063</v>
      </c>
      <c r="M197" s="31">
        <v>108.05000305175781</v>
      </c>
      <c r="N197" s="4">
        <v>2</v>
      </c>
      <c r="O197" s="31">
        <f t="shared" si="25"/>
        <v>110.05000305175781</v>
      </c>
      <c r="P197" s="31">
        <f t="shared" si="26"/>
        <v>110.05000305175781</v>
      </c>
      <c r="Q197" s="31">
        <f t="shared" si="27"/>
        <v>8.6913610387731488</v>
      </c>
    </row>
    <row r="198" spans="1:17" x14ac:dyDescent="0.25">
      <c r="A198" s="4">
        <v>3</v>
      </c>
      <c r="B198" s="8" t="s">
        <v>260</v>
      </c>
      <c r="C198" s="8">
        <v>2001</v>
      </c>
      <c r="D198" s="8">
        <v>2001</v>
      </c>
      <c r="E198" s="8">
        <v>2001</v>
      </c>
      <c r="F198" s="8">
        <v>3</v>
      </c>
      <c r="G198" s="8" t="s">
        <v>261</v>
      </c>
      <c r="H198" s="8" t="s">
        <v>262</v>
      </c>
      <c r="I198" s="8" t="s">
        <v>263</v>
      </c>
      <c r="J198" s="31">
        <v>110.01999664306641</v>
      </c>
      <c r="K198" s="4">
        <v>6</v>
      </c>
      <c r="L198" s="31">
        <f t="shared" si="24"/>
        <v>116.01999664306641</v>
      </c>
      <c r="M198" s="31">
        <v>107.30000305175781</v>
      </c>
      <c r="N198" s="4">
        <v>4</v>
      </c>
      <c r="O198" s="31">
        <f t="shared" si="25"/>
        <v>111.30000305175781</v>
      </c>
      <c r="P198" s="31">
        <f t="shared" si="26"/>
        <v>111.30000305175781</v>
      </c>
      <c r="Q198" s="31">
        <f t="shared" si="27"/>
        <v>9.9259289400077169</v>
      </c>
    </row>
    <row r="199" spans="1:17" ht="45" x14ac:dyDescent="0.25">
      <c r="A199" s="4" t="s">
        <v>383</v>
      </c>
      <c r="B199" s="8" t="s">
        <v>215</v>
      </c>
      <c r="C199" s="8">
        <v>2000</v>
      </c>
      <c r="D199" s="8">
        <v>2000</v>
      </c>
      <c r="E199" s="8">
        <v>2000</v>
      </c>
      <c r="F199" s="8">
        <v>1</v>
      </c>
      <c r="G199" s="8" t="s">
        <v>73</v>
      </c>
      <c r="H199" s="8" t="s">
        <v>74</v>
      </c>
      <c r="I199" s="8" t="s">
        <v>75</v>
      </c>
      <c r="J199" s="31">
        <v>109.27999877929687</v>
      </c>
      <c r="K199" s="4">
        <v>8</v>
      </c>
      <c r="L199" s="31">
        <f t="shared" si="24"/>
        <v>117.27999877929687</v>
      </c>
      <c r="M199" s="31">
        <v>106.22000122070312</v>
      </c>
      <c r="N199" s="4">
        <v>6</v>
      </c>
      <c r="O199" s="31">
        <f t="shared" si="25"/>
        <v>112.22000122070312</v>
      </c>
      <c r="P199" s="31">
        <f t="shared" si="26"/>
        <v>112.22000122070312</v>
      </c>
      <c r="Q199" s="31">
        <f t="shared" si="27"/>
        <v>10.834569106867283</v>
      </c>
    </row>
    <row r="200" spans="1:17" ht="75" x14ac:dyDescent="0.25">
      <c r="A200" s="4">
        <v>4</v>
      </c>
      <c r="B200" s="8" t="s">
        <v>265</v>
      </c>
      <c r="C200" s="8">
        <v>2002</v>
      </c>
      <c r="D200" s="8">
        <v>2002</v>
      </c>
      <c r="E200" s="8">
        <v>2002</v>
      </c>
      <c r="F200" s="8">
        <v>1</v>
      </c>
      <c r="G200" s="8" t="s">
        <v>26</v>
      </c>
      <c r="H200" s="8" t="s">
        <v>27</v>
      </c>
      <c r="I200" s="8" t="s">
        <v>28</v>
      </c>
      <c r="J200" s="31">
        <v>109.5</v>
      </c>
      <c r="K200" s="4">
        <v>6</v>
      </c>
      <c r="L200" s="31">
        <f t="shared" si="24"/>
        <v>115.5</v>
      </c>
      <c r="M200" s="31">
        <v>110.25</v>
      </c>
      <c r="N200" s="4">
        <v>2</v>
      </c>
      <c r="O200" s="31">
        <f t="shared" si="25"/>
        <v>112.25</v>
      </c>
      <c r="P200" s="31">
        <f t="shared" si="26"/>
        <v>112.25</v>
      </c>
      <c r="Q200" s="31">
        <f t="shared" si="27"/>
        <v>10.864197530864198</v>
      </c>
    </row>
    <row r="201" spans="1:17" ht="45" x14ac:dyDescent="0.25">
      <c r="A201" s="4" t="s">
        <v>383</v>
      </c>
      <c r="B201" s="8" t="s">
        <v>181</v>
      </c>
      <c r="C201" s="8">
        <v>2000</v>
      </c>
      <c r="D201" s="8">
        <v>2000</v>
      </c>
      <c r="E201" s="8">
        <v>2000</v>
      </c>
      <c r="F201" s="8">
        <v>3</v>
      </c>
      <c r="G201" s="8" t="s">
        <v>38</v>
      </c>
      <c r="H201" s="8" t="s">
        <v>39</v>
      </c>
      <c r="I201" s="8" t="s">
        <v>182</v>
      </c>
      <c r="J201" s="31">
        <v>113.41999816894531</v>
      </c>
      <c r="K201" s="4">
        <v>4</v>
      </c>
      <c r="L201" s="31">
        <f t="shared" si="24"/>
        <v>117.41999816894531</v>
      </c>
      <c r="M201" s="31">
        <v>113.51999664306641</v>
      </c>
      <c r="N201" s="4">
        <v>2</v>
      </c>
      <c r="O201" s="31">
        <f t="shared" si="25"/>
        <v>115.51999664306641</v>
      </c>
      <c r="P201" s="31">
        <f t="shared" si="26"/>
        <v>115.51999664306641</v>
      </c>
      <c r="Q201" s="31">
        <f t="shared" si="27"/>
        <v>14.093823845003858</v>
      </c>
    </row>
    <row r="202" spans="1:17" ht="75" x14ac:dyDescent="0.25">
      <c r="A202" s="4" t="s">
        <v>383</v>
      </c>
      <c r="B202" s="8" t="s">
        <v>192</v>
      </c>
      <c r="C202" s="8">
        <v>2000</v>
      </c>
      <c r="D202" s="8">
        <v>2000</v>
      </c>
      <c r="E202" s="8">
        <v>2000</v>
      </c>
      <c r="F202" s="8">
        <v>2</v>
      </c>
      <c r="G202" s="8" t="s">
        <v>31</v>
      </c>
      <c r="H202" s="8" t="s">
        <v>32</v>
      </c>
      <c r="I202" s="8" t="s">
        <v>33</v>
      </c>
      <c r="J202" s="31">
        <v>108.91000366210937</v>
      </c>
      <c r="K202" s="4">
        <v>8</v>
      </c>
      <c r="L202" s="31">
        <f t="shared" si="24"/>
        <v>116.91000366210937</v>
      </c>
      <c r="M202" s="31">
        <v>112.91000366210937</v>
      </c>
      <c r="N202" s="4">
        <v>54</v>
      </c>
      <c r="O202" s="31">
        <f t="shared" si="25"/>
        <v>166.91000366210937</v>
      </c>
      <c r="P202" s="31">
        <f t="shared" si="26"/>
        <v>116.91000366210937</v>
      </c>
      <c r="Q202" s="31">
        <f t="shared" si="27"/>
        <v>15.466670283564815</v>
      </c>
    </row>
    <row r="203" spans="1:17" ht="45" x14ac:dyDescent="0.25">
      <c r="A203" s="4">
        <v>5</v>
      </c>
      <c r="B203" s="8" t="s">
        <v>113</v>
      </c>
      <c r="C203" s="8">
        <v>2002</v>
      </c>
      <c r="D203" s="8">
        <v>2002</v>
      </c>
      <c r="E203" s="8">
        <v>2002</v>
      </c>
      <c r="F203" s="8">
        <v>2</v>
      </c>
      <c r="G203" s="8" t="s">
        <v>69</v>
      </c>
      <c r="H203" s="8" t="s">
        <v>70</v>
      </c>
      <c r="I203" s="8" t="s">
        <v>114</v>
      </c>
      <c r="J203" s="31">
        <v>116.48000335693359</v>
      </c>
      <c r="K203" s="4">
        <v>14</v>
      </c>
      <c r="L203" s="31">
        <f t="shared" si="24"/>
        <v>130.48000335693359</v>
      </c>
      <c r="M203" s="31">
        <v>114.84999847412109</v>
      </c>
      <c r="N203" s="4">
        <v>4</v>
      </c>
      <c r="O203" s="31">
        <f t="shared" si="25"/>
        <v>118.84999847412109</v>
      </c>
      <c r="P203" s="31">
        <f t="shared" si="26"/>
        <v>118.84999847412109</v>
      </c>
      <c r="Q203" s="31">
        <f t="shared" si="27"/>
        <v>17.382714542341819</v>
      </c>
    </row>
    <row r="204" spans="1:17" ht="45" x14ac:dyDescent="0.25">
      <c r="A204" s="4" t="s">
        <v>383</v>
      </c>
      <c r="B204" s="8" t="s">
        <v>216</v>
      </c>
      <c r="C204" s="8">
        <v>2000</v>
      </c>
      <c r="D204" s="8">
        <v>2000</v>
      </c>
      <c r="E204" s="8">
        <v>2000</v>
      </c>
      <c r="F204" s="8">
        <v>1</v>
      </c>
      <c r="G204" s="8" t="s">
        <v>64</v>
      </c>
      <c r="H204" s="8" t="s">
        <v>65</v>
      </c>
      <c r="I204" s="8" t="s">
        <v>66</v>
      </c>
      <c r="J204" s="31">
        <v>104.33999633789062</v>
      </c>
      <c r="K204" s="4">
        <v>54</v>
      </c>
      <c r="L204" s="31">
        <f t="shared" si="24"/>
        <v>158.33999633789062</v>
      </c>
      <c r="M204" s="31">
        <v>112.87000274658203</v>
      </c>
      <c r="N204" s="4">
        <v>6</v>
      </c>
      <c r="O204" s="31">
        <f t="shared" si="25"/>
        <v>118.87000274658203</v>
      </c>
      <c r="P204" s="31">
        <f t="shared" si="26"/>
        <v>118.87000274658203</v>
      </c>
      <c r="Q204" s="31">
        <f t="shared" si="27"/>
        <v>17.402471848476083</v>
      </c>
    </row>
    <row r="205" spans="1:17" ht="45" x14ac:dyDescent="0.25">
      <c r="A205" s="4">
        <v>6</v>
      </c>
      <c r="B205" s="8" t="s">
        <v>72</v>
      </c>
      <c r="C205" s="8">
        <v>2002</v>
      </c>
      <c r="D205" s="8">
        <v>2002</v>
      </c>
      <c r="E205" s="8">
        <v>2002</v>
      </c>
      <c r="F205" s="8">
        <v>2</v>
      </c>
      <c r="G205" s="8" t="s">
        <v>73</v>
      </c>
      <c r="H205" s="8" t="s">
        <v>74</v>
      </c>
      <c r="I205" s="8" t="s">
        <v>75</v>
      </c>
      <c r="J205" s="31">
        <v>128.75</v>
      </c>
      <c r="K205" s="4">
        <v>10</v>
      </c>
      <c r="L205" s="31">
        <f t="shared" si="24"/>
        <v>138.75</v>
      </c>
      <c r="M205" s="31">
        <v>119.08999633789063</v>
      </c>
      <c r="N205" s="4">
        <v>2</v>
      </c>
      <c r="O205" s="31">
        <f t="shared" si="25"/>
        <v>121.08999633789062</v>
      </c>
      <c r="P205" s="31">
        <f t="shared" si="26"/>
        <v>121.08999633789062</v>
      </c>
      <c r="Q205" s="31">
        <f t="shared" si="27"/>
        <v>19.595058111496915</v>
      </c>
    </row>
    <row r="206" spans="1:17" ht="30" x14ac:dyDescent="0.25">
      <c r="A206" s="4">
        <v>7</v>
      </c>
      <c r="B206" s="8" t="s">
        <v>190</v>
      </c>
      <c r="C206" s="8">
        <v>2001</v>
      </c>
      <c r="D206" s="8">
        <v>2001</v>
      </c>
      <c r="E206" s="8">
        <v>2001</v>
      </c>
      <c r="F206" s="8">
        <v>3</v>
      </c>
      <c r="G206" s="8" t="s">
        <v>43</v>
      </c>
      <c r="H206" s="8" t="s">
        <v>120</v>
      </c>
      <c r="I206" s="8" t="s">
        <v>121</v>
      </c>
      <c r="J206" s="31">
        <v>116.16000366210937</v>
      </c>
      <c r="K206" s="4">
        <v>8</v>
      </c>
      <c r="L206" s="31">
        <f t="shared" si="24"/>
        <v>124.16000366210937</v>
      </c>
      <c r="M206" s="31">
        <v>115.33000183105469</v>
      </c>
      <c r="N206" s="4">
        <v>6</v>
      </c>
      <c r="O206" s="31">
        <f t="shared" si="25"/>
        <v>121.33000183105469</v>
      </c>
      <c r="P206" s="31">
        <f t="shared" si="26"/>
        <v>121.33000183105469</v>
      </c>
      <c r="Q206" s="31">
        <f t="shared" si="27"/>
        <v>19.832100573881174</v>
      </c>
    </row>
    <row r="207" spans="1:17" ht="45" x14ac:dyDescent="0.25">
      <c r="A207" s="4">
        <v>8</v>
      </c>
      <c r="B207" s="8" t="s">
        <v>222</v>
      </c>
      <c r="C207" s="8">
        <v>2002</v>
      </c>
      <c r="D207" s="8">
        <v>2002</v>
      </c>
      <c r="E207" s="8">
        <v>2002</v>
      </c>
      <c r="F207" s="8">
        <v>2</v>
      </c>
      <c r="G207" s="8" t="s">
        <v>73</v>
      </c>
      <c r="H207" s="8" t="s">
        <v>74</v>
      </c>
      <c r="I207" s="8" t="s">
        <v>75</v>
      </c>
      <c r="J207" s="31">
        <v>117.95999908447266</v>
      </c>
      <c r="K207" s="4">
        <v>10</v>
      </c>
      <c r="L207" s="31">
        <f t="shared" si="24"/>
        <v>127.95999908447266</v>
      </c>
      <c r="M207" s="31">
        <v>117.84999847412109</v>
      </c>
      <c r="N207" s="4">
        <v>4</v>
      </c>
      <c r="O207" s="31">
        <f t="shared" si="25"/>
        <v>121.84999847412109</v>
      </c>
      <c r="P207" s="31">
        <f t="shared" si="26"/>
        <v>121.84999847412109</v>
      </c>
      <c r="Q207" s="31">
        <f t="shared" si="27"/>
        <v>20.345677505304785</v>
      </c>
    </row>
    <row r="208" spans="1:17" x14ac:dyDescent="0.25">
      <c r="A208" s="4" t="s">
        <v>383</v>
      </c>
      <c r="B208" s="8" t="s">
        <v>142</v>
      </c>
      <c r="C208" s="8">
        <v>2000</v>
      </c>
      <c r="D208" s="8">
        <v>2000</v>
      </c>
      <c r="E208" s="8">
        <v>2000</v>
      </c>
      <c r="F208" s="8">
        <v>2</v>
      </c>
      <c r="G208" s="8" t="s">
        <v>73</v>
      </c>
      <c r="H208" s="8" t="s">
        <v>123</v>
      </c>
      <c r="I208" s="8" t="s">
        <v>124</v>
      </c>
      <c r="J208" s="31">
        <v>119.65000152587891</v>
      </c>
      <c r="K208" s="4">
        <v>8</v>
      </c>
      <c r="L208" s="31">
        <f t="shared" si="24"/>
        <v>127.65000152587891</v>
      </c>
      <c r="M208" s="31">
        <v>117.86000061035156</v>
      </c>
      <c r="N208" s="4">
        <v>6</v>
      </c>
      <c r="O208" s="31">
        <f t="shared" si="25"/>
        <v>123.86000061035156</v>
      </c>
      <c r="P208" s="31">
        <f t="shared" si="26"/>
        <v>123.86000061035156</v>
      </c>
      <c r="Q208" s="31">
        <f t="shared" si="27"/>
        <v>22.330864800347221</v>
      </c>
    </row>
    <row r="209" spans="1:17" ht="30" x14ac:dyDescent="0.25">
      <c r="A209" s="4">
        <v>9</v>
      </c>
      <c r="B209" s="8" t="s">
        <v>49</v>
      </c>
      <c r="C209" s="8">
        <v>2001</v>
      </c>
      <c r="D209" s="8">
        <v>2001</v>
      </c>
      <c r="E209" s="8">
        <v>2001</v>
      </c>
      <c r="F209" s="8">
        <v>2</v>
      </c>
      <c r="G209" s="8" t="s">
        <v>50</v>
      </c>
      <c r="H209" s="8" t="s">
        <v>51</v>
      </c>
      <c r="I209" s="8" t="s">
        <v>52</v>
      </c>
      <c r="J209" s="31">
        <v>128.72999572753906</v>
      </c>
      <c r="K209" s="4">
        <v>8</v>
      </c>
      <c r="L209" s="31">
        <f t="shared" si="24"/>
        <v>136.72999572753906</v>
      </c>
      <c r="M209" s="31">
        <v>123.91000366210937</v>
      </c>
      <c r="N209" s="4">
        <v>2</v>
      </c>
      <c r="O209" s="31">
        <f t="shared" si="25"/>
        <v>125.91000366210937</v>
      </c>
      <c r="P209" s="31">
        <f t="shared" si="26"/>
        <v>125.91000366210937</v>
      </c>
      <c r="Q209" s="31">
        <f t="shared" si="27"/>
        <v>24.355559172453702</v>
      </c>
    </row>
    <row r="210" spans="1:17" ht="75" x14ac:dyDescent="0.25">
      <c r="A210" s="4">
        <v>10</v>
      </c>
      <c r="B210" s="8" t="s">
        <v>41</v>
      </c>
      <c r="C210" s="8">
        <v>2002</v>
      </c>
      <c r="D210" s="8">
        <v>2002</v>
      </c>
      <c r="E210" s="8">
        <v>2002</v>
      </c>
      <c r="F210" s="8">
        <v>3</v>
      </c>
      <c r="G210" s="8" t="s">
        <v>31</v>
      </c>
      <c r="H210" s="8" t="s">
        <v>32</v>
      </c>
      <c r="I210" s="8" t="s">
        <v>33</v>
      </c>
      <c r="J210" s="31">
        <v>125.15000152587891</v>
      </c>
      <c r="K210" s="4">
        <v>4</v>
      </c>
      <c r="L210" s="31">
        <f t="shared" si="24"/>
        <v>129.15000152587891</v>
      </c>
      <c r="M210" s="31">
        <v>149.83000183105469</v>
      </c>
      <c r="N210" s="4">
        <v>6</v>
      </c>
      <c r="O210" s="31">
        <f t="shared" si="25"/>
        <v>155.83000183105469</v>
      </c>
      <c r="P210" s="31">
        <f t="shared" si="26"/>
        <v>129.15000152587891</v>
      </c>
      <c r="Q210" s="31">
        <f t="shared" si="27"/>
        <v>27.555557062596453</v>
      </c>
    </row>
    <row r="211" spans="1:17" ht="30" x14ac:dyDescent="0.25">
      <c r="A211" s="4">
        <v>11</v>
      </c>
      <c r="B211" s="8" t="s">
        <v>138</v>
      </c>
      <c r="C211" s="8">
        <v>2001</v>
      </c>
      <c r="D211" s="8">
        <v>2001</v>
      </c>
      <c r="E211" s="8">
        <v>2001</v>
      </c>
      <c r="F211" s="8">
        <v>2</v>
      </c>
      <c r="G211" s="8" t="s">
        <v>139</v>
      </c>
      <c r="H211" s="8" t="s">
        <v>120</v>
      </c>
      <c r="I211" s="8" t="s">
        <v>121</v>
      </c>
      <c r="J211" s="31">
        <v>128.8800048828125</v>
      </c>
      <c r="K211" s="4">
        <v>10</v>
      </c>
      <c r="L211" s="31">
        <f t="shared" si="24"/>
        <v>138.8800048828125</v>
      </c>
      <c r="M211" s="31">
        <v>128.22000122070312</v>
      </c>
      <c r="N211" s="4">
        <v>4</v>
      </c>
      <c r="O211" s="31">
        <f t="shared" si="25"/>
        <v>132.22000122070313</v>
      </c>
      <c r="P211" s="31">
        <f t="shared" si="26"/>
        <v>132.22000122070313</v>
      </c>
      <c r="Q211" s="31">
        <f t="shared" si="27"/>
        <v>30.587655526620374</v>
      </c>
    </row>
    <row r="212" spans="1:17" ht="60" x14ac:dyDescent="0.25">
      <c r="A212" s="4">
        <v>12</v>
      </c>
      <c r="B212" s="8" t="s">
        <v>277</v>
      </c>
      <c r="C212" s="8">
        <v>2003</v>
      </c>
      <c r="D212" s="8">
        <v>2003</v>
      </c>
      <c r="E212" s="8">
        <v>2003</v>
      </c>
      <c r="F212" s="8">
        <v>1</v>
      </c>
      <c r="G212" s="8" t="s">
        <v>82</v>
      </c>
      <c r="H212" s="8" t="s">
        <v>83</v>
      </c>
      <c r="I212" s="8" t="s">
        <v>84</v>
      </c>
      <c r="J212" s="31">
        <v>136.3699951171875</v>
      </c>
      <c r="K212" s="4">
        <v>10</v>
      </c>
      <c r="L212" s="31">
        <f t="shared" si="24"/>
        <v>146.3699951171875</v>
      </c>
      <c r="M212" s="31">
        <v>129.77000427246094</v>
      </c>
      <c r="N212" s="4">
        <v>4</v>
      </c>
      <c r="O212" s="31">
        <f t="shared" si="25"/>
        <v>133.77000427246094</v>
      </c>
      <c r="P212" s="31">
        <f t="shared" si="26"/>
        <v>133.77000427246094</v>
      </c>
      <c r="Q212" s="31">
        <f t="shared" si="27"/>
        <v>32.118522738233025</v>
      </c>
    </row>
    <row r="213" spans="1:17" ht="60" x14ac:dyDescent="0.25">
      <c r="A213" s="4">
        <v>13</v>
      </c>
      <c r="B213" s="8" t="s">
        <v>245</v>
      </c>
      <c r="C213" s="8">
        <v>2001</v>
      </c>
      <c r="D213" s="8">
        <v>2001</v>
      </c>
      <c r="E213" s="8">
        <v>2001</v>
      </c>
      <c r="F213" s="8">
        <v>1</v>
      </c>
      <c r="G213" s="8" t="s">
        <v>82</v>
      </c>
      <c r="H213" s="8" t="s">
        <v>83</v>
      </c>
      <c r="I213" s="8" t="s">
        <v>84</v>
      </c>
      <c r="J213" s="31"/>
      <c r="K213" s="4"/>
      <c r="L213" s="31" t="s">
        <v>385</v>
      </c>
      <c r="M213" s="31">
        <v>133.10000610351562</v>
      </c>
      <c r="N213" s="4">
        <v>2</v>
      </c>
      <c r="O213" s="31">
        <f t="shared" si="25"/>
        <v>135.10000610351562</v>
      </c>
      <c r="P213" s="31">
        <f t="shared" si="26"/>
        <v>135.10000610351562</v>
      </c>
      <c r="Q213" s="31">
        <f t="shared" si="27"/>
        <v>33.432104793595677</v>
      </c>
    </row>
    <row r="214" spans="1:17" ht="60" x14ac:dyDescent="0.25">
      <c r="A214" s="4">
        <v>14</v>
      </c>
      <c r="B214" s="8" t="s">
        <v>176</v>
      </c>
      <c r="C214" s="8">
        <v>2002</v>
      </c>
      <c r="D214" s="8">
        <v>2002</v>
      </c>
      <c r="E214" s="8">
        <v>2002</v>
      </c>
      <c r="F214" s="8" t="s">
        <v>9</v>
      </c>
      <c r="G214" s="8" t="s">
        <v>10</v>
      </c>
      <c r="H214" s="8" t="s">
        <v>11</v>
      </c>
      <c r="I214" s="8" t="s">
        <v>12</v>
      </c>
      <c r="J214" s="31">
        <v>128.80999755859375</v>
      </c>
      <c r="K214" s="4">
        <v>10</v>
      </c>
      <c r="L214" s="31">
        <f t="shared" si="24"/>
        <v>138.80999755859375</v>
      </c>
      <c r="M214" s="31">
        <v>131.17999267578125</v>
      </c>
      <c r="N214" s="4">
        <v>4</v>
      </c>
      <c r="O214" s="31">
        <f t="shared" si="25"/>
        <v>135.17999267578125</v>
      </c>
      <c r="P214" s="31">
        <f t="shared" si="26"/>
        <v>135.17999267578125</v>
      </c>
      <c r="Q214" s="31">
        <f t="shared" si="27"/>
        <v>33.51110387731481</v>
      </c>
    </row>
    <row r="215" spans="1:17" ht="45" x14ac:dyDescent="0.25">
      <c r="A215" s="4">
        <v>15</v>
      </c>
      <c r="B215" s="8" t="s">
        <v>280</v>
      </c>
      <c r="C215" s="8">
        <v>2002</v>
      </c>
      <c r="D215" s="8">
        <v>2001</v>
      </c>
      <c r="E215" s="8">
        <v>2001</v>
      </c>
      <c r="F215" s="8" t="s">
        <v>9</v>
      </c>
      <c r="G215" s="8" t="s">
        <v>38</v>
      </c>
      <c r="H215" s="8" t="s">
        <v>39</v>
      </c>
      <c r="I215" s="8" t="s">
        <v>40</v>
      </c>
      <c r="J215" s="31">
        <v>129.69999694824219</v>
      </c>
      <c r="K215" s="4">
        <v>6</v>
      </c>
      <c r="L215" s="31">
        <f t="shared" si="24"/>
        <v>135.69999694824219</v>
      </c>
      <c r="M215" s="31">
        <v>134.80999755859375</v>
      </c>
      <c r="N215" s="4">
        <v>6</v>
      </c>
      <c r="O215" s="31">
        <f t="shared" si="25"/>
        <v>140.80999755859375</v>
      </c>
      <c r="P215" s="31">
        <f t="shared" si="26"/>
        <v>135.69999694824219</v>
      </c>
      <c r="Q215" s="31">
        <f t="shared" si="27"/>
        <v>34.024688343942898</v>
      </c>
    </row>
    <row r="216" spans="1:17" ht="75" x14ac:dyDescent="0.25">
      <c r="A216" s="4">
        <v>16</v>
      </c>
      <c r="B216" s="8" t="s">
        <v>98</v>
      </c>
      <c r="C216" s="8">
        <v>2003</v>
      </c>
      <c r="D216" s="8">
        <v>2003</v>
      </c>
      <c r="E216" s="8">
        <v>2003</v>
      </c>
      <c r="F216" s="8">
        <v>2</v>
      </c>
      <c r="G216" s="8" t="s">
        <v>26</v>
      </c>
      <c r="H216" s="8" t="s">
        <v>27</v>
      </c>
      <c r="I216" s="8" t="s">
        <v>28</v>
      </c>
      <c r="J216" s="31">
        <v>142.91999816894531</v>
      </c>
      <c r="K216" s="4">
        <v>116</v>
      </c>
      <c r="L216" s="31">
        <f t="shared" si="24"/>
        <v>258.91999816894531</v>
      </c>
      <c r="M216" s="31">
        <v>135.78999328613281</v>
      </c>
      <c r="N216" s="4">
        <v>2</v>
      </c>
      <c r="O216" s="31">
        <f t="shared" si="25"/>
        <v>137.78999328613281</v>
      </c>
      <c r="P216" s="31">
        <f t="shared" si="26"/>
        <v>137.78999328613281</v>
      </c>
      <c r="Q216" s="31">
        <f t="shared" si="27"/>
        <v>36.088882257908949</v>
      </c>
    </row>
    <row r="217" spans="1:17" ht="60" x14ac:dyDescent="0.25">
      <c r="A217" s="4">
        <v>17</v>
      </c>
      <c r="B217" s="8" t="s">
        <v>132</v>
      </c>
      <c r="C217" s="8">
        <v>2002</v>
      </c>
      <c r="D217" s="8">
        <v>2002</v>
      </c>
      <c r="E217" s="8">
        <v>2002</v>
      </c>
      <c r="F217" s="8">
        <v>2</v>
      </c>
      <c r="G217" s="8" t="s">
        <v>82</v>
      </c>
      <c r="H217" s="8" t="s">
        <v>83</v>
      </c>
      <c r="I217" s="8" t="s">
        <v>84</v>
      </c>
      <c r="J217" s="31">
        <v>143.02999877929687</v>
      </c>
      <c r="K217" s="4">
        <v>2</v>
      </c>
      <c r="L217" s="31">
        <f t="shared" si="24"/>
        <v>145.02999877929687</v>
      </c>
      <c r="M217" s="31">
        <v>138.30999755859375</v>
      </c>
      <c r="N217" s="4">
        <v>0</v>
      </c>
      <c r="O217" s="31">
        <f t="shared" si="25"/>
        <v>138.30999755859375</v>
      </c>
      <c r="P217" s="31">
        <f t="shared" si="26"/>
        <v>138.30999755859375</v>
      </c>
      <c r="Q217" s="31">
        <f t="shared" si="27"/>
        <v>36.602466724537038</v>
      </c>
    </row>
    <row r="218" spans="1:17" ht="60" x14ac:dyDescent="0.25">
      <c r="A218" s="4">
        <v>18</v>
      </c>
      <c r="B218" s="8" t="s">
        <v>125</v>
      </c>
      <c r="C218" s="8">
        <v>2003</v>
      </c>
      <c r="D218" s="8">
        <v>2003</v>
      </c>
      <c r="E218" s="8">
        <v>2003</v>
      </c>
      <c r="F218" s="8" t="s">
        <v>9</v>
      </c>
      <c r="G218" s="8" t="s">
        <v>10</v>
      </c>
      <c r="H218" s="8" t="s">
        <v>11</v>
      </c>
      <c r="I218" s="8" t="s">
        <v>12</v>
      </c>
      <c r="J218" s="31">
        <v>138.8699951171875</v>
      </c>
      <c r="K218" s="4">
        <v>10</v>
      </c>
      <c r="L218" s="31">
        <f t="shared" si="24"/>
        <v>148.8699951171875</v>
      </c>
      <c r="M218" s="31">
        <v>132.52999877929687</v>
      </c>
      <c r="N218" s="4">
        <v>6</v>
      </c>
      <c r="O218" s="31">
        <f t="shared" si="25"/>
        <v>138.52999877929687</v>
      </c>
      <c r="P218" s="31">
        <f t="shared" si="26"/>
        <v>138.52999877929687</v>
      </c>
      <c r="Q218" s="31">
        <f t="shared" si="27"/>
        <v>36.819751880787038</v>
      </c>
    </row>
    <row r="219" spans="1:17" ht="30" x14ac:dyDescent="0.25">
      <c r="A219" s="4">
        <v>19</v>
      </c>
      <c r="B219" s="8" t="s">
        <v>270</v>
      </c>
      <c r="C219" s="8">
        <v>2001</v>
      </c>
      <c r="D219" s="8">
        <v>2001</v>
      </c>
      <c r="E219" s="8">
        <v>2001</v>
      </c>
      <c r="F219" s="8" t="s">
        <v>9</v>
      </c>
      <c r="G219" s="8" t="s">
        <v>38</v>
      </c>
      <c r="H219" s="8" t="s">
        <v>271</v>
      </c>
      <c r="I219" s="8" t="s">
        <v>272</v>
      </c>
      <c r="J219" s="31">
        <v>141.30000305175781</v>
      </c>
      <c r="K219" s="4">
        <v>14</v>
      </c>
      <c r="L219" s="31">
        <f t="shared" si="24"/>
        <v>155.30000305175781</v>
      </c>
      <c r="M219" s="31">
        <v>137.6300048828125</v>
      </c>
      <c r="N219" s="4">
        <v>2</v>
      </c>
      <c r="O219" s="31">
        <f t="shared" si="25"/>
        <v>139.6300048828125</v>
      </c>
      <c r="P219" s="31">
        <f t="shared" si="26"/>
        <v>139.6300048828125</v>
      </c>
      <c r="Q219" s="31">
        <f t="shared" si="27"/>
        <v>37.906177662037038</v>
      </c>
    </row>
    <row r="220" spans="1:17" ht="30" x14ac:dyDescent="0.25">
      <c r="A220" s="4">
        <v>20</v>
      </c>
      <c r="B220" s="8" t="s">
        <v>234</v>
      </c>
      <c r="C220" s="8">
        <v>2002</v>
      </c>
      <c r="D220" s="8">
        <v>2002</v>
      </c>
      <c r="E220" s="8">
        <v>2002</v>
      </c>
      <c r="F220" s="8">
        <v>2</v>
      </c>
      <c r="G220" s="8" t="s">
        <v>139</v>
      </c>
      <c r="H220" s="8" t="s">
        <v>120</v>
      </c>
      <c r="I220" s="8" t="s">
        <v>121</v>
      </c>
      <c r="J220" s="31">
        <v>124.77999877929687</v>
      </c>
      <c r="K220" s="4">
        <v>18</v>
      </c>
      <c r="L220" s="31">
        <f t="shared" si="24"/>
        <v>142.77999877929687</v>
      </c>
      <c r="M220" s="31">
        <v>129.85000610351562</v>
      </c>
      <c r="N220" s="4">
        <v>10</v>
      </c>
      <c r="O220" s="31">
        <f t="shared" si="25"/>
        <v>139.85000610351562</v>
      </c>
      <c r="P220" s="31">
        <f t="shared" si="26"/>
        <v>139.85000610351562</v>
      </c>
      <c r="Q220" s="31">
        <f t="shared" si="27"/>
        <v>38.123462818287038</v>
      </c>
    </row>
    <row r="221" spans="1:17" ht="60" x14ac:dyDescent="0.25">
      <c r="A221" s="4">
        <v>21</v>
      </c>
      <c r="B221" s="8" t="s">
        <v>203</v>
      </c>
      <c r="C221" s="8">
        <v>2003</v>
      </c>
      <c r="D221" s="8">
        <v>2003</v>
      </c>
      <c r="E221" s="8">
        <v>2003</v>
      </c>
      <c r="F221" s="8" t="s">
        <v>9</v>
      </c>
      <c r="G221" s="8" t="s">
        <v>10</v>
      </c>
      <c r="H221" s="8" t="s">
        <v>11</v>
      </c>
      <c r="I221" s="8" t="s">
        <v>12</v>
      </c>
      <c r="J221" s="31">
        <v>142.67999267578125</v>
      </c>
      <c r="K221" s="4">
        <v>14</v>
      </c>
      <c r="L221" s="31">
        <f t="shared" si="24"/>
        <v>156.67999267578125</v>
      </c>
      <c r="M221" s="31">
        <v>139.11000061035156</v>
      </c>
      <c r="N221" s="4">
        <v>4</v>
      </c>
      <c r="O221" s="31">
        <f t="shared" si="25"/>
        <v>143.11000061035156</v>
      </c>
      <c r="P221" s="31">
        <f t="shared" si="26"/>
        <v>143.11000061035156</v>
      </c>
      <c r="Q221" s="31">
        <f t="shared" si="27"/>
        <v>41.343210479359563</v>
      </c>
    </row>
    <row r="222" spans="1:17" ht="45" x14ac:dyDescent="0.25">
      <c r="A222" s="4">
        <v>22</v>
      </c>
      <c r="B222" s="8" t="s">
        <v>274</v>
      </c>
      <c r="C222" s="8">
        <v>2003</v>
      </c>
      <c r="D222" s="8">
        <v>2003</v>
      </c>
      <c r="E222" s="8">
        <v>2003</v>
      </c>
      <c r="F222" s="8" t="s">
        <v>9</v>
      </c>
      <c r="G222" s="8" t="s">
        <v>50</v>
      </c>
      <c r="H222" s="8" t="s">
        <v>197</v>
      </c>
      <c r="I222" s="8" t="s">
        <v>155</v>
      </c>
      <c r="J222" s="31">
        <v>146.46000671386719</v>
      </c>
      <c r="K222" s="4">
        <v>4</v>
      </c>
      <c r="L222" s="31">
        <f t="shared" ref="L222:L253" si="28">J222+K222</f>
        <v>150.46000671386719</v>
      </c>
      <c r="M222" s="31">
        <v>138.55000305175781</v>
      </c>
      <c r="N222" s="4">
        <v>6</v>
      </c>
      <c r="O222" s="31">
        <f t="shared" ref="O222:O253" si="29">M222+N222</f>
        <v>144.55000305175781</v>
      </c>
      <c r="P222" s="31">
        <f t="shared" ref="P222:P253" si="30">MIN(O222,L222)</f>
        <v>144.55000305175781</v>
      </c>
      <c r="Q222" s="31">
        <f t="shared" ref="Q222:Q253" si="31">IF( AND(ISNUMBER(P$190),ISNUMBER(P222)),(P222-P$190)/P$190*100,"")</f>
        <v>42.765435112847221</v>
      </c>
    </row>
    <row r="223" spans="1:17" ht="45" x14ac:dyDescent="0.25">
      <c r="A223" s="4">
        <v>23</v>
      </c>
      <c r="B223" s="8" t="s">
        <v>85</v>
      </c>
      <c r="C223" s="8">
        <v>2003</v>
      </c>
      <c r="D223" s="8">
        <v>2003</v>
      </c>
      <c r="E223" s="8">
        <v>2003</v>
      </c>
      <c r="F223" s="8" t="s">
        <v>9</v>
      </c>
      <c r="G223" s="8" t="s">
        <v>64</v>
      </c>
      <c r="H223" s="8" t="s">
        <v>65</v>
      </c>
      <c r="I223" s="8" t="s">
        <v>66</v>
      </c>
      <c r="J223" s="31">
        <v>147.99000549316406</v>
      </c>
      <c r="K223" s="4">
        <v>4</v>
      </c>
      <c r="L223" s="31">
        <f t="shared" si="28"/>
        <v>151.99000549316406</v>
      </c>
      <c r="M223" s="31">
        <v>147.16999816894531</v>
      </c>
      <c r="N223" s="4">
        <v>2</v>
      </c>
      <c r="O223" s="31">
        <f t="shared" si="29"/>
        <v>149.16999816894531</v>
      </c>
      <c r="P223" s="31">
        <f t="shared" si="30"/>
        <v>149.16999816894531</v>
      </c>
      <c r="Q223" s="31">
        <f t="shared" si="31"/>
        <v>47.328393253279323</v>
      </c>
    </row>
    <row r="224" spans="1:17" ht="45" x14ac:dyDescent="0.25">
      <c r="A224" s="4">
        <v>24</v>
      </c>
      <c r="B224" s="8" t="s">
        <v>224</v>
      </c>
      <c r="C224" s="8">
        <v>2001</v>
      </c>
      <c r="D224" s="8">
        <v>2001</v>
      </c>
      <c r="E224" s="8">
        <v>2001</v>
      </c>
      <c r="F224" s="8" t="s">
        <v>9</v>
      </c>
      <c r="G224" s="8" t="s">
        <v>38</v>
      </c>
      <c r="H224" s="8" t="s">
        <v>39</v>
      </c>
      <c r="I224" s="8" t="s">
        <v>40</v>
      </c>
      <c r="J224" s="31">
        <v>136.05999755859375</v>
      </c>
      <c r="K224" s="4">
        <v>14</v>
      </c>
      <c r="L224" s="31">
        <f t="shared" si="28"/>
        <v>150.05999755859375</v>
      </c>
      <c r="M224" s="31">
        <v>140.17999267578125</v>
      </c>
      <c r="N224" s="4">
        <v>62</v>
      </c>
      <c r="O224" s="31">
        <f t="shared" si="29"/>
        <v>202.17999267578125</v>
      </c>
      <c r="P224" s="31">
        <f t="shared" si="30"/>
        <v>150.05999755859375</v>
      </c>
      <c r="Q224" s="31">
        <f t="shared" si="31"/>
        <v>48.207404996141975</v>
      </c>
    </row>
    <row r="225" spans="1:17" ht="45" x14ac:dyDescent="0.25">
      <c r="A225" s="4">
        <v>25</v>
      </c>
      <c r="B225" s="8" t="s">
        <v>161</v>
      </c>
      <c r="C225" s="8">
        <v>2005</v>
      </c>
      <c r="D225" s="8">
        <v>2005</v>
      </c>
      <c r="E225" s="8">
        <v>2005</v>
      </c>
      <c r="F225" s="8" t="s">
        <v>15</v>
      </c>
      <c r="G225" s="8" t="s">
        <v>10</v>
      </c>
      <c r="H225" s="8" t="s">
        <v>11</v>
      </c>
      <c r="I225" s="8" t="s">
        <v>118</v>
      </c>
      <c r="J225" s="31">
        <v>155.08000183105469</v>
      </c>
      <c r="K225" s="4">
        <v>12</v>
      </c>
      <c r="L225" s="31">
        <f t="shared" si="28"/>
        <v>167.08000183105469</v>
      </c>
      <c r="M225" s="31">
        <v>146.75999450683594</v>
      </c>
      <c r="N225" s="4">
        <v>4</v>
      </c>
      <c r="O225" s="31">
        <f t="shared" si="29"/>
        <v>150.75999450683594</v>
      </c>
      <c r="P225" s="31">
        <f t="shared" si="30"/>
        <v>150.75999450683594</v>
      </c>
      <c r="Q225" s="31">
        <f t="shared" si="31"/>
        <v>48.898760006751537</v>
      </c>
    </row>
    <row r="226" spans="1:17" ht="45" x14ac:dyDescent="0.25">
      <c r="A226" s="4">
        <v>26</v>
      </c>
      <c r="B226" s="8" t="s">
        <v>168</v>
      </c>
      <c r="C226" s="8">
        <v>2002</v>
      </c>
      <c r="D226" s="8">
        <v>2002</v>
      </c>
      <c r="E226" s="8">
        <v>2002</v>
      </c>
      <c r="F226" s="8">
        <v>3</v>
      </c>
      <c r="G226" s="8" t="s">
        <v>73</v>
      </c>
      <c r="H226" s="8" t="s">
        <v>74</v>
      </c>
      <c r="I226" s="8" t="s">
        <v>75</v>
      </c>
      <c r="J226" s="31">
        <v>152.63999938964844</v>
      </c>
      <c r="K226" s="4">
        <v>16</v>
      </c>
      <c r="L226" s="31">
        <f t="shared" si="28"/>
        <v>168.63999938964844</v>
      </c>
      <c r="M226" s="31">
        <v>148.77999877929687</v>
      </c>
      <c r="N226" s="4">
        <v>4</v>
      </c>
      <c r="O226" s="31">
        <f t="shared" si="29"/>
        <v>152.77999877929687</v>
      </c>
      <c r="P226" s="31">
        <f t="shared" si="30"/>
        <v>152.77999877929687</v>
      </c>
      <c r="Q226" s="31">
        <f t="shared" si="31"/>
        <v>50.893825954861114</v>
      </c>
    </row>
    <row r="227" spans="1:17" ht="90" x14ac:dyDescent="0.25">
      <c r="A227" s="4">
        <v>27</v>
      </c>
      <c r="B227" s="8" t="s">
        <v>131</v>
      </c>
      <c r="C227" s="8">
        <v>2003</v>
      </c>
      <c r="D227" s="8">
        <v>2003</v>
      </c>
      <c r="E227" s="8">
        <v>2003</v>
      </c>
      <c r="F227" s="8">
        <v>3</v>
      </c>
      <c r="G227" s="8" t="s">
        <v>31</v>
      </c>
      <c r="H227" s="8" t="s">
        <v>78</v>
      </c>
      <c r="I227" s="8" t="s">
        <v>79</v>
      </c>
      <c r="J227" s="31">
        <v>135.05000305175781</v>
      </c>
      <c r="K227" s="4">
        <v>20</v>
      </c>
      <c r="L227" s="31">
        <f t="shared" si="28"/>
        <v>155.05000305175781</v>
      </c>
      <c r="M227" s="31">
        <v>140.6300048828125</v>
      </c>
      <c r="N227" s="4">
        <v>14</v>
      </c>
      <c r="O227" s="31">
        <f t="shared" si="29"/>
        <v>154.6300048828125</v>
      </c>
      <c r="P227" s="31">
        <f t="shared" si="30"/>
        <v>154.6300048828125</v>
      </c>
      <c r="Q227" s="31">
        <f t="shared" si="31"/>
        <v>52.720992476851848</v>
      </c>
    </row>
    <row r="228" spans="1:17" ht="45" x14ac:dyDescent="0.25">
      <c r="A228" s="4">
        <v>28</v>
      </c>
      <c r="B228" s="8" t="s">
        <v>59</v>
      </c>
      <c r="C228" s="8">
        <v>2002</v>
      </c>
      <c r="D228" s="8">
        <v>2002</v>
      </c>
      <c r="E228" s="8">
        <v>2002</v>
      </c>
      <c r="F228" s="8" t="s">
        <v>9</v>
      </c>
      <c r="G228" s="8" t="s">
        <v>60</v>
      </c>
      <c r="H228" s="8" t="s">
        <v>61</v>
      </c>
      <c r="I228" s="8" t="s">
        <v>62</v>
      </c>
      <c r="J228" s="31">
        <v>145.57000732421875</v>
      </c>
      <c r="K228" s="4">
        <v>14</v>
      </c>
      <c r="L228" s="31">
        <f t="shared" si="28"/>
        <v>159.57000732421875</v>
      </c>
      <c r="M228" s="31">
        <v>150.99000549316406</v>
      </c>
      <c r="N228" s="4">
        <v>4</v>
      </c>
      <c r="O228" s="31">
        <f t="shared" si="29"/>
        <v>154.99000549316406</v>
      </c>
      <c r="P228" s="31">
        <f t="shared" si="30"/>
        <v>154.99000549316406</v>
      </c>
      <c r="Q228" s="31">
        <f t="shared" si="31"/>
        <v>53.076548635223766</v>
      </c>
    </row>
    <row r="229" spans="1:17" ht="60" x14ac:dyDescent="0.25">
      <c r="A229" s="4">
        <v>29</v>
      </c>
      <c r="B229" s="8" t="s">
        <v>167</v>
      </c>
      <c r="C229" s="8">
        <v>2001</v>
      </c>
      <c r="D229" s="8">
        <v>2001</v>
      </c>
      <c r="E229" s="8">
        <v>2001</v>
      </c>
      <c r="F229" s="8">
        <v>2</v>
      </c>
      <c r="G229" s="8" t="s">
        <v>82</v>
      </c>
      <c r="H229" s="8" t="s">
        <v>83</v>
      </c>
      <c r="I229" s="8" t="s">
        <v>84</v>
      </c>
      <c r="J229" s="31">
        <v>149.1300048828125</v>
      </c>
      <c r="K229" s="4">
        <v>6</v>
      </c>
      <c r="L229" s="31">
        <f t="shared" si="28"/>
        <v>155.1300048828125</v>
      </c>
      <c r="M229" s="31">
        <v>145.96000671386719</v>
      </c>
      <c r="N229" s="4">
        <v>10</v>
      </c>
      <c r="O229" s="31">
        <f t="shared" si="29"/>
        <v>155.96000671386719</v>
      </c>
      <c r="P229" s="31">
        <f t="shared" si="30"/>
        <v>155.1300048828125</v>
      </c>
      <c r="Q229" s="31">
        <f t="shared" si="31"/>
        <v>53.214819637345677</v>
      </c>
    </row>
    <row r="230" spans="1:17" ht="75" x14ac:dyDescent="0.25">
      <c r="A230" s="4">
        <v>30</v>
      </c>
      <c r="B230" s="8" t="s">
        <v>194</v>
      </c>
      <c r="C230" s="8">
        <v>2001</v>
      </c>
      <c r="D230" s="8">
        <v>2001</v>
      </c>
      <c r="E230" s="8">
        <v>2001</v>
      </c>
      <c r="F230" s="8">
        <v>3</v>
      </c>
      <c r="G230" s="8" t="s">
        <v>31</v>
      </c>
      <c r="H230" s="8" t="s">
        <v>32</v>
      </c>
      <c r="I230" s="8" t="s">
        <v>33</v>
      </c>
      <c r="J230" s="31">
        <v>149.97000122070312</v>
      </c>
      <c r="K230" s="4">
        <v>70</v>
      </c>
      <c r="L230" s="31">
        <f t="shared" si="28"/>
        <v>219.97000122070312</v>
      </c>
      <c r="M230" s="31">
        <v>149.25</v>
      </c>
      <c r="N230" s="4">
        <v>6</v>
      </c>
      <c r="O230" s="31">
        <f t="shared" si="29"/>
        <v>155.25</v>
      </c>
      <c r="P230" s="31">
        <f t="shared" si="30"/>
        <v>155.25</v>
      </c>
      <c r="Q230" s="31">
        <f t="shared" si="31"/>
        <v>53.333333333333336</v>
      </c>
    </row>
    <row r="231" spans="1:17" ht="60" x14ac:dyDescent="0.25">
      <c r="A231" s="4">
        <v>31</v>
      </c>
      <c r="B231" s="8" t="s">
        <v>144</v>
      </c>
      <c r="C231" s="8">
        <v>2003</v>
      </c>
      <c r="D231" s="8">
        <v>2003</v>
      </c>
      <c r="E231" s="8">
        <v>2003</v>
      </c>
      <c r="F231" s="8" t="s">
        <v>9</v>
      </c>
      <c r="G231" s="8" t="s">
        <v>10</v>
      </c>
      <c r="H231" s="8" t="s">
        <v>11</v>
      </c>
      <c r="I231" s="8" t="s">
        <v>12</v>
      </c>
      <c r="J231" s="31">
        <v>152.8699951171875</v>
      </c>
      <c r="K231" s="4">
        <v>12</v>
      </c>
      <c r="L231" s="31">
        <f t="shared" si="28"/>
        <v>164.8699951171875</v>
      </c>
      <c r="M231" s="31">
        <v>153.99000549316406</v>
      </c>
      <c r="N231" s="4">
        <v>2</v>
      </c>
      <c r="O231" s="31">
        <f t="shared" si="29"/>
        <v>155.99000549316406</v>
      </c>
      <c r="P231" s="31">
        <f t="shared" si="30"/>
        <v>155.99000549316406</v>
      </c>
      <c r="Q231" s="31">
        <f t="shared" si="31"/>
        <v>54.064202956211417</v>
      </c>
    </row>
    <row r="232" spans="1:17" ht="30" x14ac:dyDescent="0.25">
      <c r="A232" s="4">
        <v>32</v>
      </c>
      <c r="B232" s="8" t="s">
        <v>154</v>
      </c>
      <c r="C232" s="8">
        <v>2001</v>
      </c>
      <c r="D232" s="8">
        <v>2001</v>
      </c>
      <c r="E232" s="8">
        <v>2001</v>
      </c>
      <c r="F232" s="8" t="s">
        <v>9</v>
      </c>
      <c r="G232" s="8" t="s">
        <v>50</v>
      </c>
      <c r="H232" s="8" t="s">
        <v>51</v>
      </c>
      <c r="I232" s="8" t="s">
        <v>155</v>
      </c>
      <c r="J232" s="31">
        <v>144.69000244140625</v>
      </c>
      <c r="K232" s="4">
        <v>12</v>
      </c>
      <c r="L232" s="31">
        <f t="shared" si="28"/>
        <v>156.69000244140625</v>
      </c>
      <c r="M232" s="31">
        <v>150.60000610351562</v>
      </c>
      <c r="N232" s="4">
        <v>52</v>
      </c>
      <c r="O232" s="31">
        <f t="shared" si="29"/>
        <v>202.60000610351562</v>
      </c>
      <c r="P232" s="31">
        <f t="shared" si="30"/>
        <v>156.69000244140625</v>
      </c>
      <c r="Q232" s="31">
        <f t="shared" si="31"/>
        <v>54.755557966820987</v>
      </c>
    </row>
    <row r="233" spans="1:17" ht="30" x14ac:dyDescent="0.25">
      <c r="A233" s="4">
        <v>33</v>
      </c>
      <c r="B233" s="8" t="s">
        <v>92</v>
      </c>
      <c r="C233" s="8">
        <v>2002</v>
      </c>
      <c r="D233" s="8">
        <v>2002</v>
      </c>
      <c r="E233" s="8">
        <v>2002</v>
      </c>
      <c r="F233" s="8">
        <v>3</v>
      </c>
      <c r="G233" s="8" t="s">
        <v>43</v>
      </c>
      <c r="H233" s="8" t="s">
        <v>44</v>
      </c>
      <c r="I233" s="8" t="s">
        <v>45</v>
      </c>
      <c r="J233" s="31">
        <v>173.41999816894531</v>
      </c>
      <c r="K233" s="4">
        <v>18</v>
      </c>
      <c r="L233" s="31">
        <f t="shared" si="28"/>
        <v>191.41999816894531</v>
      </c>
      <c r="M233" s="31">
        <v>155.78999328613281</v>
      </c>
      <c r="N233" s="4">
        <v>4</v>
      </c>
      <c r="O233" s="31">
        <f t="shared" si="29"/>
        <v>159.78999328613281</v>
      </c>
      <c r="P233" s="31">
        <f t="shared" si="30"/>
        <v>159.78999328613281</v>
      </c>
      <c r="Q233" s="31">
        <f t="shared" si="31"/>
        <v>57.817277319637348</v>
      </c>
    </row>
    <row r="234" spans="1:17" ht="90" x14ac:dyDescent="0.25">
      <c r="A234" s="4">
        <v>34</v>
      </c>
      <c r="B234" s="8" t="s">
        <v>257</v>
      </c>
      <c r="C234" s="8">
        <v>2003</v>
      </c>
      <c r="D234" s="8">
        <v>2003</v>
      </c>
      <c r="E234" s="8">
        <v>2003</v>
      </c>
      <c r="F234" s="8">
        <v>3</v>
      </c>
      <c r="G234" s="8" t="s">
        <v>31</v>
      </c>
      <c r="H234" s="8" t="s">
        <v>78</v>
      </c>
      <c r="I234" s="8" t="s">
        <v>79</v>
      </c>
      <c r="J234" s="31">
        <v>161.38999938964844</v>
      </c>
      <c r="K234" s="4">
        <v>62</v>
      </c>
      <c r="L234" s="31">
        <f t="shared" si="28"/>
        <v>223.38999938964844</v>
      </c>
      <c r="M234" s="31">
        <v>155.36000061035156</v>
      </c>
      <c r="N234" s="4">
        <v>8</v>
      </c>
      <c r="O234" s="31">
        <f t="shared" si="29"/>
        <v>163.36000061035156</v>
      </c>
      <c r="P234" s="31">
        <f t="shared" si="30"/>
        <v>163.36000061035156</v>
      </c>
      <c r="Q234" s="31">
        <f t="shared" si="31"/>
        <v>61.34321047935957</v>
      </c>
    </row>
    <row r="235" spans="1:17" ht="60" x14ac:dyDescent="0.25">
      <c r="A235" s="4">
        <v>35</v>
      </c>
      <c r="B235" s="8" t="s">
        <v>81</v>
      </c>
      <c r="C235" s="8">
        <v>2004</v>
      </c>
      <c r="D235" s="8">
        <v>2004</v>
      </c>
      <c r="E235" s="8">
        <v>2004</v>
      </c>
      <c r="F235" s="8">
        <v>3</v>
      </c>
      <c r="G235" s="8" t="s">
        <v>82</v>
      </c>
      <c r="H235" s="8" t="s">
        <v>83</v>
      </c>
      <c r="I235" s="8" t="s">
        <v>84</v>
      </c>
      <c r="J235" s="31"/>
      <c r="K235" s="4"/>
      <c r="L235" s="31" t="s">
        <v>385</v>
      </c>
      <c r="M235" s="31">
        <v>163.8800048828125</v>
      </c>
      <c r="N235" s="4">
        <v>6</v>
      </c>
      <c r="O235" s="31">
        <f t="shared" si="29"/>
        <v>169.8800048828125</v>
      </c>
      <c r="P235" s="31">
        <f t="shared" si="30"/>
        <v>169.8800048828125</v>
      </c>
      <c r="Q235" s="31">
        <f t="shared" si="31"/>
        <v>67.782720871913583</v>
      </c>
    </row>
    <row r="236" spans="1:17" ht="45" x14ac:dyDescent="0.25">
      <c r="A236" s="4">
        <v>36</v>
      </c>
      <c r="B236" s="8" t="s">
        <v>258</v>
      </c>
      <c r="C236" s="8">
        <v>2003</v>
      </c>
      <c r="D236" s="8">
        <v>2003</v>
      </c>
      <c r="E236" s="8">
        <v>2003</v>
      </c>
      <c r="F236" s="8" t="s">
        <v>9</v>
      </c>
      <c r="G236" s="8" t="s">
        <v>60</v>
      </c>
      <c r="H236" s="8" t="s">
        <v>61</v>
      </c>
      <c r="I236" s="8" t="s">
        <v>62</v>
      </c>
      <c r="J236" s="31">
        <v>161.16000366210937</v>
      </c>
      <c r="K236" s="4">
        <v>18</v>
      </c>
      <c r="L236" s="31">
        <f t="shared" si="28"/>
        <v>179.16000366210937</v>
      </c>
      <c r="M236" s="31">
        <v>171.63999938964844</v>
      </c>
      <c r="N236" s="4">
        <v>54</v>
      </c>
      <c r="O236" s="31">
        <f t="shared" si="29"/>
        <v>225.63999938964844</v>
      </c>
      <c r="P236" s="31">
        <f t="shared" si="30"/>
        <v>179.16000366210937</v>
      </c>
      <c r="Q236" s="31">
        <f t="shared" si="31"/>
        <v>76.948151765046291</v>
      </c>
    </row>
    <row r="237" spans="1:17" ht="45" x14ac:dyDescent="0.25">
      <c r="A237" s="4">
        <v>37</v>
      </c>
      <c r="B237" s="8" t="s">
        <v>229</v>
      </c>
      <c r="C237" s="8">
        <v>2001</v>
      </c>
      <c r="D237" s="8">
        <v>2001</v>
      </c>
      <c r="E237" s="8">
        <v>2001</v>
      </c>
      <c r="F237" s="8" t="s">
        <v>9</v>
      </c>
      <c r="G237" s="8" t="s">
        <v>60</v>
      </c>
      <c r="H237" s="8" t="s">
        <v>61</v>
      </c>
      <c r="I237" s="8" t="s">
        <v>62</v>
      </c>
      <c r="J237" s="31"/>
      <c r="K237" s="4"/>
      <c r="L237" s="31" t="s">
        <v>442</v>
      </c>
      <c r="M237" s="31">
        <v>151.72999572753906</v>
      </c>
      <c r="N237" s="4">
        <v>54</v>
      </c>
      <c r="O237" s="31">
        <f t="shared" si="29"/>
        <v>205.72999572753906</v>
      </c>
      <c r="P237" s="31">
        <f t="shared" si="30"/>
        <v>205.72999572753906</v>
      </c>
      <c r="Q237" s="31">
        <f t="shared" si="31"/>
        <v>103.19011923707562</v>
      </c>
    </row>
    <row r="238" spans="1:17" ht="30" x14ac:dyDescent="0.25">
      <c r="A238" s="4">
        <v>38</v>
      </c>
      <c r="B238" s="8" t="s">
        <v>141</v>
      </c>
      <c r="C238" s="8">
        <v>2001</v>
      </c>
      <c r="D238" s="8">
        <v>2001</v>
      </c>
      <c r="E238" s="8">
        <v>2001</v>
      </c>
      <c r="F238" s="8" t="s">
        <v>9</v>
      </c>
      <c r="G238" s="8" t="s">
        <v>54</v>
      </c>
      <c r="H238" s="8" t="s">
        <v>55</v>
      </c>
      <c r="I238" s="8" t="s">
        <v>56</v>
      </c>
      <c r="J238" s="31">
        <v>164.02000427246094</v>
      </c>
      <c r="K238" s="4">
        <v>60</v>
      </c>
      <c r="L238" s="31">
        <f t="shared" si="28"/>
        <v>224.02000427246094</v>
      </c>
      <c r="M238" s="31">
        <v>155.80999755859375</v>
      </c>
      <c r="N238" s="4">
        <v>54</v>
      </c>
      <c r="O238" s="31">
        <f t="shared" si="29"/>
        <v>209.80999755859375</v>
      </c>
      <c r="P238" s="31">
        <f t="shared" si="30"/>
        <v>209.80999755859375</v>
      </c>
      <c r="Q238" s="31">
        <f t="shared" si="31"/>
        <v>107.21975067515433</v>
      </c>
    </row>
    <row r="239" spans="1:17" ht="45" x14ac:dyDescent="0.25">
      <c r="A239" s="4">
        <v>39</v>
      </c>
      <c r="B239" s="8" t="s">
        <v>214</v>
      </c>
      <c r="C239" s="8">
        <v>2003</v>
      </c>
      <c r="D239" s="8">
        <v>2003</v>
      </c>
      <c r="E239" s="8">
        <v>2003</v>
      </c>
      <c r="F239" s="8" t="s">
        <v>9</v>
      </c>
      <c r="G239" s="8" t="s">
        <v>50</v>
      </c>
      <c r="H239" s="8" t="s">
        <v>197</v>
      </c>
      <c r="I239" s="8" t="s">
        <v>155</v>
      </c>
      <c r="J239" s="31">
        <v>164.99000549316406</v>
      </c>
      <c r="K239" s="4">
        <v>60</v>
      </c>
      <c r="L239" s="31">
        <f t="shared" si="28"/>
        <v>224.99000549316406</v>
      </c>
      <c r="M239" s="31">
        <v>180.3699951171875</v>
      </c>
      <c r="N239" s="4">
        <v>56</v>
      </c>
      <c r="O239" s="31">
        <f t="shared" si="29"/>
        <v>236.3699951171875</v>
      </c>
      <c r="P239" s="31">
        <f t="shared" si="30"/>
        <v>224.99000549316406</v>
      </c>
      <c r="Q239" s="31">
        <f t="shared" si="31"/>
        <v>122.21235110435957</v>
      </c>
    </row>
    <row r="240" spans="1:17" ht="45" x14ac:dyDescent="0.25">
      <c r="A240" s="4">
        <v>40</v>
      </c>
      <c r="B240" s="8" t="s">
        <v>68</v>
      </c>
      <c r="C240" s="8">
        <v>2004</v>
      </c>
      <c r="D240" s="8">
        <v>2004</v>
      </c>
      <c r="E240" s="8">
        <v>2004</v>
      </c>
      <c r="F240" s="8" t="s">
        <v>15</v>
      </c>
      <c r="G240" s="8" t="s">
        <v>69</v>
      </c>
      <c r="H240" s="8" t="s">
        <v>70</v>
      </c>
      <c r="I240" s="8" t="s">
        <v>71</v>
      </c>
      <c r="J240" s="31"/>
      <c r="K240" s="4"/>
      <c r="L240" s="31" t="s">
        <v>442</v>
      </c>
      <c r="M240" s="31">
        <v>188.38999938964844</v>
      </c>
      <c r="N240" s="4">
        <v>54</v>
      </c>
      <c r="O240" s="31">
        <f t="shared" si="29"/>
        <v>242.38999938964844</v>
      </c>
      <c r="P240" s="31">
        <f t="shared" si="30"/>
        <v>242.38999938964844</v>
      </c>
      <c r="Q240" s="31">
        <f t="shared" si="31"/>
        <v>139.39753026138118</v>
      </c>
    </row>
    <row r="241" spans="1:17" ht="60" x14ac:dyDescent="0.25">
      <c r="A241" s="4">
        <v>41</v>
      </c>
      <c r="B241" s="8" t="s">
        <v>279</v>
      </c>
      <c r="C241" s="8">
        <v>2003</v>
      </c>
      <c r="D241" s="8">
        <v>2003</v>
      </c>
      <c r="E241" s="8">
        <v>2003</v>
      </c>
      <c r="F241" s="8">
        <v>2</v>
      </c>
      <c r="G241" s="8" t="s">
        <v>82</v>
      </c>
      <c r="H241" s="8" t="s">
        <v>83</v>
      </c>
      <c r="I241" s="8" t="s">
        <v>84</v>
      </c>
      <c r="J241" s="31"/>
      <c r="K241" s="4"/>
      <c r="L241" s="31" t="s">
        <v>442</v>
      </c>
      <c r="M241" s="31">
        <v>242.53999328613281</v>
      </c>
      <c r="N241" s="4">
        <v>10</v>
      </c>
      <c r="O241" s="31">
        <f t="shared" si="29"/>
        <v>252.53999328613281</v>
      </c>
      <c r="P241" s="31">
        <f t="shared" si="30"/>
        <v>252.53999328613281</v>
      </c>
      <c r="Q241" s="31">
        <f t="shared" si="31"/>
        <v>149.42221559124229</v>
      </c>
    </row>
    <row r="242" spans="1:17" ht="45" x14ac:dyDescent="0.25">
      <c r="A242" s="4">
        <v>42</v>
      </c>
      <c r="B242" s="8" t="s">
        <v>112</v>
      </c>
      <c r="C242" s="8">
        <v>2004</v>
      </c>
      <c r="D242" s="8">
        <v>2004</v>
      </c>
      <c r="E242" s="8">
        <v>2004</v>
      </c>
      <c r="F242" s="8" t="s">
        <v>15</v>
      </c>
      <c r="G242" s="8" t="s">
        <v>69</v>
      </c>
      <c r="H242" s="8" t="s">
        <v>70</v>
      </c>
      <c r="I242" s="8" t="s">
        <v>71</v>
      </c>
      <c r="J242" s="31"/>
      <c r="K242" s="4"/>
      <c r="L242" s="31" t="s">
        <v>385</v>
      </c>
      <c r="M242" s="31">
        <v>216.16999816894531</v>
      </c>
      <c r="N242" s="4">
        <v>64</v>
      </c>
      <c r="O242" s="31">
        <f t="shared" si="29"/>
        <v>280.16999816894531</v>
      </c>
      <c r="P242" s="31">
        <f t="shared" si="30"/>
        <v>280.16999816894531</v>
      </c>
      <c r="Q242" s="31">
        <f t="shared" si="31"/>
        <v>176.71110930266204</v>
      </c>
    </row>
    <row r="243" spans="1:17" ht="30" x14ac:dyDescent="0.25">
      <c r="A243" s="4" t="s">
        <v>383</v>
      </c>
      <c r="B243" s="8" t="s">
        <v>241</v>
      </c>
      <c r="C243" s="8">
        <v>2000</v>
      </c>
      <c r="D243" s="8">
        <v>2000</v>
      </c>
      <c r="E243" s="8">
        <v>2000</v>
      </c>
      <c r="F243" s="8">
        <v>1</v>
      </c>
      <c r="G243" s="8" t="s">
        <v>242</v>
      </c>
      <c r="H243" s="8" t="s">
        <v>243</v>
      </c>
      <c r="I243" s="8" t="s">
        <v>244</v>
      </c>
      <c r="J243" s="31"/>
      <c r="K243" s="4"/>
      <c r="L243" s="31" t="s">
        <v>442</v>
      </c>
      <c r="M243" s="31"/>
      <c r="N243" s="4"/>
      <c r="O243" s="31" t="s">
        <v>442</v>
      </c>
      <c r="P243" s="31"/>
      <c r="Q243" s="31" t="str">
        <f t="shared" si="31"/>
        <v/>
      </c>
    </row>
    <row r="245" spans="1:17" ht="18.75" x14ac:dyDescent="0.25">
      <c r="A245" s="11" t="s">
        <v>447</v>
      </c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7" x14ac:dyDescent="0.25">
      <c r="A246" s="18" t="s">
        <v>374</v>
      </c>
      <c r="B246" s="18" t="s">
        <v>1</v>
      </c>
      <c r="C246" s="18" t="s">
        <v>2</v>
      </c>
      <c r="D246" s="18" t="s">
        <v>285</v>
      </c>
      <c r="E246" s="18" t="s">
        <v>286</v>
      </c>
      <c r="F246" s="18" t="s">
        <v>3</v>
      </c>
      <c r="G246" s="18" t="s">
        <v>4</v>
      </c>
      <c r="H246" s="18" t="s">
        <v>5</v>
      </c>
      <c r="I246" s="18" t="s">
        <v>6</v>
      </c>
      <c r="J246" s="20" t="s">
        <v>376</v>
      </c>
      <c r="K246" s="21"/>
      <c r="L246" s="22"/>
      <c r="M246" s="20" t="s">
        <v>380</v>
      </c>
      <c r="N246" s="21"/>
      <c r="O246" s="22"/>
      <c r="P246" s="18" t="s">
        <v>381</v>
      </c>
      <c r="Q246" s="18" t="s">
        <v>382</v>
      </c>
    </row>
    <row r="247" spans="1:17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23" t="s">
        <v>377</v>
      </c>
      <c r="K247" s="23" t="s">
        <v>378</v>
      </c>
      <c r="L247" s="23" t="s">
        <v>379</v>
      </c>
      <c r="M247" s="23" t="s">
        <v>377</v>
      </c>
      <c r="N247" s="23" t="s">
        <v>378</v>
      </c>
      <c r="O247" s="23" t="s">
        <v>379</v>
      </c>
      <c r="P247" s="19"/>
      <c r="Q247" s="19"/>
    </row>
    <row r="248" spans="1:17" ht="75" x14ac:dyDescent="0.25">
      <c r="A248" s="28">
        <v>1</v>
      </c>
      <c r="B248" s="29" t="s">
        <v>210</v>
      </c>
      <c r="C248" s="29">
        <v>2001</v>
      </c>
      <c r="D248" s="29">
        <v>2001</v>
      </c>
      <c r="E248" s="29">
        <v>2001</v>
      </c>
      <c r="F248" s="29" t="s">
        <v>146</v>
      </c>
      <c r="G248" s="29" t="s">
        <v>73</v>
      </c>
      <c r="H248" s="29" t="s">
        <v>211</v>
      </c>
      <c r="I248" s="29" t="s">
        <v>212</v>
      </c>
      <c r="J248" s="30">
        <v>109.51000213623047</v>
      </c>
      <c r="K248" s="28">
        <v>0</v>
      </c>
      <c r="L248" s="30">
        <f t="shared" ref="L248:L260" si="32">J248+K248</f>
        <v>109.51000213623047</v>
      </c>
      <c r="M248" s="30">
        <v>107.79000091552734</v>
      </c>
      <c r="N248" s="28">
        <v>0</v>
      </c>
      <c r="O248" s="30">
        <f t="shared" ref="O248:O260" si="33">M248+N248</f>
        <v>107.79000091552734</v>
      </c>
      <c r="P248" s="30">
        <f t="shared" ref="P248:P260" si="34">MIN(O248,L248)</f>
        <v>107.79000091552734</v>
      </c>
      <c r="Q248" s="30">
        <f t="shared" ref="Q248:Q260" si="35">IF( AND(ISNUMBER(P$248),ISNUMBER(P248)),(P248-P$248)/P$248*100,"")</f>
        <v>0</v>
      </c>
    </row>
    <row r="249" spans="1:17" ht="60" x14ac:dyDescent="0.25">
      <c r="A249" s="4">
        <v>2</v>
      </c>
      <c r="B249" s="8" t="s">
        <v>251</v>
      </c>
      <c r="C249" s="8">
        <v>2001</v>
      </c>
      <c r="D249" s="8">
        <v>2001</v>
      </c>
      <c r="E249" s="8">
        <v>2001</v>
      </c>
      <c r="F249" s="8" t="s">
        <v>146</v>
      </c>
      <c r="G249" s="8" t="s">
        <v>108</v>
      </c>
      <c r="H249" s="8" t="s">
        <v>252</v>
      </c>
      <c r="I249" s="8" t="s">
        <v>253</v>
      </c>
      <c r="J249" s="31">
        <v>108.55000305175781</v>
      </c>
      <c r="K249" s="4">
        <v>6</v>
      </c>
      <c r="L249" s="31">
        <f t="shared" si="32"/>
        <v>114.55000305175781</v>
      </c>
      <c r="M249" s="31">
        <v>106.08000183105469</v>
      </c>
      <c r="N249" s="4">
        <v>2</v>
      </c>
      <c r="O249" s="31">
        <f t="shared" si="33"/>
        <v>108.08000183105469</v>
      </c>
      <c r="P249" s="31">
        <f t="shared" si="34"/>
        <v>108.08000183105469</v>
      </c>
      <c r="Q249" s="31">
        <f t="shared" si="35"/>
        <v>0.26904250214693948</v>
      </c>
    </row>
    <row r="250" spans="1:17" ht="45" x14ac:dyDescent="0.25">
      <c r="A250" s="4">
        <v>3</v>
      </c>
      <c r="B250" s="8" t="s">
        <v>283</v>
      </c>
      <c r="C250" s="8">
        <v>2001</v>
      </c>
      <c r="D250" s="8">
        <v>2001</v>
      </c>
      <c r="E250" s="8">
        <v>2001</v>
      </c>
      <c r="F250" s="8">
        <v>1</v>
      </c>
      <c r="G250" s="8" t="s">
        <v>50</v>
      </c>
      <c r="H250" s="8" t="s">
        <v>291</v>
      </c>
      <c r="I250" s="8" t="s">
        <v>52</v>
      </c>
      <c r="J250" s="31">
        <v>117.83999633789062</v>
      </c>
      <c r="K250" s="4">
        <v>4</v>
      </c>
      <c r="L250" s="31">
        <f t="shared" si="32"/>
        <v>121.83999633789062</v>
      </c>
      <c r="M250" s="31">
        <v>117.01000213623047</v>
      </c>
      <c r="N250" s="4">
        <v>0</v>
      </c>
      <c r="O250" s="31">
        <f t="shared" si="33"/>
        <v>117.01000213623047</v>
      </c>
      <c r="P250" s="31">
        <f t="shared" si="34"/>
        <v>117.01000213623047</v>
      </c>
      <c r="Q250" s="31">
        <f t="shared" si="35"/>
        <v>8.5536702313683417</v>
      </c>
    </row>
    <row r="251" spans="1:17" ht="45" x14ac:dyDescent="0.25">
      <c r="A251" s="4">
        <v>4</v>
      </c>
      <c r="B251" s="8" t="s">
        <v>196</v>
      </c>
      <c r="C251" s="8">
        <v>2003</v>
      </c>
      <c r="D251" s="8">
        <v>2003</v>
      </c>
      <c r="E251" s="8">
        <v>2003</v>
      </c>
      <c r="F251" s="8">
        <v>1</v>
      </c>
      <c r="G251" s="8" t="s">
        <v>50</v>
      </c>
      <c r="H251" s="8" t="s">
        <v>197</v>
      </c>
      <c r="I251" s="8" t="s">
        <v>52</v>
      </c>
      <c r="J251" s="31">
        <v>122.19999694824219</v>
      </c>
      <c r="K251" s="4">
        <v>2</v>
      </c>
      <c r="L251" s="31">
        <f t="shared" si="32"/>
        <v>124.19999694824219</v>
      </c>
      <c r="M251" s="31">
        <v>121.16000366210937</v>
      </c>
      <c r="N251" s="4">
        <v>10</v>
      </c>
      <c r="O251" s="31">
        <f t="shared" si="33"/>
        <v>131.16000366210937</v>
      </c>
      <c r="P251" s="31">
        <f t="shared" si="34"/>
        <v>124.19999694824219</v>
      </c>
      <c r="Q251" s="31">
        <f t="shared" si="35"/>
        <v>15.224042947708105</v>
      </c>
    </row>
    <row r="252" spans="1:17" ht="30" x14ac:dyDescent="0.25">
      <c r="A252" s="4">
        <v>5</v>
      </c>
      <c r="B252" s="8" t="s">
        <v>119</v>
      </c>
      <c r="C252" s="8">
        <v>2001</v>
      </c>
      <c r="D252" s="8">
        <v>2001</v>
      </c>
      <c r="E252" s="8">
        <v>2001</v>
      </c>
      <c r="F252" s="8">
        <v>1</v>
      </c>
      <c r="G252" s="8" t="s">
        <v>43</v>
      </c>
      <c r="H252" s="8" t="s">
        <v>120</v>
      </c>
      <c r="I252" s="8" t="s">
        <v>121</v>
      </c>
      <c r="J252" s="31">
        <v>125.80999755859375</v>
      </c>
      <c r="K252" s="4">
        <v>6</v>
      </c>
      <c r="L252" s="31">
        <f t="shared" si="32"/>
        <v>131.80999755859375</v>
      </c>
      <c r="M252" s="31">
        <v>121.72000122070312</v>
      </c>
      <c r="N252" s="4">
        <v>4</v>
      </c>
      <c r="O252" s="31">
        <f t="shared" si="33"/>
        <v>125.72000122070312</v>
      </c>
      <c r="P252" s="31">
        <f t="shared" si="34"/>
        <v>125.72000122070312</v>
      </c>
      <c r="Q252" s="31">
        <f t="shared" si="35"/>
        <v>16.634196263925379</v>
      </c>
    </row>
    <row r="253" spans="1:17" ht="30" x14ac:dyDescent="0.25">
      <c r="A253" s="4">
        <v>6</v>
      </c>
      <c r="B253" s="8" t="s">
        <v>193</v>
      </c>
      <c r="C253" s="8">
        <v>2002</v>
      </c>
      <c r="D253" s="8">
        <v>2002</v>
      </c>
      <c r="E253" s="8">
        <v>2002</v>
      </c>
      <c r="F253" s="8">
        <v>2</v>
      </c>
      <c r="G253" s="8" t="s">
        <v>139</v>
      </c>
      <c r="H253" s="8" t="s">
        <v>120</v>
      </c>
      <c r="I253" s="8" t="s">
        <v>121</v>
      </c>
      <c r="J253" s="31">
        <v>125.51999664306641</v>
      </c>
      <c r="K253" s="4">
        <v>6</v>
      </c>
      <c r="L253" s="31">
        <f t="shared" si="32"/>
        <v>131.51999664306641</v>
      </c>
      <c r="M253" s="31">
        <v>122.02999877929687</v>
      </c>
      <c r="N253" s="4">
        <v>4</v>
      </c>
      <c r="O253" s="31">
        <f t="shared" si="33"/>
        <v>126.02999877929688</v>
      </c>
      <c r="P253" s="31">
        <f t="shared" si="34"/>
        <v>126.02999877929688</v>
      </c>
      <c r="Q253" s="31">
        <f t="shared" si="35"/>
        <v>16.921790248488648</v>
      </c>
    </row>
    <row r="254" spans="1:17" ht="45" x14ac:dyDescent="0.25">
      <c r="A254" s="4">
        <v>7</v>
      </c>
      <c r="B254" s="8" t="s">
        <v>145</v>
      </c>
      <c r="C254" s="8">
        <v>2001</v>
      </c>
      <c r="D254" s="8">
        <v>2001</v>
      </c>
      <c r="E254" s="8">
        <v>2001</v>
      </c>
      <c r="F254" s="8" t="s">
        <v>146</v>
      </c>
      <c r="G254" s="8" t="s">
        <v>21</v>
      </c>
      <c r="H254" s="8" t="s">
        <v>152</v>
      </c>
      <c r="I254" s="8" t="s">
        <v>147</v>
      </c>
      <c r="J254" s="31">
        <v>124.25</v>
      </c>
      <c r="K254" s="4">
        <v>2</v>
      </c>
      <c r="L254" s="31">
        <f t="shared" si="32"/>
        <v>126.25</v>
      </c>
      <c r="M254" s="31">
        <v>134.00999450683594</v>
      </c>
      <c r="N254" s="4">
        <v>6</v>
      </c>
      <c r="O254" s="31">
        <f t="shared" si="33"/>
        <v>140.00999450683594</v>
      </c>
      <c r="P254" s="31">
        <f t="shared" si="34"/>
        <v>126.25</v>
      </c>
      <c r="Q254" s="31">
        <f t="shared" si="35"/>
        <v>17.125891945153011</v>
      </c>
    </row>
    <row r="255" spans="1:17" x14ac:dyDescent="0.25">
      <c r="A255" s="4" t="s">
        <v>383</v>
      </c>
      <c r="B255" s="8" t="s">
        <v>160</v>
      </c>
      <c r="C255" s="8">
        <v>2001</v>
      </c>
      <c r="D255" s="8">
        <v>2001</v>
      </c>
      <c r="E255" s="8">
        <v>2001</v>
      </c>
      <c r="F255" s="8" t="s">
        <v>15</v>
      </c>
      <c r="G255" s="8" t="s">
        <v>16</v>
      </c>
      <c r="H255" s="8" t="s">
        <v>17</v>
      </c>
      <c r="I255" s="8" t="s">
        <v>18</v>
      </c>
      <c r="J255" s="31">
        <v>128.58999633789062</v>
      </c>
      <c r="K255" s="4">
        <v>12</v>
      </c>
      <c r="L255" s="31">
        <f t="shared" si="32"/>
        <v>140.58999633789062</v>
      </c>
      <c r="M255" s="31">
        <v>129.30999755859375</v>
      </c>
      <c r="N255" s="4">
        <v>8</v>
      </c>
      <c r="O255" s="31">
        <f t="shared" si="33"/>
        <v>137.30999755859375</v>
      </c>
      <c r="P255" s="31">
        <f t="shared" si="34"/>
        <v>137.30999755859375</v>
      </c>
      <c r="Q255" s="31">
        <f t="shared" si="35"/>
        <v>27.386581679501589</v>
      </c>
    </row>
    <row r="256" spans="1:17" ht="60" x14ac:dyDescent="0.25">
      <c r="A256" s="4">
        <v>8</v>
      </c>
      <c r="B256" s="8" t="s">
        <v>93</v>
      </c>
      <c r="C256" s="8">
        <v>2001</v>
      </c>
      <c r="D256" s="8">
        <v>2001</v>
      </c>
      <c r="E256" s="8">
        <v>2001</v>
      </c>
      <c r="F256" s="8">
        <v>1</v>
      </c>
      <c r="G256" s="8" t="s">
        <v>82</v>
      </c>
      <c r="H256" s="8" t="s">
        <v>83</v>
      </c>
      <c r="I256" s="8" t="s">
        <v>84</v>
      </c>
      <c r="J256" s="31">
        <v>139.5</v>
      </c>
      <c r="K256" s="4">
        <v>0</v>
      </c>
      <c r="L256" s="31">
        <f t="shared" si="32"/>
        <v>139.5</v>
      </c>
      <c r="M256" s="31">
        <v>154.92999267578125</v>
      </c>
      <c r="N256" s="4">
        <v>4</v>
      </c>
      <c r="O256" s="31">
        <f t="shared" si="33"/>
        <v>158.92999267578125</v>
      </c>
      <c r="P256" s="31">
        <f t="shared" si="34"/>
        <v>139.5</v>
      </c>
      <c r="Q256" s="31">
        <f t="shared" si="35"/>
        <v>29.418312287911647</v>
      </c>
    </row>
    <row r="257" spans="1:17" ht="60" x14ac:dyDescent="0.25">
      <c r="A257" s="4">
        <v>9</v>
      </c>
      <c r="B257" s="8" t="s">
        <v>185</v>
      </c>
      <c r="C257" s="8">
        <v>2003</v>
      </c>
      <c r="D257" s="8">
        <v>2003</v>
      </c>
      <c r="E257" s="8">
        <v>2003</v>
      </c>
      <c r="F257" s="8">
        <v>1</v>
      </c>
      <c r="G257" s="8" t="s">
        <v>82</v>
      </c>
      <c r="H257" s="8" t="s">
        <v>83</v>
      </c>
      <c r="I257" s="8" t="s">
        <v>84</v>
      </c>
      <c r="J257" s="31">
        <v>137.66000366210937</v>
      </c>
      <c r="K257" s="4">
        <v>8</v>
      </c>
      <c r="L257" s="31">
        <f t="shared" si="32"/>
        <v>145.66000366210937</v>
      </c>
      <c r="M257" s="31">
        <v>138.02000427246094</v>
      </c>
      <c r="N257" s="4">
        <v>2</v>
      </c>
      <c r="O257" s="31">
        <f t="shared" si="33"/>
        <v>140.02000427246094</v>
      </c>
      <c r="P257" s="31">
        <f t="shared" si="34"/>
        <v>140.02000427246094</v>
      </c>
      <c r="Q257" s="31">
        <f t="shared" si="35"/>
        <v>29.90073576693959</v>
      </c>
    </row>
    <row r="258" spans="1:17" ht="45" x14ac:dyDescent="0.25">
      <c r="A258" s="4">
        <v>10</v>
      </c>
      <c r="B258" s="8" t="s">
        <v>278</v>
      </c>
      <c r="C258" s="8">
        <v>2001</v>
      </c>
      <c r="D258" s="8">
        <v>2001</v>
      </c>
      <c r="E258" s="8">
        <v>2001</v>
      </c>
      <c r="F258" s="8">
        <v>3</v>
      </c>
      <c r="G258" s="8" t="s">
        <v>73</v>
      </c>
      <c r="H258" s="8" t="s">
        <v>74</v>
      </c>
      <c r="I258" s="8" t="s">
        <v>75</v>
      </c>
      <c r="J258" s="31">
        <v>156.88999938964844</v>
      </c>
      <c r="K258" s="4">
        <v>8</v>
      </c>
      <c r="L258" s="31">
        <f t="shared" si="32"/>
        <v>164.88999938964844</v>
      </c>
      <c r="M258" s="31">
        <v>148.21000671386719</v>
      </c>
      <c r="N258" s="4">
        <v>2</v>
      </c>
      <c r="O258" s="31">
        <f t="shared" si="33"/>
        <v>150.21000671386719</v>
      </c>
      <c r="P258" s="31">
        <f t="shared" si="34"/>
        <v>150.21000671386719</v>
      </c>
      <c r="Q258" s="31">
        <f t="shared" si="35"/>
        <v>39.354305072864292</v>
      </c>
    </row>
    <row r="259" spans="1:17" ht="45" x14ac:dyDescent="0.25">
      <c r="A259" s="4">
        <v>11</v>
      </c>
      <c r="B259" s="8" t="s">
        <v>248</v>
      </c>
      <c r="C259" s="8">
        <v>2001</v>
      </c>
      <c r="D259" s="8">
        <v>2001</v>
      </c>
      <c r="E259" s="8">
        <v>2001</v>
      </c>
      <c r="F259" s="8" t="s">
        <v>9</v>
      </c>
      <c r="G259" s="8" t="s">
        <v>50</v>
      </c>
      <c r="H259" s="8" t="s">
        <v>249</v>
      </c>
      <c r="I259" s="8" t="s">
        <v>250</v>
      </c>
      <c r="J259" s="31">
        <v>148.39999389648437</v>
      </c>
      <c r="K259" s="4">
        <v>12</v>
      </c>
      <c r="L259" s="31">
        <f t="shared" si="32"/>
        <v>160.39999389648437</v>
      </c>
      <c r="M259" s="31">
        <v>154.27000427246094</v>
      </c>
      <c r="N259" s="4">
        <v>12</v>
      </c>
      <c r="O259" s="31">
        <f t="shared" si="33"/>
        <v>166.27000427246094</v>
      </c>
      <c r="P259" s="31">
        <f t="shared" si="34"/>
        <v>160.39999389648437</v>
      </c>
      <c r="Q259" s="31">
        <f t="shared" si="35"/>
        <v>48.807860222755103</v>
      </c>
    </row>
    <row r="260" spans="1:17" ht="45" x14ac:dyDescent="0.25">
      <c r="A260" s="4">
        <v>12</v>
      </c>
      <c r="B260" s="8" t="s">
        <v>128</v>
      </c>
      <c r="C260" s="8">
        <v>2001</v>
      </c>
      <c r="D260" s="8">
        <v>2001</v>
      </c>
      <c r="E260" s="8">
        <v>2001</v>
      </c>
      <c r="F260" s="8">
        <v>1</v>
      </c>
      <c r="G260" s="8" t="s">
        <v>69</v>
      </c>
      <c r="H260" s="8" t="s">
        <v>70</v>
      </c>
      <c r="I260" s="8" t="s">
        <v>114</v>
      </c>
      <c r="J260" s="31">
        <v>164.72999572753906</v>
      </c>
      <c r="K260" s="4">
        <v>4</v>
      </c>
      <c r="L260" s="31">
        <f t="shared" si="32"/>
        <v>168.72999572753906</v>
      </c>
      <c r="M260" s="31">
        <v>150.60000610351562</v>
      </c>
      <c r="N260" s="4">
        <v>10</v>
      </c>
      <c r="O260" s="31">
        <f t="shared" si="33"/>
        <v>160.60000610351562</v>
      </c>
      <c r="P260" s="31">
        <f t="shared" si="34"/>
        <v>160.60000610351562</v>
      </c>
      <c r="Q260" s="31">
        <f t="shared" si="35"/>
        <v>48.993417515020084</v>
      </c>
    </row>
  </sheetData>
  <mergeCells count="76">
    <mergeCell ref="P246:P247"/>
    <mergeCell ref="Q246:Q247"/>
    <mergeCell ref="G246:G247"/>
    <mergeCell ref="H246:H247"/>
    <mergeCell ref="I246:I247"/>
    <mergeCell ref="A245:J245"/>
    <mergeCell ref="J246:L246"/>
    <mergeCell ref="M246:O246"/>
    <mergeCell ref="A246:A247"/>
    <mergeCell ref="B246:B247"/>
    <mergeCell ref="C246:C247"/>
    <mergeCell ref="D246:D247"/>
    <mergeCell ref="E246:E247"/>
    <mergeCell ref="F246:F247"/>
    <mergeCell ref="I188:I189"/>
    <mergeCell ref="A187:J187"/>
    <mergeCell ref="J188:L188"/>
    <mergeCell ref="M188:O188"/>
    <mergeCell ref="P188:P189"/>
    <mergeCell ref="Q188:Q189"/>
    <mergeCell ref="P146:P147"/>
    <mergeCell ref="Q146:Q147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G146:G147"/>
    <mergeCell ref="H146:H147"/>
    <mergeCell ref="I146:I147"/>
    <mergeCell ref="A145:J145"/>
    <mergeCell ref="J146:L146"/>
    <mergeCell ref="M146:O146"/>
    <mergeCell ref="A146:A147"/>
    <mergeCell ref="B146:B147"/>
    <mergeCell ref="C146:C147"/>
    <mergeCell ref="D146:D147"/>
    <mergeCell ref="E146:E147"/>
    <mergeCell ref="F146:F147"/>
    <mergeCell ref="I110:I111"/>
    <mergeCell ref="A109:J109"/>
    <mergeCell ref="J110:L110"/>
    <mergeCell ref="M110:O110"/>
    <mergeCell ref="P110:P111"/>
    <mergeCell ref="Q110:Q111"/>
    <mergeCell ref="P8:P9"/>
    <mergeCell ref="Q8:Q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workbookViewId="0"/>
  </sheetViews>
  <sheetFormatPr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 x14ac:dyDescent="0.25">
      <c r="A1" s="1" t="s">
        <v>284</v>
      </c>
      <c r="B1" s="1" t="s">
        <v>1</v>
      </c>
      <c r="C1" s="1" t="s">
        <v>285</v>
      </c>
      <c r="D1" s="1" t="s">
        <v>286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3" t="s">
        <v>287</v>
      </c>
      <c r="B2" s="3" t="s">
        <v>8</v>
      </c>
      <c r="C2" s="2">
        <v>2003</v>
      </c>
      <c r="D2" s="2">
        <v>2003</v>
      </c>
      <c r="E2" s="3" t="s">
        <v>288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25">
      <c r="A3" s="5" t="s">
        <v>287</v>
      </c>
      <c r="B3" s="5" t="s">
        <v>20</v>
      </c>
      <c r="C3" s="4">
        <v>2001</v>
      </c>
      <c r="D3" s="4">
        <v>2001</v>
      </c>
      <c r="E3" s="5" t="s">
        <v>289</v>
      </c>
      <c r="F3" s="5" t="s">
        <v>15</v>
      </c>
      <c r="G3" s="5" t="s">
        <v>21</v>
      </c>
      <c r="H3" s="5" t="s">
        <v>22</v>
      </c>
      <c r="I3" s="5" t="s">
        <v>23</v>
      </c>
    </row>
    <row r="4" spans="1:9" x14ac:dyDescent="0.25">
      <c r="A4" s="5" t="s">
        <v>287</v>
      </c>
      <c r="B4" s="5" t="s">
        <v>24</v>
      </c>
      <c r="C4" s="4">
        <v>2002</v>
      </c>
      <c r="D4" s="4">
        <v>2002</v>
      </c>
      <c r="E4" s="5" t="s">
        <v>290</v>
      </c>
      <c r="F4" s="5" t="s">
        <v>25</v>
      </c>
      <c r="G4" s="5" t="s">
        <v>26</v>
      </c>
      <c r="H4" s="5" t="s">
        <v>27</v>
      </c>
      <c r="I4" s="5" t="s">
        <v>28</v>
      </c>
    </row>
    <row r="5" spans="1:9" x14ac:dyDescent="0.25">
      <c r="A5" s="5" t="s">
        <v>287</v>
      </c>
      <c r="B5" s="5" t="s">
        <v>34</v>
      </c>
      <c r="C5" s="4">
        <v>2002</v>
      </c>
      <c r="D5" s="4">
        <v>2002</v>
      </c>
      <c r="E5" s="5" t="s">
        <v>290</v>
      </c>
      <c r="F5" s="5" t="s">
        <v>25</v>
      </c>
      <c r="G5" s="5" t="s">
        <v>21</v>
      </c>
      <c r="H5" s="5" t="s">
        <v>35</v>
      </c>
      <c r="I5" s="5" t="s">
        <v>36</v>
      </c>
    </row>
    <row r="6" spans="1:9" x14ac:dyDescent="0.25">
      <c r="A6" s="5" t="s">
        <v>287</v>
      </c>
      <c r="B6" s="5" t="s">
        <v>41</v>
      </c>
      <c r="C6" s="4">
        <v>2002</v>
      </c>
      <c r="D6" s="4">
        <v>2002</v>
      </c>
      <c r="E6" s="5" t="s">
        <v>290</v>
      </c>
      <c r="F6" s="5" t="s">
        <v>30</v>
      </c>
      <c r="G6" s="5" t="s">
        <v>31</v>
      </c>
      <c r="H6" s="5" t="s">
        <v>32</v>
      </c>
      <c r="I6" s="5" t="s">
        <v>33</v>
      </c>
    </row>
    <row r="7" spans="1:9" x14ac:dyDescent="0.25">
      <c r="A7" s="5" t="s">
        <v>287</v>
      </c>
      <c r="B7" s="5" t="s">
        <v>42</v>
      </c>
      <c r="C7" s="4">
        <v>2002</v>
      </c>
      <c r="D7" s="4">
        <v>2002</v>
      </c>
      <c r="E7" s="5" t="s">
        <v>290</v>
      </c>
      <c r="F7" s="5" t="s">
        <v>9</v>
      </c>
      <c r="G7" s="5" t="s">
        <v>43</v>
      </c>
      <c r="H7" s="5" t="s">
        <v>44</v>
      </c>
      <c r="I7" s="5" t="s">
        <v>45</v>
      </c>
    </row>
    <row r="8" spans="1:9" x14ac:dyDescent="0.25">
      <c r="A8" s="5" t="s">
        <v>287</v>
      </c>
      <c r="B8" s="5" t="s">
        <v>46</v>
      </c>
      <c r="C8" s="4">
        <v>2002</v>
      </c>
      <c r="D8" s="4">
        <v>2002</v>
      </c>
      <c r="E8" s="5" t="s">
        <v>290</v>
      </c>
      <c r="F8" s="5" t="s">
        <v>25</v>
      </c>
      <c r="G8" s="5" t="s">
        <v>38</v>
      </c>
      <c r="H8" s="5" t="s">
        <v>47</v>
      </c>
      <c r="I8" s="5" t="s">
        <v>48</v>
      </c>
    </row>
    <row r="9" spans="1:9" x14ac:dyDescent="0.25">
      <c r="A9" s="5" t="s">
        <v>287</v>
      </c>
      <c r="B9" s="5" t="s">
        <v>49</v>
      </c>
      <c r="C9" s="4">
        <v>2001</v>
      </c>
      <c r="D9" s="4">
        <v>2001</v>
      </c>
      <c r="E9" s="5" t="s">
        <v>289</v>
      </c>
      <c r="F9" s="5" t="s">
        <v>9</v>
      </c>
      <c r="G9" s="5" t="s">
        <v>50</v>
      </c>
      <c r="H9" s="5" t="s">
        <v>291</v>
      </c>
      <c r="I9" s="5" t="s">
        <v>52</v>
      </c>
    </row>
    <row r="10" spans="1:9" x14ac:dyDescent="0.25">
      <c r="A10" s="5" t="s">
        <v>287</v>
      </c>
      <c r="B10" s="5" t="s">
        <v>53</v>
      </c>
      <c r="C10" s="4">
        <v>2004</v>
      </c>
      <c r="D10" s="4">
        <v>2004</v>
      </c>
      <c r="E10" s="5" t="s">
        <v>292</v>
      </c>
      <c r="F10" s="5" t="s">
        <v>9</v>
      </c>
      <c r="G10" s="5" t="s">
        <v>54</v>
      </c>
      <c r="H10" s="5" t="s">
        <v>55</v>
      </c>
      <c r="I10" s="5" t="s">
        <v>56</v>
      </c>
    </row>
    <row r="11" spans="1:9" x14ac:dyDescent="0.25">
      <c r="A11" s="5" t="s">
        <v>287</v>
      </c>
      <c r="B11" s="5" t="s">
        <v>57</v>
      </c>
      <c r="C11" s="4">
        <v>2004</v>
      </c>
      <c r="D11" s="4">
        <v>2004</v>
      </c>
      <c r="E11" s="5" t="s">
        <v>292</v>
      </c>
      <c r="F11" s="5" t="s">
        <v>15</v>
      </c>
      <c r="G11" s="5" t="s">
        <v>21</v>
      </c>
      <c r="H11" s="5" t="s">
        <v>22</v>
      </c>
      <c r="I11" s="5" t="s">
        <v>23</v>
      </c>
    </row>
    <row r="12" spans="1:9" x14ac:dyDescent="0.25">
      <c r="A12" s="5" t="s">
        <v>287</v>
      </c>
      <c r="B12" s="5" t="s">
        <v>58</v>
      </c>
      <c r="C12" s="4">
        <v>2004</v>
      </c>
      <c r="D12" s="4">
        <v>2004</v>
      </c>
      <c r="E12" s="5" t="s">
        <v>292</v>
      </c>
      <c r="F12" s="5" t="s">
        <v>15</v>
      </c>
      <c r="G12" s="5" t="s">
        <v>21</v>
      </c>
      <c r="H12" s="5" t="s">
        <v>22</v>
      </c>
      <c r="I12" s="5" t="s">
        <v>23</v>
      </c>
    </row>
    <row r="13" spans="1:9" x14ac:dyDescent="0.25">
      <c r="A13" s="5" t="s">
        <v>287</v>
      </c>
      <c r="B13" s="5" t="s">
        <v>59</v>
      </c>
      <c r="C13" s="4">
        <v>2002</v>
      </c>
      <c r="D13" s="4">
        <v>2002</v>
      </c>
      <c r="E13" s="5" t="s">
        <v>290</v>
      </c>
      <c r="F13" s="5" t="s">
        <v>9</v>
      </c>
      <c r="G13" s="5" t="s">
        <v>60</v>
      </c>
      <c r="H13" s="5" t="s">
        <v>61</v>
      </c>
      <c r="I13" s="5" t="s">
        <v>62</v>
      </c>
    </row>
    <row r="14" spans="1:9" x14ac:dyDescent="0.25">
      <c r="A14" s="5" t="s">
        <v>287</v>
      </c>
      <c r="B14" s="5" t="s">
        <v>72</v>
      </c>
      <c r="C14" s="4">
        <v>2002</v>
      </c>
      <c r="D14" s="4">
        <v>2002</v>
      </c>
      <c r="E14" s="5" t="s">
        <v>290</v>
      </c>
      <c r="F14" s="5" t="s">
        <v>25</v>
      </c>
      <c r="G14" s="5" t="s">
        <v>73</v>
      </c>
      <c r="H14" s="5" t="s">
        <v>74</v>
      </c>
      <c r="I14" s="5" t="s">
        <v>75</v>
      </c>
    </row>
    <row r="15" spans="1:9" x14ac:dyDescent="0.25">
      <c r="A15" s="5" t="s">
        <v>287</v>
      </c>
      <c r="B15" s="5" t="s">
        <v>76</v>
      </c>
      <c r="C15" s="4">
        <v>2000</v>
      </c>
      <c r="D15" s="4">
        <v>2000</v>
      </c>
      <c r="E15" s="5" t="s">
        <v>293</v>
      </c>
      <c r="F15" s="5" t="s">
        <v>25</v>
      </c>
      <c r="G15" s="5" t="s">
        <v>73</v>
      </c>
      <c r="H15" s="5" t="s">
        <v>74</v>
      </c>
      <c r="I15" s="5" t="s">
        <v>75</v>
      </c>
    </row>
    <row r="16" spans="1:9" x14ac:dyDescent="0.25">
      <c r="A16" s="5" t="s">
        <v>287</v>
      </c>
      <c r="B16" s="5" t="s">
        <v>77</v>
      </c>
      <c r="C16" s="4">
        <v>2002</v>
      </c>
      <c r="D16" s="4">
        <v>2002</v>
      </c>
      <c r="E16" s="5" t="s">
        <v>290</v>
      </c>
      <c r="F16" s="5" t="s">
        <v>30</v>
      </c>
      <c r="G16" s="5" t="s">
        <v>31</v>
      </c>
      <c r="H16" s="5" t="s">
        <v>78</v>
      </c>
      <c r="I16" s="5" t="s">
        <v>79</v>
      </c>
    </row>
    <row r="17" spans="1:9" x14ac:dyDescent="0.25">
      <c r="A17" s="5" t="s">
        <v>287</v>
      </c>
      <c r="B17" s="5" t="s">
        <v>80</v>
      </c>
      <c r="C17" s="4">
        <v>2004</v>
      </c>
      <c r="D17" s="4">
        <v>2004</v>
      </c>
      <c r="E17" s="5" t="s">
        <v>292</v>
      </c>
      <c r="F17" s="5" t="s">
        <v>9</v>
      </c>
      <c r="G17" s="5" t="s">
        <v>26</v>
      </c>
      <c r="H17" s="5" t="s">
        <v>27</v>
      </c>
      <c r="I17" s="5" t="s">
        <v>28</v>
      </c>
    </row>
    <row r="18" spans="1:9" x14ac:dyDescent="0.25">
      <c r="A18" s="5" t="s">
        <v>287</v>
      </c>
      <c r="B18" s="5" t="s">
        <v>81</v>
      </c>
      <c r="C18" s="4">
        <v>2004</v>
      </c>
      <c r="D18" s="4">
        <v>2004</v>
      </c>
      <c r="E18" s="5" t="s">
        <v>292</v>
      </c>
      <c r="F18" s="5" t="s">
        <v>30</v>
      </c>
      <c r="G18" s="5" t="s">
        <v>82</v>
      </c>
      <c r="H18" s="5" t="s">
        <v>83</v>
      </c>
      <c r="I18" s="5" t="s">
        <v>84</v>
      </c>
    </row>
    <row r="19" spans="1:9" x14ac:dyDescent="0.25">
      <c r="A19" s="5" t="s">
        <v>287</v>
      </c>
      <c r="B19" s="5" t="s">
        <v>85</v>
      </c>
      <c r="C19" s="4">
        <v>2003</v>
      </c>
      <c r="D19" s="4">
        <v>2003</v>
      </c>
      <c r="E19" s="5" t="s">
        <v>288</v>
      </c>
      <c r="F19" s="5" t="s">
        <v>9</v>
      </c>
      <c r="G19" s="5" t="s">
        <v>64</v>
      </c>
      <c r="H19" s="5" t="s">
        <v>65</v>
      </c>
      <c r="I19" s="5" t="s">
        <v>294</v>
      </c>
    </row>
    <row r="20" spans="1:9" x14ac:dyDescent="0.25">
      <c r="A20" s="5" t="s">
        <v>287</v>
      </c>
      <c r="B20" s="5" t="s">
        <v>86</v>
      </c>
      <c r="C20" s="4">
        <v>2003</v>
      </c>
      <c r="D20" s="4">
        <v>2003</v>
      </c>
      <c r="E20" s="5" t="s">
        <v>288</v>
      </c>
      <c r="F20" s="5" t="s">
        <v>30</v>
      </c>
      <c r="G20" s="5" t="s">
        <v>82</v>
      </c>
      <c r="H20" s="5" t="s">
        <v>87</v>
      </c>
      <c r="I20" s="5" t="s">
        <v>88</v>
      </c>
    </row>
    <row r="21" spans="1:9" x14ac:dyDescent="0.25">
      <c r="A21" s="5" t="s">
        <v>287</v>
      </c>
      <c r="B21" s="5" t="s">
        <v>92</v>
      </c>
      <c r="C21" s="4">
        <v>2002</v>
      </c>
      <c r="D21" s="4">
        <v>2002</v>
      </c>
      <c r="E21" s="5" t="s">
        <v>290</v>
      </c>
      <c r="F21" s="5" t="s">
        <v>30</v>
      </c>
      <c r="G21" s="5" t="s">
        <v>43</v>
      </c>
      <c r="H21" s="5" t="s">
        <v>44</v>
      </c>
      <c r="I21" s="5" t="s">
        <v>45</v>
      </c>
    </row>
    <row r="22" spans="1:9" x14ac:dyDescent="0.25">
      <c r="A22" s="5" t="s">
        <v>287</v>
      </c>
      <c r="B22" s="5" t="s">
        <v>96</v>
      </c>
      <c r="C22" s="4">
        <v>2002</v>
      </c>
      <c r="D22" s="4">
        <v>2002</v>
      </c>
      <c r="E22" s="5" t="s">
        <v>290</v>
      </c>
      <c r="F22" s="5" t="s">
        <v>9</v>
      </c>
      <c r="G22" s="5" t="s">
        <v>64</v>
      </c>
      <c r="H22" s="5" t="s">
        <v>97</v>
      </c>
      <c r="I22" s="5" t="s">
        <v>295</v>
      </c>
    </row>
    <row r="23" spans="1:9" x14ac:dyDescent="0.25">
      <c r="A23" s="5" t="s">
        <v>287</v>
      </c>
      <c r="B23" s="5" t="s">
        <v>103</v>
      </c>
      <c r="C23" s="4">
        <v>2001</v>
      </c>
      <c r="D23" s="4">
        <v>2001</v>
      </c>
      <c r="E23" s="5" t="s">
        <v>289</v>
      </c>
      <c r="F23" s="5" t="s">
        <v>30</v>
      </c>
      <c r="G23" s="5" t="s">
        <v>104</v>
      </c>
      <c r="H23" s="5" t="s">
        <v>105</v>
      </c>
      <c r="I23" s="5" t="s">
        <v>106</v>
      </c>
    </row>
    <row r="24" spans="1:9" x14ac:dyDescent="0.25">
      <c r="A24" s="5" t="s">
        <v>287</v>
      </c>
      <c r="B24" s="5" t="s">
        <v>111</v>
      </c>
      <c r="C24" s="4">
        <v>2003</v>
      </c>
      <c r="D24" s="4">
        <v>2003</v>
      </c>
      <c r="E24" s="5" t="s">
        <v>288</v>
      </c>
      <c r="F24" s="5" t="s">
        <v>15</v>
      </c>
      <c r="G24" s="5" t="s">
        <v>16</v>
      </c>
      <c r="H24" s="5" t="s">
        <v>90</v>
      </c>
      <c r="I24" s="5" t="s">
        <v>91</v>
      </c>
    </row>
    <row r="25" spans="1:9" x14ac:dyDescent="0.25">
      <c r="A25" s="5" t="s">
        <v>287</v>
      </c>
      <c r="B25" s="5" t="s">
        <v>116</v>
      </c>
      <c r="C25" s="4">
        <v>2002</v>
      </c>
      <c r="D25" s="4">
        <v>2002</v>
      </c>
      <c r="E25" s="5" t="s">
        <v>290</v>
      </c>
      <c r="F25" s="5" t="s">
        <v>9</v>
      </c>
      <c r="G25" s="5" t="s">
        <v>82</v>
      </c>
      <c r="H25" s="5" t="s">
        <v>83</v>
      </c>
      <c r="I25" s="5" t="s">
        <v>84</v>
      </c>
    </row>
    <row r="26" spans="1:9" x14ac:dyDescent="0.25">
      <c r="A26" s="5" t="s">
        <v>287</v>
      </c>
      <c r="B26" s="5" t="s">
        <v>117</v>
      </c>
      <c r="C26" s="4">
        <v>2004</v>
      </c>
      <c r="D26" s="4">
        <v>2004</v>
      </c>
      <c r="E26" s="5" t="s">
        <v>292</v>
      </c>
      <c r="F26" s="5" t="s">
        <v>15</v>
      </c>
      <c r="G26" s="5" t="s">
        <v>10</v>
      </c>
      <c r="H26" s="5" t="s">
        <v>11</v>
      </c>
      <c r="I26" s="5" t="s">
        <v>118</v>
      </c>
    </row>
    <row r="27" spans="1:9" x14ac:dyDescent="0.25">
      <c r="A27" s="5" t="s">
        <v>287</v>
      </c>
      <c r="B27" s="5" t="s">
        <v>125</v>
      </c>
      <c r="C27" s="4">
        <v>2003</v>
      </c>
      <c r="D27" s="4">
        <v>2003</v>
      </c>
      <c r="E27" s="5" t="s">
        <v>288</v>
      </c>
      <c r="F27" s="5" t="s">
        <v>9</v>
      </c>
      <c r="G27" s="5" t="s">
        <v>10</v>
      </c>
      <c r="H27" s="5" t="s">
        <v>11</v>
      </c>
      <c r="I27" s="5" t="s">
        <v>12</v>
      </c>
    </row>
    <row r="28" spans="1:9" x14ac:dyDescent="0.25">
      <c r="A28" s="5" t="s">
        <v>287</v>
      </c>
      <c r="B28" s="5" t="s">
        <v>126</v>
      </c>
      <c r="C28" s="4">
        <v>2003</v>
      </c>
      <c r="D28" s="4">
        <v>2003</v>
      </c>
      <c r="E28" s="5" t="s">
        <v>288</v>
      </c>
      <c r="F28" s="5" t="s">
        <v>15</v>
      </c>
      <c r="G28" s="5" t="s">
        <v>21</v>
      </c>
      <c r="H28" s="5" t="s">
        <v>22</v>
      </c>
      <c r="I28" s="5" t="s">
        <v>127</v>
      </c>
    </row>
    <row r="29" spans="1:9" x14ac:dyDescent="0.25">
      <c r="A29" s="5" t="s">
        <v>287</v>
      </c>
      <c r="B29" s="5" t="s">
        <v>131</v>
      </c>
      <c r="C29" s="4">
        <v>2003</v>
      </c>
      <c r="D29" s="4">
        <v>2003</v>
      </c>
      <c r="E29" s="5" t="s">
        <v>288</v>
      </c>
      <c r="F29" s="5" t="s">
        <v>30</v>
      </c>
      <c r="G29" s="5" t="s">
        <v>31</v>
      </c>
      <c r="H29" s="5" t="s">
        <v>78</v>
      </c>
      <c r="I29" s="5" t="s">
        <v>79</v>
      </c>
    </row>
    <row r="30" spans="1:9" x14ac:dyDescent="0.25">
      <c r="A30" s="5" t="s">
        <v>287</v>
      </c>
      <c r="B30" s="5" t="s">
        <v>132</v>
      </c>
      <c r="C30" s="4">
        <v>2002</v>
      </c>
      <c r="D30" s="4">
        <v>2002</v>
      </c>
      <c r="E30" s="5" t="s">
        <v>290</v>
      </c>
      <c r="F30" s="5" t="s">
        <v>25</v>
      </c>
      <c r="G30" s="5" t="s">
        <v>82</v>
      </c>
      <c r="H30" s="5" t="s">
        <v>83</v>
      </c>
      <c r="I30" s="5" t="s">
        <v>84</v>
      </c>
    </row>
    <row r="31" spans="1:9" x14ac:dyDescent="0.25">
      <c r="A31" s="5" t="s">
        <v>287</v>
      </c>
      <c r="B31" s="5" t="s">
        <v>134</v>
      </c>
      <c r="C31" s="4">
        <v>2001</v>
      </c>
      <c r="D31" s="4">
        <v>2001</v>
      </c>
      <c r="E31" s="5" t="s">
        <v>289</v>
      </c>
      <c r="F31" s="5" t="s">
        <v>25</v>
      </c>
      <c r="G31" s="5" t="s">
        <v>16</v>
      </c>
      <c r="H31" s="5" t="s">
        <v>90</v>
      </c>
      <c r="I31" s="5" t="s">
        <v>135</v>
      </c>
    </row>
    <row r="32" spans="1:9" x14ac:dyDescent="0.25">
      <c r="A32" s="5" t="s">
        <v>287</v>
      </c>
      <c r="B32" s="5" t="s">
        <v>138</v>
      </c>
      <c r="C32" s="4">
        <v>2001</v>
      </c>
      <c r="D32" s="4">
        <v>2001</v>
      </c>
      <c r="E32" s="5" t="s">
        <v>289</v>
      </c>
      <c r="F32" s="5" t="s">
        <v>25</v>
      </c>
      <c r="G32" s="5" t="s">
        <v>139</v>
      </c>
      <c r="H32" s="5" t="s">
        <v>120</v>
      </c>
      <c r="I32" s="5" t="s">
        <v>121</v>
      </c>
    </row>
    <row r="33" spans="1:9" x14ac:dyDescent="0.25">
      <c r="A33" s="5" t="s">
        <v>287</v>
      </c>
      <c r="B33" s="5" t="s">
        <v>140</v>
      </c>
      <c r="C33" s="4">
        <v>2002</v>
      </c>
      <c r="D33" s="4">
        <v>2002</v>
      </c>
      <c r="E33" s="5" t="s">
        <v>290</v>
      </c>
      <c r="F33" s="5" t="s">
        <v>9</v>
      </c>
      <c r="G33" s="5" t="s">
        <v>10</v>
      </c>
      <c r="H33" s="5" t="s">
        <v>11</v>
      </c>
      <c r="I33" s="5" t="s">
        <v>12</v>
      </c>
    </row>
    <row r="34" spans="1:9" x14ac:dyDescent="0.25">
      <c r="A34" s="5" t="s">
        <v>287</v>
      </c>
      <c r="B34" s="5" t="s">
        <v>141</v>
      </c>
      <c r="C34" s="4">
        <v>2001</v>
      </c>
      <c r="D34" s="4">
        <v>2001</v>
      </c>
      <c r="E34" s="5" t="s">
        <v>289</v>
      </c>
      <c r="F34" s="5" t="s">
        <v>9</v>
      </c>
      <c r="G34" s="5" t="s">
        <v>54</v>
      </c>
      <c r="H34" s="5" t="s">
        <v>55</v>
      </c>
      <c r="I34" s="5" t="s">
        <v>56</v>
      </c>
    </row>
    <row r="35" spans="1:9" x14ac:dyDescent="0.25">
      <c r="A35" s="5" t="s">
        <v>287</v>
      </c>
      <c r="B35" s="5" t="s">
        <v>143</v>
      </c>
      <c r="C35" s="4">
        <v>2002</v>
      </c>
      <c r="D35" s="4">
        <v>2002</v>
      </c>
      <c r="E35" s="5" t="s">
        <v>290</v>
      </c>
      <c r="F35" s="5" t="s">
        <v>9</v>
      </c>
      <c r="G35" s="5" t="s">
        <v>43</v>
      </c>
      <c r="H35" s="5" t="s">
        <v>120</v>
      </c>
      <c r="I35" s="5" t="s">
        <v>121</v>
      </c>
    </row>
    <row r="36" spans="1:9" x14ac:dyDescent="0.25">
      <c r="A36" s="5" t="s">
        <v>287</v>
      </c>
      <c r="B36" s="5" t="s">
        <v>144</v>
      </c>
      <c r="C36" s="4">
        <v>2003</v>
      </c>
      <c r="D36" s="4">
        <v>2003</v>
      </c>
      <c r="E36" s="5" t="s">
        <v>288</v>
      </c>
      <c r="F36" s="5" t="s">
        <v>9</v>
      </c>
      <c r="G36" s="5" t="s">
        <v>10</v>
      </c>
      <c r="H36" s="5" t="s">
        <v>11</v>
      </c>
      <c r="I36" s="5" t="s">
        <v>118</v>
      </c>
    </row>
    <row r="37" spans="1:9" x14ac:dyDescent="0.25">
      <c r="A37" s="5" t="s">
        <v>287</v>
      </c>
      <c r="B37" s="5" t="s">
        <v>151</v>
      </c>
      <c r="C37" s="4">
        <v>2001</v>
      </c>
      <c r="D37" s="4">
        <v>2001</v>
      </c>
      <c r="E37" s="5" t="s">
        <v>289</v>
      </c>
      <c r="F37" s="5" t="s">
        <v>94</v>
      </c>
      <c r="G37" s="5" t="s">
        <v>21</v>
      </c>
      <c r="H37" s="5" t="s">
        <v>152</v>
      </c>
      <c r="I37" s="5" t="s">
        <v>23</v>
      </c>
    </row>
    <row r="38" spans="1:9" x14ac:dyDescent="0.25">
      <c r="A38" s="5" t="s">
        <v>287</v>
      </c>
      <c r="B38" s="5" t="s">
        <v>154</v>
      </c>
      <c r="C38" s="4">
        <v>2001</v>
      </c>
      <c r="D38" s="4">
        <v>2001</v>
      </c>
      <c r="E38" s="5" t="s">
        <v>289</v>
      </c>
      <c r="F38" s="5" t="s">
        <v>9</v>
      </c>
      <c r="G38" s="5" t="s">
        <v>50</v>
      </c>
      <c r="H38" s="5" t="s">
        <v>291</v>
      </c>
      <c r="I38" s="5" t="s">
        <v>155</v>
      </c>
    </row>
    <row r="39" spans="1:9" x14ac:dyDescent="0.25">
      <c r="A39" s="5" t="s">
        <v>287</v>
      </c>
      <c r="B39" s="5" t="s">
        <v>156</v>
      </c>
      <c r="C39" s="4">
        <v>2002</v>
      </c>
      <c r="D39" s="4">
        <v>2002</v>
      </c>
      <c r="E39" s="5" t="s">
        <v>290</v>
      </c>
      <c r="F39" s="5" t="s">
        <v>9</v>
      </c>
      <c r="G39" s="5" t="s">
        <v>54</v>
      </c>
      <c r="H39" s="5" t="s">
        <v>55</v>
      </c>
      <c r="I39" s="5" t="s">
        <v>56</v>
      </c>
    </row>
    <row r="40" spans="1:9" x14ac:dyDescent="0.25">
      <c r="A40" s="5" t="s">
        <v>287</v>
      </c>
      <c r="B40" s="5" t="s">
        <v>157</v>
      </c>
      <c r="C40" s="4">
        <v>2000</v>
      </c>
      <c r="D40" s="4">
        <v>2000</v>
      </c>
      <c r="E40" s="5" t="s">
        <v>293</v>
      </c>
      <c r="F40" s="5" t="s">
        <v>94</v>
      </c>
      <c r="G40" s="5" t="s">
        <v>50</v>
      </c>
      <c r="H40" s="5" t="s">
        <v>51</v>
      </c>
      <c r="I40" s="5" t="s">
        <v>158</v>
      </c>
    </row>
    <row r="41" spans="1:9" x14ac:dyDescent="0.25">
      <c r="A41" s="5" t="s">
        <v>287</v>
      </c>
      <c r="B41" s="5" t="s">
        <v>162</v>
      </c>
      <c r="C41" s="4">
        <v>2002</v>
      </c>
      <c r="D41" s="4">
        <v>2002</v>
      </c>
      <c r="E41" s="5" t="s">
        <v>290</v>
      </c>
      <c r="F41" s="5" t="s">
        <v>15</v>
      </c>
      <c r="G41" s="5" t="s">
        <v>69</v>
      </c>
      <c r="H41" s="5" t="s">
        <v>70</v>
      </c>
      <c r="I41" s="5" t="s">
        <v>71</v>
      </c>
    </row>
    <row r="42" spans="1:9" x14ac:dyDescent="0.25">
      <c r="A42" s="5" t="s">
        <v>287</v>
      </c>
      <c r="B42" s="5" t="s">
        <v>163</v>
      </c>
      <c r="C42" s="4">
        <v>2000</v>
      </c>
      <c r="D42" s="4">
        <v>2000</v>
      </c>
      <c r="E42" s="5" t="s">
        <v>293</v>
      </c>
      <c r="F42" s="5" t="s">
        <v>146</v>
      </c>
      <c r="G42" s="5" t="s">
        <v>26</v>
      </c>
      <c r="H42" s="5" t="s">
        <v>27</v>
      </c>
      <c r="I42" s="5" t="s">
        <v>28</v>
      </c>
    </row>
    <row r="43" spans="1:9" x14ac:dyDescent="0.25">
      <c r="A43" s="5" t="s">
        <v>287</v>
      </c>
      <c r="B43" s="5" t="s">
        <v>165</v>
      </c>
      <c r="C43" s="4">
        <v>2005</v>
      </c>
      <c r="D43" s="4">
        <v>2005</v>
      </c>
      <c r="E43" s="5" t="s">
        <v>296</v>
      </c>
      <c r="F43" s="5" t="s">
        <v>15</v>
      </c>
      <c r="G43" s="5" t="s">
        <v>21</v>
      </c>
      <c r="H43" s="5" t="s">
        <v>22</v>
      </c>
      <c r="I43" s="5" t="s">
        <v>166</v>
      </c>
    </row>
    <row r="44" spans="1:9" x14ac:dyDescent="0.25">
      <c r="A44" s="5" t="s">
        <v>287</v>
      </c>
      <c r="B44" s="5" t="s">
        <v>167</v>
      </c>
      <c r="C44" s="4">
        <v>2001</v>
      </c>
      <c r="D44" s="4">
        <v>2001</v>
      </c>
      <c r="E44" s="5" t="s">
        <v>289</v>
      </c>
      <c r="F44" s="5" t="s">
        <v>25</v>
      </c>
      <c r="G44" s="5" t="s">
        <v>82</v>
      </c>
      <c r="H44" s="5" t="s">
        <v>83</v>
      </c>
      <c r="I44" s="5" t="s">
        <v>84</v>
      </c>
    </row>
    <row r="45" spans="1:9" x14ac:dyDescent="0.25">
      <c r="A45" s="5" t="s">
        <v>287</v>
      </c>
      <c r="B45" s="5" t="s">
        <v>168</v>
      </c>
      <c r="C45" s="4">
        <v>2002</v>
      </c>
      <c r="D45" s="4">
        <v>2002</v>
      </c>
      <c r="E45" s="5" t="s">
        <v>290</v>
      </c>
      <c r="F45" s="5" t="s">
        <v>30</v>
      </c>
      <c r="G45" s="5" t="s">
        <v>73</v>
      </c>
      <c r="H45" s="5" t="s">
        <v>74</v>
      </c>
      <c r="I45" s="5" t="s">
        <v>75</v>
      </c>
    </row>
    <row r="46" spans="1:9" x14ac:dyDescent="0.25">
      <c r="A46" s="5" t="s">
        <v>287</v>
      </c>
      <c r="B46" s="5" t="s">
        <v>171</v>
      </c>
      <c r="C46" s="4">
        <v>2003</v>
      </c>
      <c r="D46" s="4">
        <v>2003</v>
      </c>
      <c r="E46" s="5" t="s">
        <v>288</v>
      </c>
      <c r="F46" s="5" t="s">
        <v>9</v>
      </c>
      <c r="G46" s="5" t="s">
        <v>43</v>
      </c>
      <c r="H46" s="5" t="s">
        <v>44</v>
      </c>
      <c r="I46" s="5" t="s">
        <v>45</v>
      </c>
    </row>
    <row r="47" spans="1:9" x14ac:dyDescent="0.25">
      <c r="A47" s="5" t="s">
        <v>287</v>
      </c>
      <c r="B47" s="5" t="s">
        <v>172</v>
      </c>
      <c r="C47" s="4">
        <v>2001</v>
      </c>
      <c r="D47" s="4">
        <v>2001</v>
      </c>
      <c r="E47" s="5" t="s">
        <v>289</v>
      </c>
      <c r="F47" s="5" t="s">
        <v>94</v>
      </c>
      <c r="G47" s="5" t="s">
        <v>26</v>
      </c>
      <c r="H47" s="5" t="s">
        <v>27</v>
      </c>
      <c r="I47" s="5" t="s">
        <v>28</v>
      </c>
    </row>
    <row r="48" spans="1:9" x14ac:dyDescent="0.25">
      <c r="A48" s="5" t="s">
        <v>287</v>
      </c>
      <c r="B48" s="5" t="s">
        <v>173</v>
      </c>
      <c r="C48" s="4">
        <v>2004</v>
      </c>
      <c r="D48" s="4">
        <v>2004</v>
      </c>
      <c r="E48" s="5" t="s">
        <v>292</v>
      </c>
      <c r="F48" s="5" t="s">
        <v>30</v>
      </c>
      <c r="G48" s="5" t="s">
        <v>16</v>
      </c>
      <c r="H48" s="5" t="s">
        <v>90</v>
      </c>
      <c r="I48" s="5" t="s">
        <v>174</v>
      </c>
    </row>
    <row r="49" spans="1:9" x14ac:dyDescent="0.25">
      <c r="A49" s="5" t="s">
        <v>287</v>
      </c>
      <c r="B49" s="5" t="s">
        <v>175</v>
      </c>
      <c r="C49" s="4">
        <v>2002</v>
      </c>
      <c r="D49" s="4">
        <v>2002</v>
      </c>
      <c r="E49" s="5" t="s">
        <v>290</v>
      </c>
      <c r="F49" s="5" t="s">
        <v>9</v>
      </c>
      <c r="G49" s="5" t="s">
        <v>54</v>
      </c>
      <c r="H49" s="5" t="s">
        <v>55</v>
      </c>
      <c r="I49" s="5" t="s">
        <v>56</v>
      </c>
    </row>
    <row r="50" spans="1:9" x14ac:dyDescent="0.25">
      <c r="A50" s="5" t="s">
        <v>287</v>
      </c>
      <c r="B50" s="5" t="s">
        <v>176</v>
      </c>
      <c r="C50" s="4">
        <v>2002</v>
      </c>
      <c r="D50" s="4">
        <v>2002</v>
      </c>
      <c r="E50" s="5" t="s">
        <v>290</v>
      </c>
      <c r="F50" s="5" t="s">
        <v>9</v>
      </c>
      <c r="G50" s="5" t="s">
        <v>10</v>
      </c>
      <c r="H50" s="5" t="s">
        <v>11</v>
      </c>
      <c r="I50" s="5" t="s">
        <v>12</v>
      </c>
    </row>
    <row r="51" spans="1:9" x14ac:dyDescent="0.25">
      <c r="A51" s="5" t="s">
        <v>287</v>
      </c>
      <c r="B51" s="5" t="s">
        <v>178</v>
      </c>
      <c r="C51" s="4">
        <v>2004</v>
      </c>
      <c r="D51" s="4">
        <v>2004</v>
      </c>
      <c r="E51" s="5" t="s">
        <v>292</v>
      </c>
      <c r="F51" s="5" t="s">
        <v>15</v>
      </c>
      <c r="G51" s="5" t="s">
        <v>16</v>
      </c>
      <c r="H51" s="5" t="s">
        <v>90</v>
      </c>
      <c r="I51" s="5" t="s">
        <v>91</v>
      </c>
    </row>
    <row r="52" spans="1:9" x14ac:dyDescent="0.25">
      <c r="A52" s="5" t="s">
        <v>287</v>
      </c>
      <c r="B52" s="5" t="s">
        <v>184</v>
      </c>
      <c r="C52" s="4">
        <v>2000</v>
      </c>
      <c r="D52" s="4">
        <v>2000</v>
      </c>
      <c r="E52" s="5" t="s">
        <v>293</v>
      </c>
      <c r="F52" s="5" t="s">
        <v>94</v>
      </c>
      <c r="G52" s="5" t="s">
        <v>31</v>
      </c>
      <c r="H52" s="5" t="s">
        <v>32</v>
      </c>
      <c r="I52" s="5" t="s">
        <v>180</v>
      </c>
    </row>
    <row r="53" spans="1:9" x14ac:dyDescent="0.25">
      <c r="A53" s="5" t="s">
        <v>287</v>
      </c>
      <c r="B53" s="5" t="s">
        <v>187</v>
      </c>
      <c r="C53" s="4">
        <v>2004</v>
      </c>
      <c r="D53" s="4">
        <v>2004</v>
      </c>
      <c r="E53" s="5" t="s">
        <v>292</v>
      </c>
      <c r="F53" s="5" t="s">
        <v>15</v>
      </c>
      <c r="G53" s="5" t="s">
        <v>69</v>
      </c>
      <c r="H53" s="5" t="s">
        <v>70</v>
      </c>
      <c r="I53" s="5" t="s">
        <v>71</v>
      </c>
    </row>
    <row r="54" spans="1:9" x14ac:dyDescent="0.25">
      <c r="A54" s="5" t="s">
        <v>287</v>
      </c>
      <c r="B54" s="5" t="s">
        <v>189</v>
      </c>
      <c r="C54" s="4">
        <v>2001</v>
      </c>
      <c r="D54" s="4">
        <v>2001</v>
      </c>
      <c r="E54" s="5" t="s">
        <v>289</v>
      </c>
      <c r="F54" s="5" t="s">
        <v>30</v>
      </c>
      <c r="G54" s="5" t="s">
        <v>104</v>
      </c>
      <c r="H54" s="5" t="s">
        <v>105</v>
      </c>
      <c r="I54" s="5" t="s">
        <v>106</v>
      </c>
    </row>
    <row r="55" spans="1:9" x14ac:dyDescent="0.25">
      <c r="A55" s="5" t="s">
        <v>287</v>
      </c>
      <c r="B55" s="5" t="s">
        <v>190</v>
      </c>
      <c r="C55" s="4">
        <v>2001</v>
      </c>
      <c r="D55" s="4">
        <v>2001</v>
      </c>
      <c r="E55" s="5" t="s">
        <v>289</v>
      </c>
      <c r="F55" s="5" t="s">
        <v>30</v>
      </c>
      <c r="G55" s="5" t="s">
        <v>43</v>
      </c>
      <c r="H55" s="5" t="s">
        <v>120</v>
      </c>
      <c r="I55" s="5" t="s">
        <v>121</v>
      </c>
    </row>
    <row r="56" spans="1:9" x14ac:dyDescent="0.25">
      <c r="A56" s="5" t="s">
        <v>287</v>
      </c>
      <c r="B56" s="5" t="s">
        <v>195</v>
      </c>
      <c r="C56" s="4">
        <v>2001</v>
      </c>
      <c r="D56" s="4">
        <v>2001</v>
      </c>
      <c r="E56" s="5" t="s">
        <v>289</v>
      </c>
      <c r="F56" s="5" t="s">
        <v>25</v>
      </c>
      <c r="G56" s="5" t="s">
        <v>31</v>
      </c>
      <c r="H56" s="5" t="s">
        <v>78</v>
      </c>
      <c r="I56" s="5" t="s">
        <v>79</v>
      </c>
    </row>
    <row r="57" spans="1:9" x14ac:dyDescent="0.25">
      <c r="A57" s="5" t="s">
        <v>287</v>
      </c>
      <c r="B57" s="5" t="s">
        <v>198</v>
      </c>
      <c r="C57" s="4">
        <v>2003</v>
      </c>
      <c r="D57" s="4">
        <v>2003</v>
      </c>
      <c r="E57" s="5" t="s">
        <v>288</v>
      </c>
      <c r="F57" s="5" t="s">
        <v>15</v>
      </c>
      <c r="G57" s="5" t="s">
        <v>16</v>
      </c>
      <c r="H57" s="5" t="s">
        <v>90</v>
      </c>
      <c r="I57" s="5" t="s">
        <v>91</v>
      </c>
    </row>
    <row r="58" spans="1:9" x14ac:dyDescent="0.25">
      <c r="A58" s="5" t="s">
        <v>287</v>
      </c>
      <c r="B58" s="5" t="s">
        <v>203</v>
      </c>
      <c r="C58" s="4">
        <v>2003</v>
      </c>
      <c r="D58" s="4">
        <v>2003</v>
      </c>
      <c r="E58" s="5" t="s">
        <v>288</v>
      </c>
      <c r="F58" s="5" t="s">
        <v>9</v>
      </c>
      <c r="G58" s="5" t="s">
        <v>10</v>
      </c>
      <c r="H58" s="5" t="s">
        <v>11</v>
      </c>
      <c r="I58" s="5" t="s">
        <v>12</v>
      </c>
    </row>
    <row r="59" spans="1:9" x14ac:dyDescent="0.25">
      <c r="A59" s="5" t="s">
        <v>287</v>
      </c>
      <c r="B59" s="5" t="s">
        <v>205</v>
      </c>
      <c r="C59" s="4">
        <v>2006</v>
      </c>
      <c r="D59" s="4">
        <v>2006</v>
      </c>
      <c r="E59" s="5" t="s">
        <v>297</v>
      </c>
      <c r="F59" s="5" t="s">
        <v>15</v>
      </c>
      <c r="G59" s="5" t="s">
        <v>21</v>
      </c>
      <c r="H59" s="5" t="s">
        <v>22</v>
      </c>
      <c r="I59" s="5" t="s">
        <v>23</v>
      </c>
    </row>
    <row r="60" spans="1:9" x14ac:dyDescent="0.25">
      <c r="A60" s="5" t="s">
        <v>287</v>
      </c>
      <c r="B60" s="5" t="s">
        <v>207</v>
      </c>
      <c r="C60" s="4">
        <v>2002</v>
      </c>
      <c r="D60" s="4">
        <v>2002</v>
      </c>
      <c r="E60" s="5" t="s">
        <v>290</v>
      </c>
      <c r="F60" s="5" t="s">
        <v>9</v>
      </c>
      <c r="G60" s="5" t="s">
        <v>64</v>
      </c>
      <c r="H60" s="5" t="s">
        <v>208</v>
      </c>
      <c r="I60" s="5" t="s">
        <v>209</v>
      </c>
    </row>
    <row r="61" spans="1:9" x14ac:dyDescent="0.25">
      <c r="A61" s="5" t="s">
        <v>287</v>
      </c>
      <c r="B61" s="5" t="s">
        <v>214</v>
      </c>
      <c r="C61" s="4">
        <v>2003</v>
      </c>
      <c r="D61" s="4">
        <v>2003</v>
      </c>
      <c r="E61" s="5" t="s">
        <v>288</v>
      </c>
      <c r="F61" s="5" t="s">
        <v>9</v>
      </c>
      <c r="G61" s="5" t="s">
        <v>50</v>
      </c>
      <c r="H61" s="5" t="s">
        <v>197</v>
      </c>
      <c r="I61" s="5" t="s">
        <v>155</v>
      </c>
    </row>
    <row r="62" spans="1:9" x14ac:dyDescent="0.25">
      <c r="A62" s="5" t="s">
        <v>287</v>
      </c>
      <c r="B62" s="5" t="s">
        <v>215</v>
      </c>
      <c r="C62" s="4">
        <v>2000</v>
      </c>
      <c r="D62" s="4">
        <v>2000</v>
      </c>
      <c r="E62" s="5" t="s">
        <v>293</v>
      </c>
      <c r="F62" s="5" t="s">
        <v>94</v>
      </c>
      <c r="G62" s="5" t="s">
        <v>73</v>
      </c>
      <c r="H62" s="5" t="s">
        <v>74</v>
      </c>
      <c r="I62" s="5" t="s">
        <v>75</v>
      </c>
    </row>
    <row r="63" spans="1:9" x14ac:dyDescent="0.25">
      <c r="A63" s="5" t="s">
        <v>287</v>
      </c>
      <c r="B63" s="5" t="s">
        <v>217</v>
      </c>
      <c r="C63" s="4">
        <v>2000</v>
      </c>
      <c r="D63" s="4">
        <v>2000</v>
      </c>
      <c r="E63" s="5" t="s">
        <v>293</v>
      </c>
      <c r="F63" s="5" t="s">
        <v>94</v>
      </c>
      <c r="G63" s="5" t="s">
        <v>64</v>
      </c>
      <c r="H63" s="5" t="s">
        <v>65</v>
      </c>
      <c r="I63" s="5" t="s">
        <v>218</v>
      </c>
    </row>
    <row r="64" spans="1:9" x14ac:dyDescent="0.25">
      <c r="A64" s="5" t="s">
        <v>287</v>
      </c>
      <c r="B64" s="5" t="s">
        <v>219</v>
      </c>
      <c r="C64" s="4">
        <v>2002</v>
      </c>
      <c r="D64" s="4">
        <v>2002</v>
      </c>
      <c r="E64" s="5" t="s">
        <v>290</v>
      </c>
      <c r="F64" s="5" t="s">
        <v>9</v>
      </c>
      <c r="G64" s="5" t="s">
        <v>50</v>
      </c>
      <c r="H64" s="5" t="s">
        <v>197</v>
      </c>
      <c r="I64" s="5" t="s">
        <v>155</v>
      </c>
    </row>
    <row r="65" spans="1:9" x14ac:dyDescent="0.25">
      <c r="A65" s="5" t="s">
        <v>287</v>
      </c>
      <c r="B65" s="5" t="s">
        <v>221</v>
      </c>
      <c r="C65" s="4">
        <v>2000</v>
      </c>
      <c r="D65" s="4">
        <v>2000</v>
      </c>
      <c r="E65" s="5" t="s">
        <v>293</v>
      </c>
      <c r="F65" s="5" t="s">
        <v>94</v>
      </c>
      <c r="G65" s="5" t="s">
        <v>73</v>
      </c>
      <c r="H65" s="5" t="s">
        <v>74</v>
      </c>
      <c r="I65" s="5" t="s">
        <v>75</v>
      </c>
    </row>
    <row r="66" spans="1:9" x14ac:dyDescent="0.25">
      <c r="A66" s="5" t="s">
        <v>287</v>
      </c>
      <c r="B66" s="5" t="s">
        <v>222</v>
      </c>
      <c r="C66" s="4">
        <v>2002</v>
      </c>
      <c r="D66" s="4">
        <v>2002</v>
      </c>
      <c r="E66" s="5" t="s">
        <v>290</v>
      </c>
      <c r="F66" s="5" t="s">
        <v>25</v>
      </c>
      <c r="G66" s="5" t="s">
        <v>73</v>
      </c>
      <c r="H66" s="5" t="s">
        <v>74</v>
      </c>
      <c r="I66" s="5" t="s">
        <v>75</v>
      </c>
    </row>
    <row r="67" spans="1:9" x14ac:dyDescent="0.25">
      <c r="A67" s="5" t="s">
        <v>287</v>
      </c>
      <c r="B67" s="5" t="s">
        <v>223</v>
      </c>
      <c r="C67" s="4">
        <v>2002</v>
      </c>
      <c r="D67" s="4">
        <v>2002</v>
      </c>
      <c r="E67" s="5" t="s">
        <v>290</v>
      </c>
      <c r="F67" s="5" t="s">
        <v>25</v>
      </c>
      <c r="G67" s="5" t="s">
        <v>26</v>
      </c>
      <c r="H67" s="5" t="s">
        <v>27</v>
      </c>
      <c r="I67" s="5" t="s">
        <v>28</v>
      </c>
    </row>
    <row r="68" spans="1:9" x14ac:dyDescent="0.25">
      <c r="A68" s="5" t="s">
        <v>287</v>
      </c>
      <c r="B68" s="5" t="s">
        <v>225</v>
      </c>
      <c r="C68" s="4">
        <v>2004</v>
      </c>
      <c r="D68" s="4">
        <v>2004</v>
      </c>
      <c r="E68" s="5" t="s">
        <v>292</v>
      </c>
      <c r="F68" s="5" t="s">
        <v>15</v>
      </c>
      <c r="G68" s="5" t="s">
        <v>16</v>
      </c>
      <c r="H68" s="5" t="s">
        <v>90</v>
      </c>
      <c r="I68" s="5" t="s">
        <v>226</v>
      </c>
    </row>
    <row r="69" spans="1:9" x14ac:dyDescent="0.25">
      <c r="A69" s="5" t="s">
        <v>287</v>
      </c>
      <c r="B69" s="5" t="s">
        <v>228</v>
      </c>
      <c r="C69" s="4">
        <v>2003</v>
      </c>
      <c r="D69" s="4">
        <v>2003</v>
      </c>
      <c r="E69" s="5" t="s">
        <v>288</v>
      </c>
      <c r="F69" s="5" t="s">
        <v>9</v>
      </c>
      <c r="G69" s="5" t="s">
        <v>43</v>
      </c>
      <c r="H69" s="5" t="s">
        <v>44</v>
      </c>
      <c r="I69" s="5" t="s">
        <v>45</v>
      </c>
    </row>
    <row r="70" spans="1:9" x14ac:dyDescent="0.25">
      <c r="A70" s="5" t="s">
        <v>287</v>
      </c>
      <c r="B70" s="5" t="s">
        <v>229</v>
      </c>
      <c r="C70" s="4">
        <v>2001</v>
      </c>
      <c r="D70" s="4">
        <v>2001</v>
      </c>
      <c r="E70" s="5" t="s">
        <v>289</v>
      </c>
      <c r="F70" s="5" t="s">
        <v>9</v>
      </c>
      <c r="G70" s="5" t="s">
        <v>60</v>
      </c>
      <c r="H70" s="5" t="s">
        <v>61</v>
      </c>
      <c r="I70" s="5" t="s">
        <v>62</v>
      </c>
    </row>
    <row r="71" spans="1:9" x14ac:dyDescent="0.25">
      <c r="A71" s="5" t="s">
        <v>287</v>
      </c>
      <c r="B71" s="5" t="s">
        <v>230</v>
      </c>
      <c r="C71" s="4">
        <v>2000</v>
      </c>
      <c r="D71" s="4">
        <v>2000</v>
      </c>
      <c r="E71" s="5" t="s">
        <v>293</v>
      </c>
      <c r="F71" s="5" t="s">
        <v>30</v>
      </c>
      <c r="G71" s="5" t="s">
        <v>104</v>
      </c>
      <c r="H71" s="5" t="s">
        <v>105</v>
      </c>
      <c r="I71" s="5" t="s">
        <v>106</v>
      </c>
    </row>
    <row r="72" spans="1:9" x14ac:dyDescent="0.25">
      <c r="A72" s="5" t="s">
        <v>287</v>
      </c>
      <c r="B72" s="5" t="s">
        <v>232</v>
      </c>
      <c r="C72" s="4">
        <v>2000</v>
      </c>
      <c r="D72" s="4">
        <v>2000</v>
      </c>
      <c r="E72" s="5" t="s">
        <v>293</v>
      </c>
      <c r="F72" s="5" t="s">
        <v>94</v>
      </c>
      <c r="G72" s="5" t="s">
        <v>104</v>
      </c>
      <c r="H72" s="5" t="s">
        <v>105</v>
      </c>
      <c r="I72" s="5" t="s">
        <v>106</v>
      </c>
    </row>
    <row r="73" spans="1:9" x14ac:dyDescent="0.25">
      <c r="A73" s="5" t="s">
        <v>287</v>
      </c>
      <c r="B73" s="5" t="s">
        <v>233</v>
      </c>
      <c r="C73" s="4">
        <v>2003</v>
      </c>
      <c r="D73" s="4">
        <v>2003</v>
      </c>
      <c r="E73" s="5" t="s">
        <v>288</v>
      </c>
      <c r="F73" s="5" t="s">
        <v>25</v>
      </c>
      <c r="G73" s="5" t="s">
        <v>31</v>
      </c>
      <c r="H73" s="5" t="s">
        <v>32</v>
      </c>
      <c r="I73" s="5" t="s">
        <v>33</v>
      </c>
    </row>
    <row r="74" spans="1:9" x14ac:dyDescent="0.25">
      <c r="A74" s="5" t="s">
        <v>287</v>
      </c>
      <c r="B74" s="5" t="s">
        <v>234</v>
      </c>
      <c r="C74" s="4">
        <v>2002</v>
      </c>
      <c r="D74" s="4">
        <v>2002</v>
      </c>
      <c r="E74" s="5" t="s">
        <v>290</v>
      </c>
      <c r="F74" s="5" t="s">
        <v>25</v>
      </c>
      <c r="G74" s="5" t="s">
        <v>139</v>
      </c>
      <c r="H74" s="5" t="s">
        <v>120</v>
      </c>
      <c r="I74" s="5" t="s">
        <v>121</v>
      </c>
    </row>
    <row r="75" spans="1:9" x14ac:dyDescent="0.25">
      <c r="A75" s="5" t="s">
        <v>287</v>
      </c>
      <c r="B75" s="5" t="s">
        <v>236</v>
      </c>
      <c r="C75" s="4">
        <v>2000</v>
      </c>
      <c r="D75" s="4">
        <v>2000</v>
      </c>
      <c r="E75" s="5" t="s">
        <v>293</v>
      </c>
      <c r="F75" s="5" t="s">
        <v>94</v>
      </c>
      <c r="G75" s="5" t="s">
        <v>21</v>
      </c>
      <c r="H75" s="5" t="s">
        <v>35</v>
      </c>
      <c r="I75" s="5" t="s">
        <v>237</v>
      </c>
    </row>
    <row r="76" spans="1:9" x14ac:dyDescent="0.25">
      <c r="A76" s="5" t="s">
        <v>287</v>
      </c>
      <c r="B76" s="5" t="s">
        <v>238</v>
      </c>
      <c r="C76" s="4">
        <v>2004</v>
      </c>
      <c r="D76" s="4">
        <v>2004</v>
      </c>
      <c r="E76" s="5" t="s">
        <v>292</v>
      </c>
      <c r="F76" s="5" t="s">
        <v>15</v>
      </c>
      <c r="G76" s="5" t="s">
        <v>21</v>
      </c>
      <c r="H76" s="5" t="s">
        <v>22</v>
      </c>
      <c r="I76" s="5" t="s">
        <v>36</v>
      </c>
    </row>
    <row r="77" spans="1:9" x14ac:dyDescent="0.25">
      <c r="A77" s="5" t="s">
        <v>287</v>
      </c>
      <c r="B77" s="5" t="s">
        <v>239</v>
      </c>
      <c r="C77" s="4">
        <v>2003</v>
      </c>
      <c r="D77" s="4">
        <v>2003</v>
      </c>
      <c r="E77" s="5" t="s">
        <v>288</v>
      </c>
      <c r="F77" s="5" t="s">
        <v>25</v>
      </c>
      <c r="G77" s="5" t="s">
        <v>31</v>
      </c>
      <c r="H77" s="5" t="s">
        <v>78</v>
      </c>
      <c r="I77" s="5" t="s">
        <v>79</v>
      </c>
    </row>
    <row r="78" spans="1:9" x14ac:dyDescent="0.25">
      <c r="A78" s="5" t="s">
        <v>287</v>
      </c>
      <c r="B78" s="5" t="s">
        <v>240</v>
      </c>
      <c r="C78" s="4">
        <v>2000</v>
      </c>
      <c r="D78" s="4">
        <v>2000</v>
      </c>
      <c r="E78" s="5" t="s">
        <v>293</v>
      </c>
      <c r="F78" s="5" t="s">
        <v>94</v>
      </c>
      <c r="G78" s="5" t="s">
        <v>21</v>
      </c>
      <c r="H78" s="5" t="s">
        <v>298</v>
      </c>
      <c r="I78" s="5" t="s">
        <v>23</v>
      </c>
    </row>
    <row r="79" spans="1:9" x14ac:dyDescent="0.25">
      <c r="A79" s="5" t="s">
        <v>287</v>
      </c>
      <c r="B79" s="5" t="s">
        <v>245</v>
      </c>
      <c r="C79" s="4">
        <v>2001</v>
      </c>
      <c r="D79" s="4">
        <v>2001</v>
      </c>
      <c r="E79" s="5" t="s">
        <v>289</v>
      </c>
      <c r="F79" s="5" t="s">
        <v>25</v>
      </c>
      <c r="G79" s="5" t="s">
        <v>82</v>
      </c>
      <c r="H79" s="5" t="s">
        <v>83</v>
      </c>
      <c r="I79" s="5" t="s">
        <v>84</v>
      </c>
    </row>
    <row r="80" spans="1:9" x14ac:dyDescent="0.25">
      <c r="A80" s="5" t="s">
        <v>287</v>
      </c>
      <c r="B80" s="5" t="s">
        <v>246</v>
      </c>
      <c r="C80" s="4">
        <v>2003</v>
      </c>
      <c r="D80" s="4">
        <v>2003</v>
      </c>
      <c r="E80" s="5" t="s">
        <v>288</v>
      </c>
      <c r="F80" s="5" t="s">
        <v>15</v>
      </c>
      <c r="G80" s="5" t="s">
        <v>16</v>
      </c>
      <c r="H80" s="5" t="s">
        <v>17</v>
      </c>
      <c r="I80" s="5" t="s">
        <v>18</v>
      </c>
    </row>
    <row r="81" spans="1:9" x14ac:dyDescent="0.25">
      <c r="A81" s="5" t="s">
        <v>287</v>
      </c>
      <c r="B81" s="5" t="s">
        <v>247</v>
      </c>
      <c r="C81" s="4">
        <v>2005</v>
      </c>
      <c r="D81" s="4">
        <v>2005</v>
      </c>
      <c r="E81" s="5" t="s">
        <v>296</v>
      </c>
      <c r="F81" s="5" t="s">
        <v>15</v>
      </c>
      <c r="G81" s="5" t="s">
        <v>16</v>
      </c>
      <c r="H81" s="5" t="s">
        <v>90</v>
      </c>
      <c r="I81" s="5" t="s">
        <v>174</v>
      </c>
    </row>
    <row r="82" spans="1:9" x14ac:dyDescent="0.25">
      <c r="A82" s="5" t="s">
        <v>287</v>
      </c>
      <c r="B82" s="5" t="s">
        <v>254</v>
      </c>
      <c r="C82" s="4">
        <v>2001</v>
      </c>
      <c r="D82" s="4">
        <v>2001</v>
      </c>
      <c r="E82" s="5" t="s">
        <v>289</v>
      </c>
      <c r="F82" s="5" t="s">
        <v>9</v>
      </c>
      <c r="G82" s="5" t="s">
        <v>200</v>
      </c>
      <c r="H82" s="5" t="s">
        <v>201</v>
      </c>
      <c r="I82" s="5" t="s">
        <v>202</v>
      </c>
    </row>
    <row r="83" spans="1:9" x14ac:dyDescent="0.25">
      <c r="A83" s="5" t="s">
        <v>287</v>
      </c>
      <c r="B83" s="5" t="s">
        <v>255</v>
      </c>
      <c r="C83" s="4">
        <v>2003</v>
      </c>
      <c r="D83" s="4">
        <v>2003</v>
      </c>
      <c r="E83" s="5" t="s">
        <v>288</v>
      </c>
      <c r="F83" s="5" t="s">
        <v>9</v>
      </c>
      <c r="G83" s="5" t="s">
        <v>26</v>
      </c>
      <c r="H83" s="5" t="s">
        <v>27</v>
      </c>
      <c r="I83" s="5" t="s">
        <v>28</v>
      </c>
    </row>
    <row r="84" spans="1:9" x14ac:dyDescent="0.25">
      <c r="A84" s="5" t="s">
        <v>287</v>
      </c>
      <c r="B84" s="5" t="s">
        <v>256</v>
      </c>
      <c r="C84" s="4">
        <v>2003</v>
      </c>
      <c r="D84" s="4">
        <v>2003</v>
      </c>
      <c r="E84" s="5" t="s">
        <v>288</v>
      </c>
      <c r="F84" s="5" t="s">
        <v>25</v>
      </c>
      <c r="G84" s="5" t="s">
        <v>21</v>
      </c>
      <c r="H84" s="5" t="s">
        <v>22</v>
      </c>
      <c r="I84" s="5" t="s">
        <v>36</v>
      </c>
    </row>
    <row r="85" spans="1:9" x14ac:dyDescent="0.25">
      <c r="A85" s="5" t="s">
        <v>287</v>
      </c>
      <c r="B85" s="5" t="s">
        <v>258</v>
      </c>
      <c r="C85" s="4">
        <v>2003</v>
      </c>
      <c r="D85" s="4">
        <v>2003</v>
      </c>
      <c r="E85" s="5" t="s">
        <v>288</v>
      </c>
      <c r="F85" s="5" t="s">
        <v>9</v>
      </c>
      <c r="G85" s="5" t="s">
        <v>60</v>
      </c>
      <c r="H85" s="5" t="s">
        <v>61</v>
      </c>
      <c r="I85" s="5" t="s">
        <v>62</v>
      </c>
    </row>
    <row r="86" spans="1:9" x14ac:dyDescent="0.25">
      <c r="A86" s="5" t="s">
        <v>287</v>
      </c>
      <c r="B86" s="5" t="s">
        <v>259</v>
      </c>
      <c r="C86" s="4">
        <v>2002</v>
      </c>
      <c r="D86" s="4">
        <v>2002</v>
      </c>
      <c r="E86" s="5" t="s">
        <v>290</v>
      </c>
      <c r="F86" s="5" t="s">
        <v>9</v>
      </c>
      <c r="G86" s="5" t="s">
        <v>64</v>
      </c>
      <c r="H86" s="5" t="s">
        <v>65</v>
      </c>
      <c r="I86" s="5" t="s">
        <v>294</v>
      </c>
    </row>
    <row r="87" spans="1:9" x14ac:dyDescent="0.25">
      <c r="A87" s="5" t="s">
        <v>287</v>
      </c>
      <c r="B87" s="5" t="s">
        <v>264</v>
      </c>
      <c r="C87" s="4">
        <v>2002</v>
      </c>
      <c r="D87" s="4">
        <v>2002</v>
      </c>
      <c r="E87" s="5" t="s">
        <v>290</v>
      </c>
      <c r="F87" s="5" t="s">
        <v>30</v>
      </c>
      <c r="G87" s="5" t="s">
        <v>261</v>
      </c>
      <c r="H87" s="5" t="s">
        <v>262</v>
      </c>
      <c r="I87" s="5" t="s">
        <v>263</v>
      </c>
    </row>
    <row r="88" spans="1:9" x14ac:dyDescent="0.25">
      <c r="A88" s="5" t="s">
        <v>287</v>
      </c>
      <c r="B88" s="5" t="s">
        <v>266</v>
      </c>
      <c r="C88" s="4">
        <v>2005</v>
      </c>
      <c r="D88" s="4">
        <v>2005</v>
      </c>
      <c r="E88" s="5" t="s">
        <v>296</v>
      </c>
      <c r="F88" s="5" t="s">
        <v>15</v>
      </c>
      <c r="G88" s="5" t="s">
        <v>16</v>
      </c>
      <c r="H88" s="5" t="s">
        <v>90</v>
      </c>
      <c r="I88" s="5" t="s">
        <v>174</v>
      </c>
    </row>
    <row r="89" spans="1:9" x14ac:dyDescent="0.25">
      <c r="A89" s="5" t="s">
        <v>287</v>
      </c>
      <c r="B89" s="5" t="s">
        <v>267</v>
      </c>
      <c r="C89" s="4">
        <v>2004</v>
      </c>
      <c r="D89" s="4">
        <v>2004</v>
      </c>
      <c r="E89" s="5" t="s">
        <v>292</v>
      </c>
      <c r="F89" s="5" t="s">
        <v>9</v>
      </c>
      <c r="G89" s="5" t="s">
        <v>54</v>
      </c>
      <c r="H89" s="5" t="s">
        <v>55</v>
      </c>
      <c r="I89" s="5" t="s">
        <v>56</v>
      </c>
    </row>
    <row r="90" spans="1:9" x14ac:dyDescent="0.25">
      <c r="A90" s="5" t="s">
        <v>287</v>
      </c>
      <c r="B90" s="5" t="s">
        <v>269</v>
      </c>
      <c r="C90" s="4">
        <v>2001</v>
      </c>
      <c r="D90" s="4">
        <v>2001</v>
      </c>
      <c r="E90" s="5" t="s">
        <v>289</v>
      </c>
      <c r="F90" s="5" t="s">
        <v>9</v>
      </c>
      <c r="G90" s="5" t="s">
        <v>200</v>
      </c>
      <c r="H90" s="5" t="s">
        <v>201</v>
      </c>
      <c r="I90" s="5" t="s">
        <v>202</v>
      </c>
    </row>
    <row r="91" spans="1:9" x14ac:dyDescent="0.25">
      <c r="A91" s="5" t="s">
        <v>287</v>
      </c>
      <c r="B91" s="5" t="s">
        <v>270</v>
      </c>
      <c r="C91" s="4">
        <v>2001</v>
      </c>
      <c r="D91" s="4">
        <v>2001</v>
      </c>
      <c r="E91" s="5" t="s">
        <v>289</v>
      </c>
      <c r="F91" s="5" t="s">
        <v>9</v>
      </c>
      <c r="G91" s="5" t="s">
        <v>38</v>
      </c>
      <c r="H91" s="5" t="s">
        <v>271</v>
      </c>
      <c r="I91" s="5" t="s">
        <v>272</v>
      </c>
    </row>
    <row r="92" spans="1:9" x14ac:dyDescent="0.25">
      <c r="A92" s="5" t="s">
        <v>287</v>
      </c>
      <c r="B92" s="5" t="s">
        <v>273</v>
      </c>
      <c r="C92" s="4">
        <v>2002</v>
      </c>
      <c r="D92" s="4">
        <v>2002</v>
      </c>
      <c r="E92" s="5" t="s">
        <v>290</v>
      </c>
      <c r="F92" s="5" t="s">
        <v>9</v>
      </c>
      <c r="G92" s="5" t="s">
        <v>21</v>
      </c>
      <c r="H92" s="5" t="s">
        <v>22</v>
      </c>
      <c r="I92" s="5" t="s">
        <v>36</v>
      </c>
    </row>
    <row r="93" spans="1:9" x14ac:dyDescent="0.25">
      <c r="A93" s="5" t="s">
        <v>287</v>
      </c>
      <c r="B93" s="5" t="s">
        <v>274</v>
      </c>
      <c r="C93" s="4">
        <v>2003</v>
      </c>
      <c r="D93" s="4">
        <v>2003</v>
      </c>
      <c r="E93" s="5" t="s">
        <v>288</v>
      </c>
      <c r="F93" s="5" t="s">
        <v>9</v>
      </c>
      <c r="G93" s="5" t="s">
        <v>50</v>
      </c>
      <c r="H93" s="5" t="s">
        <v>197</v>
      </c>
      <c r="I93" s="5" t="s">
        <v>155</v>
      </c>
    </row>
    <row r="94" spans="1:9" x14ac:dyDescent="0.25">
      <c r="A94" s="5" t="s">
        <v>287</v>
      </c>
      <c r="B94" s="5" t="s">
        <v>275</v>
      </c>
      <c r="C94" s="4">
        <v>2005</v>
      </c>
      <c r="D94" s="4">
        <v>2005</v>
      </c>
      <c r="E94" s="5" t="s">
        <v>296</v>
      </c>
      <c r="F94" s="5" t="s">
        <v>15</v>
      </c>
      <c r="G94" s="5" t="s">
        <v>69</v>
      </c>
      <c r="H94" s="5" t="s">
        <v>70</v>
      </c>
      <c r="I94" s="5" t="s">
        <v>71</v>
      </c>
    </row>
    <row r="95" spans="1:9" x14ac:dyDescent="0.25">
      <c r="A95" s="5" t="s">
        <v>287</v>
      </c>
      <c r="B95" s="5" t="s">
        <v>276</v>
      </c>
      <c r="C95" s="4">
        <v>2003</v>
      </c>
      <c r="D95" s="4">
        <v>2003</v>
      </c>
      <c r="E95" s="5" t="s">
        <v>288</v>
      </c>
      <c r="F95" s="5" t="s">
        <v>9</v>
      </c>
      <c r="G95" s="5" t="s">
        <v>50</v>
      </c>
      <c r="H95" s="5" t="s">
        <v>197</v>
      </c>
      <c r="I95" s="5" t="s">
        <v>155</v>
      </c>
    </row>
    <row r="96" spans="1:9" x14ac:dyDescent="0.25">
      <c r="A96" s="5" t="s">
        <v>287</v>
      </c>
      <c r="B96" s="5" t="s">
        <v>299</v>
      </c>
      <c r="C96" s="4">
        <v>2003</v>
      </c>
      <c r="D96" s="4">
        <v>2003</v>
      </c>
      <c r="E96" s="5" t="s">
        <v>288</v>
      </c>
      <c r="F96" s="5" t="s">
        <v>25</v>
      </c>
      <c r="G96" s="5" t="s">
        <v>82</v>
      </c>
      <c r="H96" s="5" t="s">
        <v>83</v>
      </c>
      <c r="I96" s="5" t="s">
        <v>84</v>
      </c>
    </row>
    <row r="97" spans="1:9" x14ac:dyDescent="0.25">
      <c r="A97" s="5" t="s">
        <v>287</v>
      </c>
      <c r="B97" s="5" t="s">
        <v>279</v>
      </c>
      <c r="C97" s="4">
        <v>2003</v>
      </c>
      <c r="D97" s="4">
        <v>2003</v>
      </c>
      <c r="E97" s="5" t="s">
        <v>288</v>
      </c>
      <c r="F97" s="5" t="s">
        <v>30</v>
      </c>
      <c r="G97" s="5" t="s">
        <v>82</v>
      </c>
      <c r="H97" s="5" t="s">
        <v>83</v>
      </c>
      <c r="I97" s="5" t="s">
        <v>84</v>
      </c>
    </row>
    <row r="98" spans="1:9" x14ac:dyDescent="0.25">
      <c r="A98" s="5" t="s">
        <v>287</v>
      </c>
      <c r="B98" s="5" t="s">
        <v>280</v>
      </c>
      <c r="C98" s="4">
        <v>2001</v>
      </c>
      <c r="D98" s="4">
        <v>2001</v>
      </c>
      <c r="E98" s="5" t="s">
        <v>289</v>
      </c>
      <c r="F98" s="5" t="s">
        <v>9</v>
      </c>
      <c r="G98" s="5" t="s">
        <v>38</v>
      </c>
      <c r="H98" s="5" t="s">
        <v>39</v>
      </c>
      <c r="I98" s="5" t="s">
        <v>40</v>
      </c>
    </row>
    <row r="99" spans="1:9" x14ac:dyDescent="0.25">
      <c r="A99" s="5" t="s">
        <v>287</v>
      </c>
      <c r="B99" s="5" t="s">
        <v>282</v>
      </c>
      <c r="C99" s="4">
        <v>2001</v>
      </c>
      <c r="D99" s="4">
        <v>2001</v>
      </c>
      <c r="E99" s="5" t="s">
        <v>289</v>
      </c>
      <c r="F99" s="5" t="s">
        <v>25</v>
      </c>
      <c r="G99" s="5" t="s">
        <v>26</v>
      </c>
      <c r="H99" s="5" t="s">
        <v>27</v>
      </c>
      <c r="I99" s="5" t="s">
        <v>28</v>
      </c>
    </row>
    <row r="100" spans="1:9" ht="30" customHeight="1" x14ac:dyDescent="0.25">
      <c r="A100" s="5" t="s">
        <v>300</v>
      </c>
      <c r="B100" s="8" t="s">
        <v>301</v>
      </c>
      <c r="C100" s="4">
        <v>2004</v>
      </c>
      <c r="D100" s="4">
        <v>2004</v>
      </c>
      <c r="E100" s="8" t="s">
        <v>302</v>
      </c>
      <c r="F100" s="8" t="s">
        <v>303</v>
      </c>
      <c r="G100" s="5" t="s">
        <v>54</v>
      </c>
      <c r="H100" s="5" t="s">
        <v>55</v>
      </c>
      <c r="I100" s="5" t="s">
        <v>56</v>
      </c>
    </row>
    <row r="101" spans="1:9" ht="30" customHeight="1" x14ac:dyDescent="0.25">
      <c r="A101" s="5" t="s">
        <v>300</v>
      </c>
      <c r="B101" s="8" t="s">
        <v>304</v>
      </c>
      <c r="C101" s="4">
        <v>2002</v>
      </c>
      <c r="D101" s="4">
        <v>2001</v>
      </c>
      <c r="E101" s="8" t="s">
        <v>305</v>
      </c>
      <c r="F101" s="8" t="s">
        <v>303</v>
      </c>
      <c r="G101" s="5" t="s">
        <v>60</v>
      </c>
      <c r="H101" s="5" t="s">
        <v>61</v>
      </c>
      <c r="I101" s="5" t="s">
        <v>62</v>
      </c>
    </row>
    <row r="102" spans="1:9" ht="30" customHeight="1" x14ac:dyDescent="0.25">
      <c r="A102" s="5" t="s">
        <v>300</v>
      </c>
      <c r="B102" s="8" t="s">
        <v>306</v>
      </c>
      <c r="C102" s="4">
        <v>2002</v>
      </c>
      <c r="D102" s="4">
        <v>2002</v>
      </c>
      <c r="E102" s="8" t="s">
        <v>307</v>
      </c>
      <c r="F102" s="8" t="s">
        <v>308</v>
      </c>
      <c r="G102" s="5" t="s">
        <v>73</v>
      </c>
      <c r="H102" s="5" t="s">
        <v>74</v>
      </c>
      <c r="I102" s="5" t="s">
        <v>75</v>
      </c>
    </row>
    <row r="103" spans="1:9" ht="30" customHeight="1" x14ac:dyDescent="0.25">
      <c r="A103" s="5" t="s">
        <v>300</v>
      </c>
      <c r="B103" s="8" t="s">
        <v>309</v>
      </c>
      <c r="C103" s="4">
        <v>2000</v>
      </c>
      <c r="D103" s="4">
        <v>2000</v>
      </c>
      <c r="E103" s="8" t="s">
        <v>310</v>
      </c>
      <c r="F103" s="8" t="s">
        <v>308</v>
      </c>
      <c r="G103" s="5" t="s">
        <v>73</v>
      </c>
      <c r="H103" s="8" t="s">
        <v>311</v>
      </c>
      <c r="I103" s="8" t="s">
        <v>312</v>
      </c>
    </row>
    <row r="104" spans="1:9" ht="30" customHeight="1" x14ac:dyDescent="0.25">
      <c r="A104" s="5" t="s">
        <v>300</v>
      </c>
      <c r="B104" s="8" t="s">
        <v>313</v>
      </c>
      <c r="C104" s="4">
        <v>2003</v>
      </c>
      <c r="D104" s="4">
        <v>2002</v>
      </c>
      <c r="E104" s="8" t="s">
        <v>314</v>
      </c>
      <c r="F104" s="8" t="s">
        <v>315</v>
      </c>
      <c r="G104" s="5" t="s">
        <v>31</v>
      </c>
      <c r="H104" s="5" t="s">
        <v>78</v>
      </c>
      <c r="I104" s="5" t="s">
        <v>79</v>
      </c>
    </row>
    <row r="105" spans="1:9" ht="30" customHeight="1" x14ac:dyDescent="0.25">
      <c r="A105" s="5" t="s">
        <v>300</v>
      </c>
      <c r="B105" s="8" t="s">
        <v>316</v>
      </c>
      <c r="C105" s="4">
        <v>2003</v>
      </c>
      <c r="D105" s="4">
        <v>2002</v>
      </c>
      <c r="E105" s="8" t="s">
        <v>317</v>
      </c>
      <c r="F105" s="8" t="s">
        <v>303</v>
      </c>
      <c r="G105" s="5" t="s">
        <v>64</v>
      </c>
      <c r="H105" s="8" t="s">
        <v>318</v>
      </c>
      <c r="I105" s="8" t="s">
        <v>319</v>
      </c>
    </row>
    <row r="106" spans="1:9" ht="30" customHeight="1" x14ac:dyDescent="0.25">
      <c r="A106" s="5" t="s">
        <v>300</v>
      </c>
      <c r="B106" s="8" t="s">
        <v>320</v>
      </c>
      <c r="C106" s="4">
        <v>2002</v>
      </c>
      <c r="D106" s="4">
        <v>2002</v>
      </c>
      <c r="E106" s="8" t="s">
        <v>307</v>
      </c>
      <c r="F106" s="8" t="s">
        <v>321</v>
      </c>
      <c r="G106" s="5" t="s">
        <v>43</v>
      </c>
      <c r="H106" s="5" t="s">
        <v>44</v>
      </c>
      <c r="I106" s="5" t="s">
        <v>45</v>
      </c>
    </row>
    <row r="107" spans="1:9" ht="30" customHeight="1" x14ac:dyDescent="0.25">
      <c r="A107" s="5" t="s">
        <v>300</v>
      </c>
      <c r="B107" s="8" t="s">
        <v>322</v>
      </c>
      <c r="C107" s="4">
        <v>2003</v>
      </c>
      <c r="D107" s="4">
        <v>2003</v>
      </c>
      <c r="E107" s="8" t="s">
        <v>323</v>
      </c>
      <c r="F107" s="8" t="s">
        <v>303</v>
      </c>
      <c r="G107" s="5" t="s">
        <v>10</v>
      </c>
      <c r="H107" s="5" t="s">
        <v>11</v>
      </c>
      <c r="I107" s="5" t="s">
        <v>12</v>
      </c>
    </row>
    <row r="108" spans="1:9" ht="30" customHeight="1" x14ac:dyDescent="0.25">
      <c r="A108" s="5" t="s">
        <v>300</v>
      </c>
      <c r="B108" s="8" t="s">
        <v>324</v>
      </c>
      <c r="C108" s="4">
        <v>2003</v>
      </c>
      <c r="D108" s="4">
        <v>2002</v>
      </c>
      <c r="E108" s="8" t="s">
        <v>314</v>
      </c>
      <c r="F108" s="8" t="s">
        <v>325</v>
      </c>
      <c r="G108" s="5" t="s">
        <v>82</v>
      </c>
      <c r="H108" s="5" t="s">
        <v>83</v>
      </c>
      <c r="I108" s="5" t="s">
        <v>84</v>
      </c>
    </row>
    <row r="109" spans="1:9" ht="30" customHeight="1" x14ac:dyDescent="0.25">
      <c r="A109" s="5" t="s">
        <v>300</v>
      </c>
      <c r="B109" s="8" t="s">
        <v>326</v>
      </c>
      <c r="C109" s="4">
        <v>2002</v>
      </c>
      <c r="D109" s="4">
        <v>2001</v>
      </c>
      <c r="E109" s="8" t="s">
        <v>327</v>
      </c>
      <c r="F109" s="8" t="s">
        <v>328</v>
      </c>
      <c r="G109" s="5" t="s">
        <v>139</v>
      </c>
      <c r="H109" s="5" t="s">
        <v>120</v>
      </c>
      <c r="I109" s="5" t="s">
        <v>121</v>
      </c>
    </row>
    <row r="110" spans="1:9" ht="30" customHeight="1" x14ac:dyDescent="0.25">
      <c r="A110" s="5" t="s">
        <v>300</v>
      </c>
      <c r="B110" s="8" t="s">
        <v>329</v>
      </c>
      <c r="C110" s="4">
        <v>2002</v>
      </c>
      <c r="D110" s="4">
        <v>2002</v>
      </c>
      <c r="E110" s="8" t="s">
        <v>307</v>
      </c>
      <c r="F110" s="8" t="s">
        <v>303</v>
      </c>
      <c r="G110" s="5" t="s">
        <v>10</v>
      </c>
      <c r="H110" s="5" t="s">
        <v>11</v>
      </c>
      <c r="I110" s="5" t="s">
        <v>12</v>
      </c>
    </row>
    <row r="111" spans="1:9" ht="30" customHeight="1" x14ac:dyDescent="0.25">
      <c r="A111" s="5" t="s">
        <v>300</v>
      </c>
      <c r="B111" s="8" t="s">
        <v>330</v>
      </c>
      <c r="C111" s="4">
        <v>2000</v>
      </c>
      <c r="D111" s="4">
        <v>2000</v>
      </c>
      <c r="E111" s="8" t="s">
        <v>310</v>
      </c>
      <c r="F111" s="8" t="s">
        <v>303</v>
      </c>
      <c r="G111" s="5" t="s">
        <v>149</v>
      </c>
      <c r="H111" s="5" t="s">
        <v>61</v>
      </c>
      <c r="I111" s="5" t="s">
        <v>62</v>
      </c>
    </row>
    <row r="112" spans="1:9" ht="30" customHeight="1" x14ac:dyDescent="0.25">
      <c r="A112" s="5" t="s">
        <v>300</v>
      </c>
      <c r="B112" s="8" t="s">
        <v>331</v>
      </c>
      <c r="C112" s="4">
        <v>2001</v>
      </c>
      <c r="D112" s="4">
        <v>2001</v>
      </c>
      <c r="E112" s="8" t="s">
        <v>332</v>
      </c>
      <c r="F112" s="8" t="s">
        <v>303</v>
      </c>
      <c r="G112" s="5" t="s">
        <v>50</v>
      </c>
      <c r="H112" s="5" t="s">
        <v>291</v>
      </c>
      <c r="I112" s="8" t="s">
        <v>333</v>
      </c>
    </row>
    <row r="113" spans="1:9" ht="30" customHeight="1" x14ac:dyDescent="0.25">
      <c r="A113" s="5" t="s">
        <v>300</v>
      </c>
      <c r="B113" s="8" t="s">
        <v>334</v>
      </c>
      <c r="C113" s="4">
        <v>2003</v>
      </c>
      <c r="D113" s="4">
        <v>2001</v>
      </c>
      <c r="E113" s="8" t="s">
        <v>335</v>
      </c>
      <c r="F113" s="8" t="s">
        <v>308</v>
      </c>
      <c r="G113" s="5" t="s">
        <v>82</v>
      </c>
      <c r="H113" s="5" t="s">
        <v>83</v>
      </c>
      <c r="I113" s="5" t="s">
        <v>84</v>
      </c>
    </row>
    <row r="114" spans="1:9" ht="30" customHeight="1" x14ac:dyDescent="0.25">
      <c r="A114" s="5" t="s">
        <v>300</v>
      </c>
      <c r="B114" s="8" t="s">
        <v>336</v>
      </c>
      <c r="C114" s="4">
        <v>2002</v>
      </c>
      <c r="D114" s="4">
        <v>2001</v>
      </c>
      <c r="E114" s="8" t="s">
        <v>327</v>
      </c>
      <c r="F114" s="8" t="s">
        <v>337</v>
      </c>
      <c r="G114" s="5" t="s">
        <v>26</v>
      </c>
      <c r="H114" s="5" t="s">
        <v>27</v>
      </c>
      <c r="I114" s="5" t="s">
        <v>28</v>
      </c>
    </row>
    <row r="115" spans="1:9" ht="30" customHeight="1" x14ac:dyDescent="0.25">
      <c r="A115" s="5" t="s">
        <v>300</v>
      </c>
      <c r="B115" s="8" t="s">
        <v>338</v>
      </c>
      <c r="C115" s="4">
        <v>2002</v>
      </c>
      <c r="D115" s="4">
        <v>2002</v>
      </c>
      <c r="E115" s="8" t="s">
        <v>307</v>
      </c>
      <c r="F115" s="8" t="s">
        <v>303</v>
      </c>
      <c r="G115" s="5" t="s">
        <v>54</v>
      </c>
      <c r="H115" s="5" t="s">
        <v>55</v>
      </c>
      <c r="I115" s="5" t="s">
        <v>56</v>
      </c>
    </row>
    <row r="116" spans="1:9" ht="30" customHeight="1" x14ac:dyDescent="0.25">
      <c r="A116" s="5" t="s">
        <v>300</v>
      </c>
      <c r="B116" s="8" t="s">
        <v>339</v>
      </c>
      <c r="C116" s="4">
        <v>2000</v>
      </c>
      <c r="D116" s="4">
        <v>2000</v>
      </c>
      <c r="E116" s="8" t="s">
        <v>310</v>
      </c>
      <c r="F116" s="8" t="s">
        <v>340</v>
      </c>
      <c r="G116" s="5" t="s">
        <v>31</v>
      </c>
      <c r="H116" s="5" t="s">
        <v>32</v>
      </c>
      <c r="I116" s="5" t="s">
        <v>180</v>
      </c>
    </row>
    <row r="117" spans="1:9" ht="30" customHeight="1" x14ac:dyDescent="0.25">
      <c r="A117" s="5" t="s">
        <v>300</v>
      </c>
      <c r="B117" s="8" t="s">
        <v>341</v>
      </c>
      <c r="C117" s="4">
        <v>2001</v>
      </c>
      <c r="D117" s="4">
        <v>2001</v>
      </c>
      <c r="E117" s="8" t="s">
        <v>332</v>
      </c>
      <c r="F117" s="8" t="s">
        <v>315</v>
      </c>
      <c r="G117" s="5" t="s">
        <v>104</v>
      </c>
      <c r="H117" s="5" t="s">
        <v>105</v>
      </c>
      <c r="I117" s="5" t="s">
        <v>106</v>
      </c>
    </row>
    <row r="118" spans="1:9" ht="30" customHeight="1" x14ac:dyDescent="0.25">
      <c r="A118" s="5" t="s">
        <v>300</v>
      </c>
      <c r="B118" s="8" t="s">
        <v>342</v>
      </c>
      <c r="C118" s="4">
        <v>2003</v>
      </c>
      <c r="D118" s="4">
        <v>2001</v>
      </c>
      <c r="E118" s="8" t="s">
        <v>335</v>
      </c>
      <c r="F118" s="8" t="s">
        <v>343</v>
      </c>
      <c r="G118" s="5" t="s">
        <v>31</v>
      </c>
      <c r="H118" s="5" t="s">
        <v>78</v>
      </c>
      <c r="I118" s="5" t="s">
        <v>79</v>
      </c>
    </row>
    <row r="119" spans="1:9" ht="30" customHeight="1" x14ac:dyDescent="0.25">
      <c r="A119" s="5" t="s">
        <v>300</v>
      </c>
      <c r="B119" s="8" t="s">
        <v>344</v>
      </c>
      <c r="C119" s="4">
        <v>2004</v>
      </c>
      <c r="D119" s="4">
        <v>2003</v>
      </c>
      <c r="E119" s="8" t="s">
        <v>345</v>
      </c>
      <c r="F119" s="8" t="s">
        <v>346</v>
      </c>
      <c r="G119" s="5" t="s">
        <v>10</v>
      </c>
      <c r="H119" s="5" t="s">
        <v>11</v>
      </c>
      <c r="I119" s="8" t="s">
        <v>347</v>
      </c>
    </row>
    <row r="120" spans="1:9" ht="30" customHeight="1" x14ac:dyDescent="0.25">
      <c r="A120" s="5" t="s">
        <v>300</v>
      </c>
      <c r="B120" s="8" t="s">
        <v>348</v>
      </c>
      <c r="C120" s="4">
        <v>2003</v>
      </c>
      <c r="D120" s="4">
        <v>2003</v>
      </c>
      <c r="E120" s="8" t="s">
        <v>323</v>
      </c>
      <c r="F120" s="8" t="s">
        <v>303</v>
      </c>
      <c r="G120" s="5" t="s">
        <v>50</v>
      </c>
      <c r="H120" s="5" t="s">
        <v>197</v>
      </c>
      <c r="I120" s="5" t="s">
        <v>155</v>
      </c>
    </row>
    <row r="121" spans="1:9" ht="30" customHeight="1" x14ac:dyDescent="0.25">
      <c r="A121" s="5" t="s">
        <v>300</v>
      </c>
      <c r="B121" s="8" t="s">
        <v>349</v>
      </c>
      <c r="C121" s="4">
        <v>2000</v>
      </c>
      <c r="D121" s="4">
        <v>2000</v>
      </c>
      <c r="E121" s="8" t="s">
        <v>310</v>
      </c>
      <c r="F121" s="8" t="s">
        <v>340</v>
      </c>
      <c r="G121" s="5" t="s">
        <v>73</v>
      </c>
      <c r="H121" s="5" t="s">
        <v>74</v>
      </c>
      <c r="I121" s="5" t="s">
        <v>75</v>
      </c>
    </row>
    <row r="122" spans="1:9" ht="30" customHeight="1" x14ac:dyDescent="0.25">
      <c r="A122" s="5" t="s">
        <v>300</v>
      </c>
      <c r="B122" s="8" t="s">
        <v>350</v>
      </c>
      <c r="C122" s="4">
        <v>2001</v>
      </c>
      <c r="D122" s="4">
        <v>2001</v>
      </c>
      <c r="E122" s="8" t="s">
        <v>327</v>
      </c>
      <c r="F122" s="8" t="s">
        <v>303</v>
      </c>
      <c r="G122" s="5" t="s">
        <v>38</v>
      </c>
      <c r="H122" s="5" t="s">
        <v>39</v>
      </c>
      <c r="I122" s="5" t="s">
        <v>40</v>
      </c>
    </row>
    <row r="123" spans="1:9" ht="30" customHeight="1" x14ac:dyDescent="0.25">
      <c r="A123" s="5" t="s">
        <v>300</v>
      </c>
      <c r="B123" s="8" t="s">
        <v>351</v>
      </c>
      <c r="C123" s="4">
        <v>2000</v>
      </c>
      <c r="D123" s="4">
        <v>2000</v>
      </c>
      <c r="E123" s="8" t="s">
        <v>310</v>
      </c>
      <c r="F123" s="8" t="s">
        <v>352</v>
      </c>
      <c r="G123" s="5" t="s">
        <v>104</v>
      </c>
      <c r="H123" s="5" t="s">
        <v>105</v>
      </c>
      <c r="I123" s="5" t="s">
        <v>106</v>
      </c>
    </row>
    <row r="124" spans="1:9" ht="30" customHeight="1" x14ac:dyDescent="0.25">
      <c r="A124" s="5" t="s">
        <v>300</v>
      </c>
      <c r="B124" s="8" t="s">
        <v>353</v>
      </c>
      <c r="C124" s="4">
        <v>2003</v>
      </c>
      <c r="D124" s="4">
        <v>2001</v>
      </c>
      <c r="E124" s="8" t="s">
        <v>354</v>
      </c>
      <c r="F124" s="8" t="s">
        <v>343</v>
      </c>
      <c r="G124" s="5" t="s">
        <v>31</v>
      </c>
      <c r="H124" s="5" t="s">
        <v>32</v>
      </c>
      <c r="I124" s="5" t="s">
        <v>33</v>
      </c>
    </row>
    <row r="125" spans="1:9" ht="30" customHeight="1" x14ac:dyDescent="0.25">
      <c r="A125" s="5" t="s">
        <v>300</v>
      </c>
      <c r="B125" s="8" t="s">
        <v>355</v>
      </c>
      <c r="C125" s="4">
        <v>2002</v>
      </c>
      <c r="D125" s="4">
        <v>2001</v>
      </c>
      <c r="E125" s="8" t="s">
        <v>305</v>
      </c>
      <c r="F125" s="8" t="s">
        <v>343</v>
      </c>
      <c r="G125" s="5" t="s">
        <v>139</v>
      </c>
      <c r="H125" s="5" t="s">
        <v>120</v>
      </c>
      <c r="I125" s="5" t="s">
        <v>121</v>
      </c>
    </row>
    <row r="126" spans="1:9" ht="30" customHeight="1" x14ac:dyDescent="0.25">
      <c r="A126" s="5" t="s">
        <v>300</v>
      </c>
      <c r="B126" s="8" t="s">
        <v>356</v>
      </c>
      <c r="C126" s="4">
        <v>2002</v>
      </c>
      <c r="D126" s="4">
        <v>2001</v>
      </c>
      <c r="E126" s="8" t="s">
        <v>327</v>
      </c>
      <c r="F126" s="8" t="s">
        <v>308</v>
      </c>
      <c r="G126" s="5" t="s">
        <v>69</v>
      </c>
      <c r="H126" s="5" t="s">
        <v>70</v>
      </c>
      <c r="I126" s="5" t="s">
        <v>114</v>
      </c>
    </row>
    <row r="127" spans="1:9" ht="30" customHeight="1" x14ac:dyDescent="0.25">
      <c r="A127" s="5" t="s">
        <v>300</v>
      </c>
      <c r="B127" s="8" t="s">
        <v>357</v>
      </c>
      <c r="C127" s="4">
        <v>2000</v>
      </c>
      <c r="D127" s="4">
        <v>2000</v>
      </c>
      <c r="E127" s="8" t="s">
        <v>310</v>
      </c>
      <c r="F127" s="8" t="s">
        <v>340</v>
      </c>
      <c r="G127" s="5" t="s">
        <v>21</v>
      </c>
      <c r="H127" s="8" t="s">
        <v>358</v>
      </c>
      <c r="I127" s="8" t="s">
        <v>359</v>
      </c>
    </row>
    <row r="128" spans="1:9" ht="30" customHeight="1" x14ac:dyDescent="0.25">
      <c r="A128" s="5" t="s">
        <v>300</v>
      </c>
      <c r="B128" s="8" t="s">
        <v>360</v>
      </c>
      <c r="C128" s="4">
        <v>2004</v>
      </c>
      <c r="D128" s="4">
        <v>2001</v>
      </c>
      <c r="E128" s="8" t="s">
        <v>361</v>
      </c>
      <c r="F128" s="8" t="s">
        <v>352</v>
      </c>
      <c r="G128" s="5" t="s">
        <v>82</v>
      </c>
      <c r="H128" s="5" t="s">
        <v>83</v>
      </c>
      <c r="I128" s="5" t="s">
        <v>84</v>
      </c>
    </row>
    <row r="129" spans="1:9" ht="30" customHeight="1" x14ac:dyDescent="0.25">
      <c r="A129" s="5" t="s">
        <v>300</v>
      </c>
      <c r="B129" s="8" t="s">
        <v>362</v>
      </c>
      <c r="C129" s="4">
        <v>2002</v>
      </c>
      <c r="D129" s="4">
        <v>2001</v>
      </c>
      <c r="E129" s="8" t="s">
        <v>327</v>
      </c>
      <c r="F129" s="8" t="s">
        <v>315</v>
      </c>
      <c r="G129" s="5" t="s">
        <v>261</v>
      </c>
      <c r="H129" s="5" t="s">
        <v>262</v>
      </c>
      <c r="I129" s="5" t="s">
        <v>263</v>
      </c>
    </row>
    <row r="130" spans="1:9" ht="30" customHeight="1" x14ac:dyDescent="0.25">
      <c r="A130" s="5" t="s">
        <v>300</v>
      </c>
      <c r="B130" s="8" t="s">
        <v>363</v>
      </c>
      <c r="C130" s="4">
        <v>2001</v>
      </c>
      <c r="D130" s="4">
        <v>2001</v>
      </c>
      <c r="E130" s="8" t="s">
        <v>332</v>
      </c>
      <c r="F130" s="8" t="s">
        <v>303</v>
      </c>
      <c r="G130" s="5" t="s">
        <v>200</v>
      </c>
      <c r="H130" s="5" t="s">
        <v>201</v>
      </c>
      <c r="I130" s="5" t="s">
        <v>202</v>
      </c>
    </row>
    <row r="131" spans="1:9" ht="30" customHeight="1" x14ac:dyDescent="0.25">
      <c r="A131" s="5" t="s">
        <v>300</v>
      </c>
      <c r="B131" s="8" t="s">
        <v>364</v>
      </c>
      <c r="C131" s="4">
        <v>2002</v>
      </c>
      <c r="D131" s="4">
        <v>2001</v>
      </c>
      <c r="E131" s="8" t="s">
        <v>327</v>
      </c>
      <c r="F131" s="8" t="s">
        <v>325</v>
      </c>
      <c r="G131" s="5" t="s">
        <v>26</v>
      </c>
      <c r="H131" s="5" t="s">
        <v>27</v>
      </c>
      <c r="I131" s="5" t="s">
        <v>28</v>
      </c>
    </row>
    <row r="132" spans="1:9" x14ac:dyDescent="0.25">
      <c r="A132" s="5" t="s">
        <v>365</v>
      </c>
      <c r="B132" s="5" t="s">
        <v>14</v>
      </c>
      <c r="C132" s="4">
        <v>2004</v>
      </c>
      <c r="D132" s="4">
        <v>2004</v>
      </c>
      <c r="E132" s="5" t="s">
        <v>292</v>
      </c>
      <c r="F132" s="5" t="s">
        <v>15</v>
      </c>
      <c r="G132" s="5" t="s">
        <v>16</v>
      </c>
      <c r="H132" s="5" t="s">
        <v>17</v>
      </c>
      <c r="I132" s="5" t="s">
        <v>18</v>
      </c>
    </row>
    <row r="133" spans="1:9" x14ac:dyDescent="0.25">
      <c r="A133" s="5" t="s">
        <v>365</v>
      </c>
      <c r="B133" s="5" t="s">
        <v>29</v>
      </c>
      <c r="C133" s="4">
        <v>2003</v>
      </c>
      <c r="D133" s="4">
        <v>2003</v>
      </c>
      <c r="E133" s="5" t="s">
        <v>288</v>
      </c>
      <c r="F133" s="5" t="s">
        <v>30</v>
      </c>
      <c r="G133" s="5" t="s">
        <v>31</v>
      </c>
      <c r="H133" s="5" t="s">
        <v>32</v>
      </c>
      <c r="I133" s="5" t="s">
        <v>33</v>
      </c>
    </row>
    <row r="134" spans="1:9" x14ac:dyDescent="0.25">
      <c r="A134" s="5" t="s">
        <v>365</v>
      </c>
      <c r="B134" s="5" t="s">
        <v>37</v>
      </c>
      <c r="C134" s="4">
        <v>2001</v>
      </c>
      <c r="D134" s="4">
        <v>2001</v>
      </c>
      <c r="E134" s="5" t="s">
        <v>289</v>
      </c>
      <c r="F134" s="5" t="s">
        <v>9</v>
      </c>
      <c r="G134" s="5" t="s">
        <v>38</v>
      </c>
      <c r="H134" s="5" t="s">
        <v>39</v>
      </c>
      <c r="I134" s="5" t="s">
        <v>40</v>
      </c>
    </row>
    <row r="135" spans="1:9" x14ac:dyDescent="0.25">
      <c r="A135" s="5" t="s">
        <v>365</v>
      </c>
      <c r="B135" s="5" t="s">
        <v>63</v>
      </c>
      <c r="C135" s="4">
        <v>2001</v>
      </c>
      <c r="D135" s="4">
        <v>2001</v>
      </c>
      <c r="E135" s="5" t="s">
        <v>289</v>
      </c>
      <c r="F135" s="5" t="s">
        <v>9</v>
      </c>
      <c r="G135" s="5" t="s">
        <v>64</v>
      </c>
      <c r="H135" s="5" t="s">
        <v>65</v>
      </c>
      <c r="I135" s="5" t="s">
        <v>295</v>
      </c>
    </row>
    <row r="136" spans="1:9" x14ac:dyDescent="0.25">
      <c r="A136" s="5" t="s">
        <v>365</v>
      </c>
      <c r="B136" s="5" t="s">
        <v>67</v>
      </c>
      <c r="C136" s="4">
        <v>2002</v>
      </c>
      <c r="D136" s="4">
        <v>2002</v>
      </c>
      <c r="E136" s="5" t="s">
        <v>290</v>
      </c>
      <c r="F136" s="5" t="s">
        <v>9</v>
      </c>
      <c r="G136" s="5" t="s">
        <v>38</v>
      </c>
      <c r="H136" s="5" t="s">
        <v>39</v>
      </c>
      <c r="I136" s="5" t="s">
        <v>40</v>
      </c>
    </row>
    <row r="137" spans="1:9" x14ac:dyDescent="0.25">
      <c r="A137" s="5" t="s">
        <v>365</v>
      </c>
      <c r="B137" s="5" t="s">
        <v>89</v>
      </c>
      <c r="C137" s="4">
        <v>2001</v>
      </c>
      <c r="D137" s="4">
        <v>2001</v>
      </c>
      <c r="E137" s="5" t="s">
        <v>289</v>
      </c>
      <c r="F137" s="5" t="s">
        <v>25</v>
      </c>
      <c r="G137" s="5" t="s">
        <v>16</v>
      </c>
      <c r="H137" s="5" t="s">
        <v>90</v>
      </c>
      <c r="I137" s="5" t="s">
        <v>91</v>
      </c>
    </row>
    <row r="138" spans="1:9" x14ac:dyDescent="0.25">
      <c r="A138" s="5" t="s">
        <v>365</v>
      </c>
      <c r="B138" s="5" t="s">
        <v>93</v>
      </c>
      <c r="C138" s="4">
        <v>2001</v>
      </c>
      <c r="D138" s="4">
        <v>2001</v>
      </c>
      <c r="E138" s="5" t="s">
        <v>289</v>
      </c>
      <c r="F138" s="5" t="s">
        <v>94</v>
      </c>
      <c r="G138" s="5" t="s">
        <v>82</v>
      </c>
      <c r="H138" s="5" t="s">
        <v>83</v>
      </c>
      <c r="I138" s="5" t="s">
        <v>84</v>
      </c>
    </row>
    <row r="139" spans="1:9" x14ac:dyDescent="0.25">
      <c r="A139" s="5" t="s">
        <v>365</v>
      </c>
      <c r="B139" s="5" t="s">
        <v>95</v>
      </c>
      <c r="C139" s="4">
        <v>2002</v>
      </c>
      <c r="D139" s="4">
        <v>2002</v>
      </c>
      <c r="E139" s="5" t="s">
        <v>290</v>
      </c>
      <c r="F139" s="5" t="s">
        <v>25</v>
      </c>
      <c r="G139" s="5" t="s">
        <v>38</v>
      </c>
      <c r="H139" s="5" t="s">
        <v>39</v>
      </c>
      <c r="I139" s="5" t="s">
        <v>40</v>
      </c>
    </row>
    <row r="140" spans="1:9" x14ac:dyDescent="0.25">
      <c r="A140" s="5" t="s">
        <v>365</v>
      </c>
      <c r="B140" s="5" t="s">
        <v>107</v>
      </c>
      <c r="C140" s="4">
        <v>2001</v>
      </c>
      <c r="D140" s="4">
        <v>2001</v>
      </c>
      <c r="E140" s="5" t="s">
        <v>289</v>
      </c>
      <c r="F140" s="5" t="s">
        <v>25</v>
      </c>
      <c r="G140" s="5" t="s">
        <v>108</v>
      </c>
      <c r="H140" s="5" t="s">
        <v>109</v>
      </c>
      <c r="I140" s="5" t="s">
        <v>110</v>
      </c>
    </row>
    <row r="141" spans="1:9" x14ac:dyDescent="0.25">
      <c r="A141" s="5" t="s">
        <v>365</v>
      </c>
      <c r="B141" s="5" t="s">
        <v>115</v>
      </c>
      <c r="C141" s="4">
        <v>2004</v>
      </c>
      <c r="D141" s="4">
        <v>2004</v>
      </c>
      <c r="E141" s="5" t="s">
        <v>292</v>
      </c>
      <c r="F141" s="5" t="s">
        <v>15</v>
      </c>
      <c r="G141" s="5" t="s">
        <v>21</v>
      </c>
      <c r="H141" s="5" t="s">
        <v>22</v>
      </c>
      <c r="I141" s="5" t="s">
        <v>36</v>
      </c>
    </row>
    <row r="142" spans="1:9" x14ac:dyDescent="0.25">
      <c r="A142" s="5" t="s">
        <v>365</v>
      </c>
      <c r="B142" s="5" t="s">
        <v>119</v>
      </c>
      <c r="C142" s="4">
        <v>2001</v>
      </c>
      <c r="D142" s="4">
        <v>2001</v>
      </c>
      <c r="E142" s="5" t="s">
        <v>289</v>
      </c>
      <c r="F142" s="5" t="s">
        <v>94</v>
      </c>
      <c r="G142" s="5" t="s">
        <v>43</v>
      </c>
      <c r="H142" s="5" t="s">
        <v>120</v>
      </c>
      <c r="I142" s="5" t="s">
        <v>121</v>
      </c>
    </row>
    <row r="143" spans="1:9" x14ac:dyDescent="0.25">
      <c r="A143" s="5" t="s">
        <v>365</v>
      </c>
      <c r="B143" s="5" t="s">
        <v>128</v>
      </c>
      <c r="C143" s="4">
        <v>2001</v>
      </c>
      <c r="D143" s="4">
        <v>2001</v>
      </c>
      <c r="E143" s="5" t="s">
        <v>289</v>
      </c>
      <c r="F143" s="5" t="s">
        <v>94</v>
      </c>
      <c r="G143" s="5" t="s">
        <v>69</v>
      </c>
      <c r="H143" s="5" t="s">
        <v>70</v>
      </c>
      <c r="I143" s="5" t="s">
        <v>114</v>
      </c>
    </row>
    <row r="144" spans="1:9" x14ac:dyDescent="0.25">
      <c r="A144" s="5" t="s">
        <v>365</v>
      </c>
      <c r="B144" s="5" t="s">
        <v>130</v>
      </c>
      <c r="C144" s="4">
        <v>2002</v>
      </c>
      <c r="D144" s="4">
        <v>2002</v>
      </c>
      <c r="E144" s="5" t="s">
        <v>290</v>
      </c>
      <c r="F144" s="5" t="s">
        <v>25</v>
      </c>
      <c r="G144" s="5" t="s">
        <v>43</v>
      </c>
      <c r="H144" s="5" t="s">
        <v>44</v>
      </c>
      <c r="I144" s="5" t="s">
        <v>45</v>
      </c>
    </row>
    <row r="145" spans="1:9" x14ac:dyDescent="0.25">
      <c r="A145" s="5" t="s">
        <v>365</v>
      </c>
      <c r="B145" s="5" t="s">
        <v>133</v>
      </c>
      <c r="C145" s="4">
        <v>2002</v>
      </c>
      <c r="D145" s="4">
        <v>2002</v>
      </c>
      <c r="E145" s="5" t="s">
        <v>290</v>
      </c>
      <c r="F145" s="5" t="s">
        <v>15</v>
      </c>
      <c r="G145" s="5" t="s">
        <v>16</v>
      </c>
      <c r="H145" s="5" t="s">
        <v>90</v>
      </c>
      <c r="I145" s="5" t="s">
        <v>91</v>
      </c>
    </row>
    <row r="146" spans="1:9" x14ac:dyDescent="0.25">
      <c r="A146" s="5" t="s">
        <v>365</v>
      </c>
      <c r="B146" s="5" t="s">
        <v>136</v>
      </c>
      <c r="C146" s="4">
        <v>2001</v>
      </c>
      <c r="D146" s="4">
        <v>2001</v>
      </c>
      <c r="E146" s="5" t="s">
        <v>289</v>
      </c>
      <c r="F146" s="5" t="s">
        <v>9</v>
      </c>
      <c r="G146" s="5" t="s">
        <v>21</v>
      </c>
      <c r="H146" s="5" t="s">
        <v>22</v>
      </c>
      <c r="I146" s="5" t="s">
        <v>137</v>
      </c>
    </row>
    <row r="147" spans="1:9" x14ac:dyDescent="0.25">
      <c r="A147" s="5" t="s">
        <v>365</v>
      </c>
      <c r="B147" s="5" t="s">
        <v>145</v>
      </c>
      <c r="C147" s="4">
        <v>2001</v>
      </c>
      <c r="D147" s="4">
        <v>2001</v>
      </c>
      <c r="E147" s="5" t="s">
        <v>289</v>
      </c>
      <c r="F147" s="5" t="s">
        <v>146</v>
      </c>
      <c r="G147" s="5" t="s">
        <v>21</v>
      </c>
      <c r="H147" s="5" t="s">
        <v>152</v>
      </c>
      <c r="I147" s="5" t="s">
        <v>147</v>
      </c>
    </row>
    <row r="148" spans="1:9" x14ac:dyDescent="0.25">
      <c r="A148" s="5" t="s">
        <v>365</v>
      </c>
      <c r="B148" s="5" t="s">
        <v>150</v>
      </c>
      <c r="C148" s="4">
        <v>2001</v>
      </c>
      <c r="D148" s="4">
        <v>2001</v>
      </c>
      <c r="E148" s="5" t="s">
        <v>289</v>
      </c>
      <c r="F148" s="5" t="s">
        <v>9</v>
      </c>
      <c r="G148" s="5" t="s">
        <v>54</v>
      </c>
      <c r="H148" s="5" t="s">
        <v>55</v>
      </c>
      <c r="I148" s="5" t="s">
        <v>56</v>
      </c>
    </row>
    <row r="149" spans="1:9" x14ac:dyDescent="0.25">
      <c r="A149" s="5" t="s">
        <v>365</v>
      </c>
      <c r="B149" s="5" t="s">
        <v>153</v>
      </c>
      <c r="C149" s="4">
        <v>2002</v>
      </c>
      <c r="D149" s="4">
        <v>2002</v>
      </c>
      <c r="E149" s="5" t="s">
        <v>290</v>
      </c>
      <c r="F149" s="5" t="s">
        <v>30</v>
      </c>
      <c r="G149" s="5" t="s">
        <v>38</v>
      </c>
      <c r="H149" s="5" t="s">
        <v>39</v>
      </c>
      <c r="I149" s="5" t="s">
        <v>40</v>
      </c>
    </row>
    <row r="150" spans="1:9" x14ac:dyDescent="0.25">
      <c r="A150" s="5" t="s">
        <v>365</v>
      </c>
      <c r="B150" s="5" t="s">
        <v>169</v>
      </c>
      <c r="C150" s="4">
        <v>2005</v>
      </c>
      <c r="D150" s="4">
        <v>2005</v>
      </c>
      <c r="E150" s="5" t="s">
        <v>296</v>
      </c>
      <c r="F150" s="5" t="s">
        <v>9</v>
      </c>
      <c r="G150" s="5" t="s">
        <v>64</v>
      </c>
      <c r="H150" s="5" t="s">
        <v>170</v>
      </c>
      <c r="I150" s="5" t="s">
        <v>66</v>
      </c>
    </row>
    <row r="151" spans="1:9" x14ac:dyDescent="0.25">
      <c r="A151" s="5" t="s">
        <v>365</v>
      </c>
      <c r="B151" s="5" t="s">
        <v>177</v>
      </c>
      <c r="C151" s="4">
        <v>2005</v>
      </c>
      <c r="D151" s="4">
        <v>2005</v>
      </c>
      <c r="E151" s="5" t="s">
        <v>296</v>
      </c>
      <c r="F151" s="5" t="s">
        <v>15</v>
      </c>
      <c r="G151" s="5" t="s">
        <v>16</v>
      </c>
      <c r="H151" s="5" t="s">
        <v>90</v>
      </c>
      <c r="I151" s="5" t="s">
        <v>91</v>
      </c>
    </row>
    <row r="152" spans="1:9" x14ac:dyDescent="0.25">
      <c r="A152" s="5" t="s">
        <v>365</v>
      </c>
      <c r="B152" s="5" t="s">
        <v>183</v>
      </c>
      <c r="C152" s="4">
        <v>2003</v>
      </c>
      <c r="D152" s="4">
        <v>2003</v>
      </c>
      <c r="E152" s="5" t="s">
        <v>288</v>
      </c>
      <c r="F152" s="5" t="s">
        <v>25</v>
      </c>
      <c r="G152" s="5" t="s">
        <v>82</v>
      </c>
      <c r="H152" s="5" t="s">
        <v>83</v>
      </c>
      <c r="I152" s="5" t="s">
        <v>84</v>
      </c>
    </row>
    <row r="153" spans="1:9" x14ac:dyDescent="0.25">
      <c r="A153" s="5" t="s">
        <v>365</v>
      </c>
      <c r="B153" s="5" t="s">
        <v>185</v>
      </c>
      <c r="C153" s="4">
        <v>2003</v>
      </c>
      <c r="D153" s="4">
        <v>2003</v>
      </c>
      <c r="E153" s="5" t="s">
        <v>288</v>
      </c>
      <c r="F153" s="5" t="s">
        <v>25</v>
      </c>
      <c r="G153" s="5" t="s">
        <v>82</v>
      </c>
      <c r="H153" s="5" t="s">
        <v>83</v>
      </c>
      <c r="I153" s="5" t="s">
        <v>84</v>
      </c>
    </row>
    <row r="154" spans="1:9" x14ac:dyDescent="0.25">
      <c r="A154" s="5" t="s">
        <v>365</v>
      </c>
      <c r="B154" s="5" t="s">
        <v>191</v>
      </c>
      <c r="C154" s="4">
        <v>2003</v>
      </c>
      <c r="D154" s="4">
        <v>2003</v>
      </c>
      <c r="E154" s="5" t="s">
        <v>288</v>
      </c>
      <c r="F154" s="5" t="s">
        <v>9</v>
      </c>
      <c r="G154" s="5" t="s">
        <v>54</v>
      </c>
      <c r="H154" s="5" t="s">
        <v>55</v>
      </c>
      <c r="I154" s="5" t="s">
        <v>56</v>
      </c>
    </row>
    <row r="155" spans="1:9" x14ac:dyDescent="0.25">
      <c r="A155" s="5" t="s">
        <v>365</v>
      </c>
      <c r="B155" s="5" t="s">
        <v>193</v>
      </c>
      <c r="C155" s="4">
        <v>2002</v>
      </c>
      <c r="D155" s="4">
        <v>2002</v>
      </c>
      <c r="E155" s="5" t="s">
        <v>290</v>
      </c>
      <c r="F155" s="5" t="s">
        <v>25</v>
      </c>
      <c r="G155" s="5" t="s">
        <v>139</v>
      </c>
      <c r="H155" s="5" t="s">
        <v>120</v>
      </c>
      <c r="I155" s="5" t="s">
        <v>121</v>
      </c>
    </row>
    <row r="156" spans="1:9" x14ac:dyDescent="0.25">
      <c r="A156" s="5" t="s">
        <v>365</v>
      </c>
      <c r="B156" s="5" t="s">
        <v>196</v>
      </c>
      <c r="C156" s="4">
        <v>2003</v>
      </c>
      <c r="D156" s="4">
        <v>2003</v>
      </c>
      <c r="E156" s="5" t="s">
        <v>288</v>
      </c>
      <c r="F156" s="5" t="s">
        <v>94</v>
      </c>
      <c r="G156" s="5" t="s">
        <v>50</v>
      </c>
      <c r="H156" s="5" t="s">
        <v>197</v>
      </c>
      <c r="I156" s="5" t="s">
        <v>52</v>
      </c>
    </row>
    <row r="157" spans="1:9" x14ac:dyDescent="0.25">
      <c r="A157" s="5" t="s">
        <v>365</v>
      </c>
      <c r="B157" s="5" t="s">
        <v>199</v>
      </c>
      <c r="C157" s="4">
        <v>2001</v>
      </c>
      <c r="D157" s="4">
        <v>2001</v>
      </c>
      <c r="E157" s="5" t="s">
        <v>289</v>
      </c>
      <c r="F157" s="5" t="s">
        <v>9</v>
      </c>
      <c r="G157" s="5" t="s">
        <v>200</v>
      </c>
      <c r="H157" s="5" t="s">
        <v>201</v>
      </c>
      <c r="I157" s="5" t="s">
        <v>202</v>
      </c>
    </row>
    <row r="158" spans="1:9" x14ac:dyDescent="0.25">
      <c r="A158" s="5" t="s">
        <v>365</v>
      </c>
      <c r="B158" s="5" t="s">
        <v>204</v>
      </c>
      <c r="C158" s="4">
        <v>2003</v>
      </c>
      <c r="D158" s="4">
        <v>2003</v>
      </c>
      <c r="E158" s="5" t="s">
        <v>288</v>
      </c>
      <c r="F158" s="5" t="s">
        <v>9</v>
      </c>
      <c r="G158" s="5" t="s">
        <v>64</v>
      </c>
      <c r="H158" s="5" t="s">
        <v>65</v>
      </c>
      <c r="I158" s="5" t="s">
        <v>295</v>
      </c>
    </row>
    <row r="159" spans="1:9" x14ac:dyDescent="0.25">
      <c r="A159" s="5" t="s">
        <v>365</v>
      </c>
      <c r="B159" s="5" t="s">
        <v>206</v>
      </c>
      <c r="C159" s="4">
        <v>2004</v>
      </c>
      <c r="D159" s="4">
        <v>2004</v>
      </c>
      <c r="E159" s="5" t="s">
        <v>292</v>
      </c>
      <c r="F159" s="5" t="s">
        <v>9</v>
      </c>
      <c r="G159" s="5" t="s">
        <v>21</v>
      </c>
      <c r="H159" s="5" t="s">
        <v>22</v>
      </c>
      <c r="I159" s="5" t="s">
        <v>36</v>
      </c>
    </row>
    <row r="160" spans="1:9" x14ac:dyDescent="0.25">
      <c r="A160" s="5" t="s">
        <v>365</v>
      </c>
      <c r="B160" s="5" t="s">
        <v>210</v>
      </c>
      <c r="C160" s="4">
        <v>2001</v>
      </c>
      <c r="D160" s="4">
        <v>2001</v>
      </c>
      <c r="E160" s="5" t="s">
        <v>289</v>
      </c>
      <c r="F160" s="5" t="s">
        <v>146</v>
      </c>
      <c r="G160" s="5" t="s">
        <v>73</v>
      </c>
      <c r="H160" s="5" t="s">
        <v>211</v>
      </c>
      <c r="I160" s="5" t="s">
        <v>212</v>
      </c>
    </row>
    <row r="161" spans="1:9" x14ac:dyDescent="0.25">
      <c r="A161" s="5" t="s">
        <v>365</v>
      </c>
      <c r="B161" s="5" t="s">
        <v>213</v>
      </c>
      <c r="C161" s="4">
        <v>2002</v>
      </c>
      <c r="D161" s="4">
        <v>2002</v>
      </c>
      <c r="E161" s="5" t="s">
        <v>290</v>
      </c>
      <c r="F161" s="5" t="s">
        <v>25</v>
      </c>
      <c r="G161" s="5" t="s">
        <v>21</v>
      </c>
      <c r="H161" s="5" t="s">
        <v>35</v>
      </c>
      <c r="I161" s="5" t="s">
        <v>23</v>
      </c>
    </row>
    <row r="162" spans="1:9" x14ac:dyDescent="0.25">
      <c r="A162" s="5" t="s">
        <v>365</v>
      </c>
      <c r="B162" s="5" t="s">
        <v>220</v>
      </c>
      <c r="C162" s="4">
        <v>2002</v>
      </c>
      <c r="D162" s="4">
        <v>2002</v>
      </c>
      <c r="E162" s="5" t="s">
        <v>290</v>
      </c>
      <c r="F162" s="5" t="s">
        <v>9</v>
      </c>
      <c r="G162" s="5" t="s">
        <v>54</v>
      </c>
      <c r="H162" s="5" t="s">
        <v>55</v>
      </c>
      <c r="I162" s="5" t="s">
        <v>56</v>
      </c>
    </row>
    <row r="163" spans="1:9" x14ac:dyDescent="0.25">
      <c r="A163" s="5" t="s">
        <v>365</v>
      </c>
      <c r="B163" s="5" t="s">
        <v>227</v>
      </c>
      <c r="C163" s="4">
        <v>2005</v>
      </c>
      <c r="D163" s="4">
        <v>2005</v>
      </c>
      <c r="E163" s="5" t="s">
        <v>296</v>
      </c>
      <c r="F163" s="5" t="s">
        <v>15</v>
      </c>
      <c r="G163" s="5" t="s">
        <v>16</v>
      </c>
      <c r="H163" s="5" t="s">
        <v>90</v>
      </c>
      <c r="I163" s="5" t="s">
        <v>91</v>
      </c>
    </row>
    <row r="164" spans="1:9" x14ac:dyDescent="0.25">
      <c r="A164" s="5" t="s">
        <v>365</v>
      </c>
      <c r="B164" s="5" t="s">
        <v>231</v>
      </c>
      <c r="C164" s="4">
        <v>2002</v>
      </c>
      <c r="D164" s="4">
        <v>2002</v>
      </c>
      <c r="E164" s="5" t="s">
        <v>290</v>
      </c>
      <c r="F164" s="5" t="s">
        <v>30</v>
      </c>
      <c r="G164" s="5" t="s">
        <v>21</v>
      </c>
      <c r="H164" s="5" t="s">
        <v>22</v>
      </c>
      <c r="I164" s="5" t="s">
        <v>127</v>
      </c>
    </row>
    <row r="165" spans="1:9" x14ac:dyDescent="0.25">
      <c r="A165" s="5" t="s">
        <v>365</v>
      </c>
      <c r="B165" s="5" t="s">
        <v>248</v>
      </c>
      <c r="C165" s="4">
        <v>2001</v>
      </c>
      <c r="D165" s="4">
        <v>2001</v>
      </c>
      <c r="E165" s="5" t="s">
        <v>289</v>
      </c>
      <c r="F165" s="5" t="s">
        <v>9</v>
      </c>
      <c r="G165" s="5" t="s">
        <v>50</v>
      </c>
      <c r="H165" s="5" t="s">
        <v>249</v>
      </c>
      <c r="I165" s="5" t="s">
        <v>250</v>
      </c>
    </row>
    <row r="166" spans="1:9" x14ac:dyDescent="0.25">
      <c r="A166" s="5" t="s">
        <v>365</v>
      </c>
      <c r="B166" s="5" t="s">
        <v>251</v>
      </c>
      <c r="C166" s="4">
        <v>2001</v>
      </c>
      <c r="D166" s="4">
        <v>2001</v>
      </c>
      <c r="E166" s="5" t="s">
        <v>289</v>
      </c>
      <c r="F166" s="5" t="s">
        <v>146</v>
      </c>
      <c r="G166" s="5" t="s">
        <v>108</v>
      </c>
      <c r="H166" s="5" t="s">
        <v>252</v>
      </c>
      <c r="I166" s="5" t="s">
        <v>253</v>
      </c>
    </row>
    <row r="167" spans="1:9" x14ac:dyDescent="0.25">
      <c r="A167" s="5" t="s">
        <v>365</v>
      </c>
      <c r="B167" s="5" t="s">
        <v>268</v>
      </c>
      <c r="C167" s="4">
        <v>2004</v>
      </c>
      <c r="D167" s="4">
        <v>2004</v>
      </c>
      <c r="E167" s="5" t="s">
        <v>292</v>
      </c>
      <c r="F167" s="5" t="s">
        <v>15</v>
      </c>
      <c r="G167" s="5" t="s">
        <v>16</v>
      </c>
      <c r="H167" s="5" t="s">
        <v>90</v>
      </c>
      <c r="I167" s="5" t="s">
        <v>226</v>
      </c>
    </row>
    <row r="168" spans="1:9" x14ac:dyDescent="0.25">
      <c r="A168" s="5" t="s">
        <v>365</v>
      </c>
      <c r="B168" s="5" t="s">
        <v>278</v>
      </c>
      <c r="C168" s="4">
        <v>2001</v>
      </c>
      <c r="D168" s="4">
        <v>2001</v>
      </c>
      <c r="E168" s="5" t="s">
        <v>289</v>
      </c>
      <c r="F168" s="5" t="s">
        <v>30</v>
      </c>
      <c r="G168" s="5" t="s">
        <v>73</v>
      </c>
      <c r="H168" s="5" t="s">
        <v>74</v>
      </c>
      <c r="I168" s="5" t="s">
        <v>75</v>
      </c>
    </row>
    <row r="169" spans="1:9" x14ac:dyDescent="0.25">
      <c r="A169" s="5" t="s">
        <v>365</v>
      </c>
      <c r="B169" s="5" t="s">
        <v>283</v>
      </c>
      <c r="C169" s="4">
        <v>2001</v>
      </c>
      <c r="D169" s="4">
        <v>2001</v>
      </c>
      <c r="E169" s="5" t="s">
        <v>289</v>
      </c>
      <c r="F169" s="5" t="s">
        <v>94</v>
      </c>
      <c r="G169" s="5" t="s">
        <v>50</v>
      </c>
      <c r="H169" s="5" t="s">
        <v>291</v>
      </c>
      <c r="I169" s="5" t="s">
        <v>52</v>
      </c>
    </row>
    <row r="170" spans="1:9" x14ac:dyDescent="0.25">
      <c r="A170" s="5" t="s">
        <v>366</v>
      </c>
      <c r="B170" s="5" t="s">
        <v>41</v>
      </c>
      <c r="C170" s="4">
        <v>2002</v>
      </c>
      <c r="D170" s="4">
        <v>2002</v>
      </c>
      <c r="E170" s="5" t="s">
        <v>290</v>
      </c>
      <c r="F170" s="5" t="s">
        <v>30</v>
      </c>
      <c r="G170" s="5" t="s">
        <v>31</v>
      </c>
      <c r="H170" s="5" t="s">
        <v>32</v>
      </c>
      <c r="I170" s="5" t="s">
        <v>33</v>
      </c>
    </row>
    <row r="171" spans="1:9" x14ac:dyDescent="0.25">
      <c r="A171" s="5" t="s">
        <v>366</v>
      </c>
      <c r="B171" s="5" t="s">
        <v>49</v>
      </c>
      <c r="C171" s="4">
        <v>2001</v>
      </c>
      <c r="D171" s="4">
        <v>2001</v>
      </c>
      <c r="E171" s="5" t="s">
        <v>289</v>
      </c>
      <c r="F171" s="5" t="s">
        <v>25</v>
      </c>
      <c r="G171" s="5" t="s">
        <v>50</v>
      </c>
      <c r="H171" s="5" t="s">
        <v>51</v>
      </c>
      <c r="I171" s="5" t="s">
        <v>52</v>
      </c>
    </row>
    <row r="172" spans="1:9" x14ac:dyDescent="0.25">
      <c r="A172" s="5" t="s">
        <v>366</v>
      </c>
      <c r="B172" s="5" t="s">
        <v>59</v>
      </c>
      <c r="C172" s="4">
        <v>2002</v>
      </c>
      <c r="D172" s="4">
        <v>2002</v>
      </c>
      <c r="E172" s="5" t="s">
        <v>290</v>
      </c>
      <c r="F172" s="5" t="s">
        <v>9</v>
      </c>
      <c r="G172" s="5" t="s">
        <v>60</v>
      </c>
      <c r="H172" s="5" t="s">
        <v>61</v>
      </c>
      <c r="I172" s="5" t="s">
        <v>62</v>
      </c>
    </row>
    <row r="173" spans="1:9" x14ac:dyDescent="0.25">
      <c r="A173" s="5" t="s">
        <v>366</v>
      </c>
      <c r="B173" s="5" t="s">
        <v>68</v>
      </c>
      <c r="C173" s="4">
        <v>2004</v>
      </c>
      <c r="D173" s="4">
        <v>2004</v>
      </c>
      <c r="E173" s="5" t="s">
        <v>292</v>
      </c>
      <c r="F173" s="5" t="s">
        <v>15</v>
      </c>
      <c r="G173" s="5" t="s">
        <v>69</v>
      </c>
      <c r="H173" s="5" t="s">
        <v>70</v>
      </c>
      <c r="I173" s="5" t="s">
        <v>71</v>
      </c>
    </row>
    <row r="174" spans="1:9" x14ac:dyDescent="0.25">
      <c r="A174" s="5" t="s">
        <v>366</v>
      </c>
      <c r="B174" s="5" t="s">
        <v>72</v>
      </c>
      <c r="C174" s="4">
        <v>2002</v>
      </c>
      <c r="D174" s="4">
        <v>2002</v>
      </c>
      <c r="E174" s="5" t="s">
        <v>290</v>
      </c>
      <c r="F174" s="5" t="s">
        <v>25</v>
      </c>
      <c r="G174" s="5" t="s">
        <v>73</v>
      </c>
      <c r="H174" s="5" t="s">
        <v>74</v>
      </c>
      <c r="I174" s="5" t="s">
        <v>75</v>
      </c>
    </row>
    <row r="175" spans="1:9" x14ac:dyDescent="0.25">
      <c r="A175" s="5" t="s">
        <v>366</v>
      </c>
      <c r="B175" s="5" t="s">
        <v>81</v>
      </c>
      <c r="C175" s="4">
        <v>2004</v>
      </c>
      <c r="D175" s="4">
        <v>2004</v>
      </c>
      <c r="E175" s="5" t="s">
        <v>292</v>
      </c>
      <c r="F175" s="5" t="s">
        <v>30</v>
      </c>
      <c r="G175" s="5" t="s">
        <v>82</v>
      </c>
      <c r="H175" s="5" t="s">
        <v>83</v>
      </c>
      <c r="I175" s="5" t="s">
        <v>84</v>
      </c>
    </row>
    <row r="176" spans="1:9" x14ac:dyDescent="0.25">
      <c r="A176" s="5" t="s">
        <v>366</v>
      </c>
      <c r="B176" s="5" t="s">
        <v>85</v>
      </c>
      <c r="C176" s="4">
        <v>2003</v>
      </c>
      <c r="D176" s="4">
        <v>2003</v>
      </c>
      <c r="E176" s="5" t="s">
        <v>288</v>
      </c>
      <c r="F176" s="5" t="s">
        <v>9</v>
      </c>
      <c r="G176" s="5" t="s">
        <v>64</v>
      </c>
      <c r="H176" s="5" t="s">
        <v>65</v>
      </c>
      <c r="I176" s="5" t="s">
        <v>66</v>
      </c>
    </row>
    <row r="177" spans="1:9" x14ac:dyDescent="0.25">
      <c r="A177" s="5" t="s">
        <v>366</v>
      </c>
      <c r="B177" s="5" t="s">
        <v>92</v>
      </c>
      <c r="C177" s="4">
        <v>2002</v>
      </c>
      <c r="D177" s="4">
        <v>2002</v>
      </c>
      <c r="E177" s="5" t="s">
        <v>290</v>
      </c>
      <c r="F177" s="5" t="s">
        <v>30</v>
      </c>
      <c r="G177" s="5" t="s">
        <v>43</v>
      </c>
      <c r="H177" s="5" t="s">
        <v>44</v>
      </c>
      <c r="I177" s="5" t="s">
        <v>45</v>
      </c>
    </row>
    <row r="178" spans="1:9" x14ac:dyDescent="0.25">
      <c r="A178" s="5" t="s">
        <v>366</v>
      </c>
      <c r="B178" s="5" t="s">
        <v>98</v>
      </c>
      <c r="C178" s="4">
        <v>2003</v>
      </c>
      <c r="D178" s="4">
        <v>2003</v>
      </c>
      <c r="E178" s="5" t="s">
        <v>288</v>
      </c>
      <c r="F178" s="5" t="s">
        <v>25</v>
      </c>
      <c r="G178" s="5" t="s">
        <v>26</v>
      </c>
      <c r="H178" s="5" t="s">
        <v>27</v>
      </c>
      <c r="I178" s="5" t="s">
        <v>28</v>
      </c>
    </row>
    <row r="179" spans="1:9" x14ac:dyDescent="0.25">
      <c r="A179" s="5" t="s">
        <v>366</v>
      </c>
      <c r="B179" s="5" t="s">
        <v>99</v>
      </c>
      <c r="C179" s="4">
        <v>2000</v>
      </c>
      <c r="D179" s="4">
        <v>2000</v>
      </c>
      <c r="E179" s="5" t="s">
        <v>293</v>
      </c>
      <c r="F179" s="5" t="s">
        <v>94</v>
      </c>
      <c r="G179" s="5" t="s">
        <v>100</v>
      </c>
      <c r="H179" s="5" t="s">
        <v>101</v>
      </c>
      <c r="I179" s="5" t="s">
        <v>102</v>
      </c>
    </row>
    <row r="180" spans="1:9" x14ac:dyDescent="0.25">
      <c r="A180" s="5" t="s">
        <v>366</v>
      </c>
      <c r="B180" s="5" t="s">
        <v>112</v>
      </c>
      <c r="C180" s="4">
        <v>2004</v>
      </c>
      <c r="D180" s="4">
        <v>2004</v>
      </c>
      <c r="E180" s="5" t="s">
        <v>292</v>
      </c>
      <c r="F180" s="5" t="s">
        <v>15</v>
      </c>
      <c r="G180" s="5" t="s">
        <v>69</v>
      </c>
      <c r="H180" s="5" t="s">
        <v>70</v>
      </c>
      <c r="I180" s="5" t="s">
        <v>71</v>
      </c>
    </row>
    <row r="181" spans="1:9" x14ac:dyDescent="0.25">
      <c r="A181" s="5" t="s">
        <v>366</v>
      </c>
      <c r="B181" s="5" t="s">
        <v>113</v>
      </c>
      <c r="C181" s="4">
        <v>2002</v>
      </c>
      <c r="D181" s="4">
        <v>2002</v>
      </c>
      <c r="E181" s="5" t="s">
        <v>290</v>
      </c>
      <c r="F181" s="5" t="s">
        <v>25</v>
      </c>
      <c r="G181" s="5" t="s">
        <v>69</v>
      </c>
      <c r="H181" s="5" t="s">
        <v>70</v>
      </c>
      <c r="I181" s="5" t="s">
        <v>114</v>
      </c>
    </row>
    <row r="182" spans="1:9" x14ac:dyDescent="0.25">
      <c r="A182" s="5" t="s">
        <v>366</v>
      </c>
      <c r="B182" s="5" t="s">
        <v>122</v>
      </c>
      <c r="C182" s="4">
        <v>2000</v>
      </c>
      <c r="D182" s="4">
        <v>2000</v>
      </c>
      <c r="E182" s="5" t="s">
        <v>293</v>
      </c>
      <c r="F182" s="5" t="s">
        <v>25</v>
      </c>
      <c r="G182" s="5" t="s">
        <v>73</v>
      </c>
      <c r="H182" s="5" t="s">
        <v>123</v>
      </c>
      <c r="I182" s="5" t="s">
        <v>124</v>
      </c>
    </row>
    <row r="183" spans="1:9" x14ac:dyDescent="0.25">
      <c r="A183" s="5" t="s">
        <v>366</v>
      </c>
      <c r="B183" s="5" t="s">
        <v>125</v>
      </c>
      <c r="C183" s="4">
        <v>2003</v>
      </c>
      <c r="D183" s="4">
        <v>2003</v>
      </c>
      <c r="E183" s="5" t="s">
        <v>288</v>
      </c>
      <c r="F183" s="5" t="s">
        <v>9</v>
      </c>
      <c r="G183" s="5" t="s">
        <v>10</v>
      </c>
      <c r="H183" s="5" t="s">
        <v>11</v>
      </c>
      <c r="I183" s="5" t="s">
        <v>12</v>
      </c>
    </row>
    <row r="184" spans="1:9" x14ac:dyDescent="0.25">
      <c r="A184" s="5" t="s">
        <v>366</v>
      </c>
      <c r="B184" s="5" t="s">
        <v>131</v>
      </c>
      <c r="C184" s="4">
        <v>2003</v>
      </c>
      <c r="D184" s="4">
        <v>2003</v>
      </c>
      <c r="E184" s="5" t="s">
        <v>288</v>
      </c>
      <c r="F184" s="5" t="s">
        <v>30</v>
      </c>
      <c r="G184" s="5" t="s">
        <v>31</v>
      </c>
      <c r="H184" s="5" t="s">
        <v>78</v>
      </c>
      <c r="I184" s="5" t="s">
        <v>79</v>
      </c>
    </row>
    <row r="185" spans="1:9" x14ac:dyDescent="0.25">
      <c r="A185" s="5" t="s">
        <v>366</v>
      </c>
      <c r="B185" s="5" t="s">
        <v>132</v>
      </c>
      <c r="C185" s="4">
        <v>2002</v>
      </c>
      <c r="D185" s="4">
        <v>2002</v>
      </c>
      <c r="E185" s="5" t="s">
        <v>290</v>
      </c>
      <c r="F185" s="5" t="s">
        <v>25</v>
      </c>
      <c r="G185" s="5" t="s">
        <v>82</v>
      </c>
      <c r="H185" s="5" t="s">
        <v>83</v>
      </c>
      <c r="I185" s="5" t="s">
        <v>84</v>
      </c>
    </row>
    <row r="186" spans="1:9" x14ac:dyDescent="0.25">
      <c r="A186" s="5" t="s">
        <v>366</v>
      </c>
      <c r="B186" s="5" t="s">
        <v>138</v>
      </c>
      <c r="C186" s="4">
        <v>2001</v>
      </c>
      <c r="D186" s="4">
        <v>2001</v>
      </c>
      <c r="E186" s="5" t="s">
        <v>289</v>
      </c>
      <c r="F186" s="5" t="s">
        <v>25</v>
      </c>
      <c r="G186" s="5" t="s">
        <v>139</v>
      </c>
      <c r="H186" s="5" t="s">
        <v>120</v>
      </c>
      <c r="I186" s="5" t="s">
        <v>121</v>
      </c>
    </row>
    <row r="187" spans="1:9" x14ac:dyDescent="0.25">
      <c r="A187" s="5" t="s">
        <v>366</v>
      </c>
      <c r="B187" s="5" t="s">
        <v>141</v>
      </c>
      <c r="C187" s="4">
        <v>2001</v>
      </c>
      <c r="D187" s="4">
        <v>2001</v>
      </c>
      <c r="E187" s="5" t="s">
        <v>289</v>
      </c>
      <c r="F187" s="5" t="s">
        <v>9</v>
      </c>
      <c r="G187" s="5" t="s">
        <v>54</v>
      </c>
      <c r="H187" s="5" t="s">
        <v>55</v>
      </c>
      <c r="I187" s="5" t="s">
        <v>56</v>
      </c>
    </row>
    <row r="188" spans="1:9" x14ac:dyDescent="0.25">
      <c r="A188" s="5" t="s">
        <v>366</v>
      </c>
      <c r="B188" s="5" t="s">
        <v>142</v>
      </c>
      <c r="C188" s="4">
        <v>2000</v>
      </c>
      <c r="D188" s="4">
        <v>2000</v>
      </c>
      <c r="E188" s="5" t="s">
        <v>293</v>
      </c>
      <c r="F188" s="5" t="s">
        <v>25</v>
      </c>
      <c r="G188" s="5" t="s">
        <v>73</v>
      </c>
      <c r="H188" s="5" t="s">
        <v>123</v>
      </c>
      <c r="I188" s="5" t="s">
        <v>124</v>
      </c>
    </row>
    <row r="189" spans="1:9" x14ac:dyDescent="0.25">
      <c r="A189" s="5" t="s">
        <v>366</v>
      </c>
      <c r="B189" s="5" t="s">
        <v>144</v>
      </c>
      <c r="C189" s="4">
        <v>2003</v>
      </c>
      <c r="D189" s="4">
        <v>2003</v>
      </c>
      <c r="E189" s="5" t="s">
        <v>288</v>
      </c>
      <c r="F189" s="5" t="s">
        <v>9</v>
      </c>
      <c r="G189" s="5" t="s">
        <v>10</v>
      </c>
      <c r="H189" s="5" t="s">
        <v>11</v>
      </c>
      <c r="I189" s="5" t="s">
        <v>12</v>
      </c>
    </row>
    <row r="190" spans="1:9" x14ac:dyDescent="0.25">
      <c r="A190" s="5" t="s">
        <v>366</v>
      </c>
      <c r="B190" s="5" t="s">
        <v>154</v>
      </c>
      <c r="C190" s="4">
        <v>2001</v>
      </c>
      <c r="D190" s="4">
        <v>2001</v>
      </c>
      <c r="E190" s="5" t="s">
        <v>289</v>
      </c>
      <c r="F190" s="5" t="s">
        <v>9</v>
      </c>
      <c r="G190" s="5" t="s">
        <v>50</v>
      </c>
      <c r="H190" s="5" t="s">
        <v>51</v>
      </c>
      <c r="I190" s="5" t="s">
        <v>155</v>
      </c>
    </row>
    <row r="191" spans="1:9" x14ac:dyDescent="0.25">
      <c r="A191" s="5" t="s">
        <v>366</v>
      </c>
      <c r="B191" s="5" t="s">
        <v>159</v>
      </c>
      <c r="C191" s="4">
        <v>2000</v>
      </c>
      <c r="D191" s="4">
        <v>2000</v>
      </c>
      <c r="E191" s="5" t="s">
        <v>293</v>
      </c>
      <c r="F191" s="5" t="s">
        <v>94</v>
      </c>
      <c r="G191" s="5" t="s">
        <v>73</v>
      </c>
      <c r="H191" s="5" t="s">
        <v>123</v>
      </c>
      <c r="I191" s="5" t="s">
        <v>124</v>
      </c>
    </row>
    <row r="192" spans="1:9" x14ac:dyDescent="0.25">
      <c r="A192" s="5" t="s">
        <v>366</v>
      </c>
      <c r="B192" s="5" t="s">
        <v>161</v>
      </c>
      <c r="C192" s="4">
        <v>2005</v>
      </c>
      <c r="D192" s="4">
        <v>2005</v>
      </c>
      <c r="E192" s="5" t="s">
        <v>296</v>
      </c>
      <c r="F192" s="5" t="s">
        <v>15</v>
      </c>
      <c r="G192" s="5" t="s">
        <v>10</v>
      </c>
      <c r="H192" s="5" t="s">
        <v>11</v>
      </c>
      <c r="I192" s="5" t="s">
        <v>118</v>
      </c>
    </row>
    <row r="193" spans="1:9" x14ac:dyDescent="0.25">
      <c r="A193" s="5" t="s">
        <v>366</v>
      </c>
      <c r="B193" s="5" t="s">
        <v>163</v>
      </c>
      <c r="C193" s="4">
        <v>2000</v>
      </c>
      <c r="D193" s="4">
        <v>2000</v>
      </c>
      <c r="E193" s="5" t="s">
        <v>293</v>
      </c>
      <c r="F193" s="5" t="s">
        <v>146</v>
      </c>
      <c r="G193" s="5" t="s">
        <v>26</v>
      </c>
      <c r="H193" s="5" t="s">
        <v>27</v>
      </c>
      <c r="I193" s="5" t="s">
        <v>28</v>
      </c>
    </row>
    <row r="194" spans="1:9" x14ac:dyDescent="0.25">
      <c r="A194" s="5" t="s">
        <v>366</v>
      </c>
      <c r="B194" s="5" t="s">
        <v>164</v>
      </c>
      <c r="C194" s="4">
        <v>2000</v>
      </c>
      <c r="D194" s="4">
        <v>2000</v>
      </c>
      <c r="E194" s="5" t="s">
        <v>293</v>
      </c>
      <c r="F194" s="5" t="s">
        <v>94</v>
      </c>
      <c r="G194" s="5" t="s">
        <v>21</v>
      </c>
      <c r="H194" s="5" t="s">
        <v>35</v>
      </c>
      <c r="I194" s="5" t="s">
        <v>23</v>
      </c>
    </row>
    <row r="195" spans="1:9" x14ac:dyDescent="0.25">
      <c r="A195" s="5" t="s">
        <v>366</v>
      </c>
      <c r="B195" s="5" t="s">
        <v>167</v>
      </c>
      <c r="C195" s="4">
        <v>2001</v>
      </c>
      <c r="D195" s="4">
        <v>2001</v>
      </c>
      <c r="E195" s="5" t="s">
        <v>289</v>
      </c>
      <c r="F195" s="5" t="s">
        <v>25</v>
      </c>
      <c r="G195" s="5" t="s">
        <v>82</v>
      </c>
      <c r="H195" s="5" t="s">
        <v>83</v>
      </c>
      <c r="I195" s="5" t="s">
        <v>84</v>
      </c>
    </row>
    <row r="196" spans="1:9" x14ac:dyDescent="0.25">
      <c r="A196" s="5" t="s">
        <v>366</v>
      </c>
      <c r="B196" s="5" t="s">
        <v>168</v>
      </c>
      <c r="C196" s="4">
        <v>2002</v>
      </c>
      <c r="D196" s="4">
        <v>2002</v>
      </c>
      <c r="E196" s="5" t="s">
        <v>290</v>
      </c>
      <c r="F196" s="5" t="s">
        <v>30</v>
      </c>
      <c r="G196" s="5" t="s">
        <v>73</v>
      </c>
      <c r="H196" s="5" t="s">
        <v>74</v>
      </c>
      <c r="I196" s="5" t="s">
        <v>75</v>
      </c>
    </row>
    <row r="197" spans="1:9" x14ac:dyDescent="0.25">
      <c r="A197" s="5" t="s">
        <v>366</v>
      </c>
      <c r="B197" s="5" t="s">
        <v>176</v>
      </c>
      <c r="C197" s="4">
        <v>2002</v>
      </c>
      <c r="D197" s="4">
        <v>2002</v>
      </c>
      <c r="E197" s="5" t="s">
        <v>290</v>
      </c>
      <c r="F197" s="5" t="s">
        <v>9</v>
      </c>
      <c r="G197" s="5" t="s">
        <v>10</v>
      </c>
      <c r="H197" s="5" t="s">
        <v>11</v>
      </c>
      <c r="I197" s="5" t="s">
        <v>12</v>
      </c>
    </row>
    <row r="198" spans="1:9" x14ac:dyDescent="0.25">
      <c r="A198" s="5" t="s">
        <v>366</v>
      </c>
      <c r="B198" s="5" t="s">
        <v>181</v>
      </c>
      <c r="C198" s="4">
        <v>2000</v>
      </c>
      <c r="D198" s="4">
        <v>2000</v>
      </c>
      <c r="E198" s="5" t="s">
        <v>293</v>
      </c>
      <c r="F198" s="5" t="s">
        <v>30</v>
      </c>
      <c r="G198" s="5" t="s">
        <v>38</v>
      </c>
      <c r="H198" s="5" t="s">
        <v>39</v>
      </c>
      <c r="I198" s="5" t="s">
        <v>182</v>
      </c>
    </row>
    <row r="199" spans="1:9" x14ac:dyDescent="0.25">
      <c r="A199" s="5" t="s">
        <v>366</v>
      </c>
      <c r="B199" s="5" t="s">
        <v>188</v>
      </c>
      <c r="C199" s="4">
        <v>2000</v>
      </c>
      <c r="D199" s="4">
        <v>2000</v>
      </c>
      <c r="E199" s="5" t="s">
        <v>293</v>
      </c>
      <c r="F199" s="5" t="s">
        <v>94</v>
      </c>
      <c r="G199" s="5" t="s">
        <v>100</v>
      </c>
      <c r="H199" s="5" t="s">
        <v>101</v>
      </c>
      <c r="I199" s="5" t="s">
        <v>102</v>
      </c>
    </row>
    <row r="200" spans="1:9" x14ac:dyDescent="0.25">
      <c r="A200" s="5" t="s">
        <v>366</v>
      </c>
      <c r="B200" s="5" t="s">
        <v>190</v>
      </c>
      <c r="C200" s="4">
        <v>2001</v>
      </c>
      <c r="D200" s="4">
        <v>2001</v>
      </c>
      <c r="E200" s="5" t="s">
        <v>289</v>
      </c>
      <c r="F200" s="5" t="s">
        <v>30</v>
      </c>
      <c r="G200" s="5" t="s">
        <v>43</v>
      </c>
      <c r="H200" s="5" t="s">
        <v>120</v>
      </c>
      <c r="I200" s="5" t="s">
        <v>121</v>
      </c>
    </row>
    <row r="201" spans="1:9" x14ac:dyDescent="0.25">
      <c r="A201" s="5" t="s">
        <v>366</v>
      </c>
      <c r="B201" s="5" t="s">
        <v>192</v>
      </c>
      <c r="C201" s="4">
        <v>2000</v>
      </c>
      <c r="D201" s="4">
        <v>2000</v>
      </c>
      <c r="E201" s="5" t="s">
        <v>293</v>
      </c>
      <c r="F201" s="5" t="s">
        <v>25</v>
      </c>
      <c r="G201" s="5" t="s">
        <v>31</v>
      </c>
      <c r="H201" s="5" t="s">
        <v>32</v>
      </c>
      <c r="I201" s="5" t="s">
        <v>33</v>
      </c>
    </row>
    <row r="202" spans="1:9" x14ac:dyDescent="0.25">
      <c r="A202" s="5" t="s">
        <v>366</v>
      </c>
      <c r="B202" s="5" t="s">
        <v>194</v>
      </c>
      <c r="C202" s="4">
        <v>2001</v>
      </c>
      <c r="D202" s="4">
        <v>2001</v>
      </c>
      <c r="E202" s="5" t="s">
        <v>289</v>
      </c>
      <c r="F202" s="5" t="s">
        <v>30</v>
      </c>
      <c r="G202" s="5" t="s">
        <v>31</v>
      </c>
      <c r="H202" s="5" t="s">
        <v>32</v>
      </c>
      <c r="I202" s="5" t="s">
        <v>33</v>
      </c>
    </row>
    <row r="203" spans="1:9" x14ac:dyDescent="0.25">
      <c r="A203" s="5" t="s">
        <v>366</v>
      </c>
      <c r="B203" s="5" t="s">
        <v>203</v>
      </c>
      <c r="C203" s="4">
        <v>2003</v>
      </c>
      <c r="D203" s="4">
        <v>2003</v>
      </c>
      <c r="E203" s="5" t="s">
        <v>288</v>
      </c>
      <c r="F203" s="5" t="s">
        <v>9</v>
      </c>
      <c r="G203" s="5" t="s">
        <v>10</v>
      </c>
      <c r="H203" s="5" t="s">
        <v>11</v>
      </c>
      <c r="I203" s="5" t="s">
        <v>12</v>
      </c>
    </row>
    <row r="204" spans="1:9" x14ac:dyDescent="0.25">
      <c r="A204" s="5" t="s">
        <v>366</v>
      </c>
      <c r="B204" s="5" t="s">
        <v>214</v>
      </c>
      <c r="C204" s="4">
        <v>2003</v>
      </c>
      <c r="D204" s="4">
        <v>2003</v>
      </c>
      <c r="E204" s="5" t="s">
        <v>288</v>
      </c>
      <c r="F204" s="5" t="s">
        <v>9</v>
      </c>
      <c r="G204" s="5" t="s">
        <v>50</v>
      </c>
      <c r="H204" s="5" t="s">
        <v>197</v>
      </c>
      <c r="I204" s="5" t="s">
        <v>155</v>
      </c>
    </row>
    <row r="205" spans="1:9" x14ac:dyDescent="0.25">
      <c r="A205" s="5" t="s">
        <v>366</v>
      </c>
      <c r="B205" s="5" t="s">
        <v>215</v>
      </c>
      <c r="C205" s="4">
        <v>2000</v>
      </c>
      <c r="D205" s="4">
        <v>2000</v>
      </c>
      <c r="E205" s="5" t="s">
        <v>293</v>
      </c>
      <c r="F205" s="5" t="s">
        <v>94</v>
      </c>
      <c r="G205" s="5" t="s">
        <v>73</v>
      </c>
      <c r="H205" s="5" t="s">
        <v>74</v>
      </c>
      <c r="I205" s="5" t="s">
        <v>75</v>
      </c>
    </row>
    <row r="206" spans="1:9" x14ac:dyDescent="0.25">
      <c r="A206" s="5" t="s">
        <v>366</v>
      </c>
      <c r="B206" s="5" t="s">
        <v>216</v>
      </c>
      <c r="C206" s="4">
        <v>2000</v>
      </c>
      <c r="D206" s="4">
        <v>2000</v>
      </c>
      <c r="E206" s="5" t="s">
        <v>293</v>
      </c>
      <c r="F206" s="5" t="s">
        <v>94</v>
      </c>
      <c r="G206" s="5" t="s">
        <v>64</v>
      </c>
      <c r="H206" s="5" t="s">
        <v>65</v>
      </c>
      <c r="I206" s="5" t="s">
        <v>66</v>
      </c>
    </row>
    <row r="207" spans="1:9" x14ac:dyDescent="0.25">
      <c r="A207" s="5" t="s">
        <v>366</v>
      </c>
      <c r="B207" s="5" t="s">
        <v>222</v>
      </c>
      <c r="C207" s="4">
        <v>2002</v>
      </c>
      <c r="D207" s="4">
        <v>2002</v>
      </c>
      <c r="E207" s="5" t="s">
        <v>290</v>
      </c>
      <c r="F207" s="5" t="s">
        <v>25</v>
      </c>
      <c r="G207" s="5" t="s">
        <v>73</v>
      </c>
      <c r="H207" s="5" t="s">
        <v>74</v>
      </c>
      <c r="I207" s="5" t="s">
        <v>75</v>
      </c>
    </row>
    <row r="208" spans="1:9" x14ac:dyDescent="0.25">
      <c r="A208" s="5" t="s">
        <v>366</v>
      </c>
      <c r="B208" s="5" t="s">
        <v>224</v>
      </c>
      <c r="C208" s="4">
        <v>2001</v>
      </c>
      <c r="D208" s="4">
        <v>2001</v>
      </c>
      <c r="E208" s="5" t="s">
        <v>289</v>
      </c>
      <c r="F208" s="5" t="s">
        <v>9</v>
      </c>
      <c r="G208" s="5" t="s">
        <v>38</v>
      </c>
      <c r="H208" s="5" t="s">
        <v>39</v>
      </c>
      <c r="I208" s="5" t="s">
        <v>40</v>
      </c>
    </row>
    <row r="209" spans="1:9" x14ac:dyDescent="0.25">
      <c r="A209" s="5" t="s">
        <v>366</v>
      </c>
      <c r="B209" s="5" t="s">
        <v>229</v>
      </c>
      <c r="C209" s="4">
        <v>2001</v>
      </c>
      <c r="D209" s="4">
        <v>2001</v>
      </c>
      <c r="E209" s="5" t="s">
        <v>289</v>
      </c>
      <c r="F209" s="5" t="s">
        <v>9</v>
      </c>
      <c r="G209" s="5" t="s">
        <v>60</v>
      </c>
      <c r="H209" s="5" t="s">
        <v>61</v>
      </c>
      <c r="I209" s="5" t="s">
        <v>62</v>
      </c>
    </row>
    <row r="210" spans="1:9" x14ac:dyDescent="0.25">
      <c r="A210" s="5" t="s">
        <v>366</v>
      </c>
      <c r="B210" s="5" t="s">
        <v>233</v>
      </c>
      <c r="C210" s="4">
        <v>2003</v>
      </c>
      <c r="D210" s="4">
        <v>2003</v>
      </c>
      <c r="E210" s="5" t="s">
        <v>288</v>
      </c>
      <c r="F210" s="5" t="s">
        <v>25</v>
      </c>
      <c r="G210" s="5" t="s">
        <v>31</v>
      </c>
      <c r="H210" s="5" t="s">
        <v>32</v>
      </c>
      <c r="I210" s="5" t="s">
        <v>33</v>
      </c>
    </row>
    <row r="211" spans="1:9" x14ac:dyDescent="0.25">
      <c r="A211" s="5" t="s">
        <v>366</v>
      </c>
      <c r="B211" s="5" t="s">
        <v>234</v>
      </c>
      <c r="C211" s="4">
        <v>2002</v>
      </c>
      <c r="D211" s="4">
        <v>2002</v>
      </c>
      <c r="E211" s="5" t="s">
        <v>290</v>
      </c>
      <c r="F211" s="5" t="s">
        <v>25</v>
      </c>
      <c r="G211" s="5" t="s">
        <v>139</v>
      </c>
      <c r="H211" s="5" t="s">
        <v>120</v>
      </c>
      <c r="I211" s="5" t="s">
        <v>121</v>
      </c>
    </row>
    <row r="212" spans="1:9" x14ac:dyDescent="0.25">
      <c r="A212" s="5" t="s">
        <v>366</v>
      </c>
      <c r="B212" s="5" t="s">
        <v>235</v>
      </c>
      <c r="C212" s="4">
        <v>2001</v>
      </c>
      <c r="D212" s="4">
        <v>2001</v>
      </c>
      <c r="E212" s="5" t="s">
        <v>289</v>
      </c>
      <c r="F212" s="5" t="s">
        <v>25</v>
      </c>
      <c r="G212" s="5" t="s">
        <v>69</v>
      </c>
      <c r="H212" s="5" t="s">
        <v>70</v>
      </c>
      <c r="I212" s="5" t="s">
        <v>114</v>
      </c>
    </row>
    <row r="213" spans="1:9" x14ac:dyDescent="0.25">
      <c r="A213" s="5" t="s">
        <v>366</v>
      </c>
      <c r="B213" s="5" t="s">
        <v>241</v>
      </c>
      <c r="C213" s="4">
        <v>2000</v>
      </c>
      <c r="D213" s="4">
        <v>2000</v>
      </c>
      <c r="E213" s="5" t="s">
        <v>293</v>
      </c>
      <c r="F213" s="5" t="s">
        <v>94</v>
      </c>
      <c r="G213" s="5" t="s">
        <v>242</v>
      </c>
      <c r="H213" s="5" t="s">
        <v>243</v>
      </c>
      <c r="I213" s="5" t="s">
        <v>244</v>
      </c>
    </row>
    <row r="214" spans="1:9" x14ac:dyDescent="0.25">
      <c r="A214" s="5" t="s">
        <v>366</v>
      </c>
      <c r="B214" s="5" t="s">
        <v>245</v>
      </c>
      <c r="C214" s="4">
        <v>2001</v>
      </c>
      <c r="D214" s="4">
        <v>2001</v>
      </c>
      <c r="E214" s="5" t="s">
        <v>289</v>
      </c>
      <c r="F214" s="5" t="s">
        <v>94</v>
      </c>
      <c r="G214" s="5" t="s">
        <v>82</v>
      </c>
      <c r="H214" s="5" t="s">
        <v>83</v>
      </c>
      <c r="I214" s="5" t="s">
        <v>84</v>
      </c>
    </row>
    <row r="215" spans="1:9" x14ac:dyDescent="0.25">
      <c r="A215" s="5" t="s">
        <v>366</v>
      </c>
      <c r="B215" s="5" t="s">
        <v>257</v>
      </c>
      <c r="C215" s="4">
        <v>2003</v>
      </c>
      <c r="D215" s="4">
        <v>2003</v>
      </c>
      <c r="E215" s="5" t="s">
        <v>288</v>
      </c>
      <c r="F215" s="5" t="s">
        <v>30</v>
      </c>
      <c r="G215" s="5" t="s">
        <v>31</v>
      </c>
      <c r="H215" s="5" t="s">
        <v>78</v>
      </c>
      <c r="I215" s="5" t="s">
        <v>79</v>
      </c>
    </row>
    <row r="216" spans="1:9" x14ac:dyDescent="0.25">
      <c r="A216" s="5" t="s">
        <v>366</v>
      </c>
      <c r="B216" s="5" t="s">
        <v>258</v>
      </c>
      <c r="C216" s="4">
        <v>2003</v>
      </c>
      <c r="D216" s="4">
        <v>2003</v>
      </c>
      <c r="E216" s="5" t="s">
        <v>288</v>
      </c>
      <c r="F216" s="5" t="s">
        <v>9</v>
      </c>
      <c r="G216" s="5" t="s">
        <v>60</v>
      </c>
      <c r="H216" s="5" t="s">
        <v>61</v>
      </c>
      <c r="I216" s="5" t="s">
        <v>62</v>
      </c>
    </row>
    <row r="217" spans="1:9" x14ac:dyDescent="0.25">
      <c r="A217" s="5" t="s">
        <v>366</v>
      </c>
      <c r="B217" s="5" t="s">
        <v>260</v>
      </c>
      <c r="C217" s="4">
        <v>2001</v>
      </c>
      <c r="D217" s="4">
        <v>2001</v>
      </c>
      <c r="E217" s="5" t="s">
        <v>289</v>
      </c>
      <c r="F217" s="5" t="s">
        <v>30</v>
      </c>
      <c r="G217" s="5" t="s">
        <v>261</v>
      </c>
      <c r="H217" s="5" t="s">
        <v>262</v>
      </c>
      <c r="I217" s="5" t="s">
        <v>263</v>
      </c>
    </row>
    <row r="218" spans="1:9" x14ac:dyDescent="0.25">
      <c r="A218" s="5" t="s">
        <v>366</v>
      </c>
      <c r="B218" s="5" t="s">
        <v>265</v>
      </c>
      <c r="C218" s="4">
        <v>2002</v>
      </c>
      <c r="D218" s="4">
        <v>2002</v>
      </c>
      <c r="E218" s="5" t="s">
        <v>290</v>
      </c>
      <c r="F218" s="5" t="s">
        <v>94</v>
      </c>
      <c r="G218" s="5" t="s">
        <v>26</v>
      </c>
      <c r="H218" s="5" t="s">
        <v>27</v>
      </c>
      <c r="I218" s="5" t="s">
        <v>28</v>
      </c>
    </row>
    <row r="219" spans="1:9" x14ac:dyDescent="0.25">
      <c r="A219" s="5" t="s">
        <v>366</v>
      </c>
      <c r="B219" s="5" t="s">
        <v>270</v>
      </c>
      <c r="C219" s="4">
        <v>2001</v>
      </c>
      <c r="D219" s="4">
        <v>2001</v>
      </c>
      <c r="E219" s="5" t="s">
        <v>289</v>
      </c>
      <c r="F219" s="5" t="s">
        <v>9</v>
      </c>
      <c r="G219" s="5" t="s">
        <v>38</v>
      </c>
      <c r="H219" s="5" t="s">
        <v>271</v>
      </c>
      <c r="I219" s="5" t="s">
        <v>272</v>
      </c>
    </row>
    <row r="220" spans="1:9" x14ac:dyDescent="0.25">
      <c r="A220" s="5" t="s">
        <v>366</v>
      </c>
      <c r="B220" s="5" t="s">
        <v>274</v>
      </c>
      <c r="C220" s="4">
        <v>2003</v>
      </c>
      <c r="D220" s="4">
        <v>2003</v>
      </c>
      <c r="E220" s="5" t="s">
        <v>288</v>
      </c>
      <c r="F220" s="5" t="s">
        <v>9</v>
      </c>
      <c r="G220" s="5" t="s">
        <v>50</v>
      </c>
      <c r="H220" s="5" t="s">
        <v>197</v>
      </c>
      <c r="I220" s="5" t="s">
        <v>155</v>
      </c>
    </row>
    <row r="221" spans="1:9" x14ac:dyDescent="0.25">
      <c r="A221" s="5" t="s">
        <v>366</v>
      </c>
      <c r="B221" s="5" t="s">
        <v>277</v>
      </c>
      <c r="C221" s="4">
        <v>2003</v>
      </c>
      <c r="D221" s="4">
        <v>2003</v>
      </c>
      <c r="E221" s="5" t="s">
        <v>288</v>
      </c>
      <c r="F221" s="5" t="s">
        <v>94</v>
      </c>
      <c r="G221" s="5" t="s">
        <v>82</v>
      </c>
      <c r="H221" s="5" t="s">
        <v>83</v>
      </c>
      <c r="I221" s="5" t="s">
        <v>84</v>
      </c>
    </row>
    <row r="222" spans="1:9" x14ac:dyDescent="0.25">
      <c r="A222" s="5" t="s">
        <v>366</v>
      </c>
      <c r="B222" s="5" t="s">
        <v>279</v>
      </c>
      <c r="C222" s="4">
        <v>2003</v>
      </c>
      <c r="D222" s="4">
        <v>2003</v>
      </c>
      <c r="E222" s="5" t="s">
        <v>288</v>
      </c>
      <c r="F222" s="5" t="s">
        <v>25</v>
      </c>
      <c r="G222" s="5" t="s">
        <v>82</v>
      </c>
      <c r="H222" s="5" t="s">
        <v>83</v>
      </c>
      <c r="I222" s="5" t="s">
        <v>84</v>
      </c>
    </row>
    <row r="223" spans="1:9" x14ac:dyDescent="0.25">
      <c r="A223" s="5" t="s">
        <v>366</v>
      </c>
      <c r="B223" s="5" t="s">
        <v>280</v>
      </c>
      <c r="C223" s="4">
        <v>2001</v>
      </c>
      <c r="D223" s="4">
        <v>2001</v>
      </c>
      <c r="E223" s="5" t="s">
        <v>290</v>
      </c>
      <c r="F223" s="5" t="s">
        <v>9</v>
      </c>
      <c r="G223" s="5" t="s">
        <v>38</v>
      </c>
      <c r="H223" s="5" t="s">
        <v>39</v>
      </c>
      <c r="I223" s="5" t="s">
        <v>40</v>
      </c>
    </row>
    <row r="224" spans="1:9" x14ac:dyDescent="0.25">
      <c r="A224" s="5" t="s">
        <v>367</v>
      </c>
      <c r="B224" s="5" t="s">
        <v>93</v>
      </c>
      <c r="C224" s="4">
        <v>2001</v>
      </c>
      <c r="D224" s="4">
        <v>2001</v>
      </c>
      <c r="E224" s="5" t="s">
        <v>289</v>
      </c>
      <c r="F224" s="5" t="s">
        <v>94</v>
      </c>
      <c r="G224" s="5" t="s">
        <v>82</v>
      </c>
      <c r="H224" s="5" t="s">
        <v>83</v>
      </c>
      <c r="I224" s="5" t="s">
        <v>84</v>
      </c>
    </row>
    <row r="225" spans="1:9" x14ac:dyDescent="0.25">
      <c r="A225" s="5" t="s">
        <v>367</v>
      </c>
      <c r="B225" s="5" t="s">
        <v>119</v>
      </c>
      <c r="C225" s="4">
        <v>2001</v>
      </c>
      <c r="D225" s="4">
        <v>2001</v>
      </c>
      <c r="E225" s="5" t="s">
        <v>289</v>
      </c>
      <c r="F225" s="5" t="s">
        <v>94</v>
      </c>
      <c r="G225" s="5" t="s">
        <v>43</v>
      </c>
      <c r="H225" s="5" t="s">
        <v>120</v>
      </c>
      <c r="I225" s="5" t="s">
        <v>121</v>
      </c>
    </row>
    <row r="226" spans="1:9" x14ac:dyDescent="0.25">
      <c r="A226" s="5" t="s">
        <v>367</v>
      </c>
      <c r="B226" s="5" t="s">
        <v>128</v>
      </c>
      <c r="C226" s="4">
        <v>2001</v>
      </c>
      <c r="D226" s="4">
        <v>2001</v>
      </c>
      <c r="E226" s="5" t="s">
        <v>289</v>
      </c>
      <c r="F226" s="5" t="s">
        <v>94</v>
      </c>
      <c r="G226" s="5" t="s">
        <v>69</v>
      </c>
      <c r="H226" s="5" t="s">
        <v>70</v>
      </c>
      <c r="I226" s="5" t="s">
        <v>114</v>
      </c>
    </row>
    <row r="227" spans="1:9" x14ac:dyDescent="0.25">
      <c r="A227" s="5" t="s">
        <v>367</v>
      </c>
      <c r="B227" s="5" t="s">
        <v>145</v>
      </c>
      <c r="C227" s="4">
        <v>2001</v>
      </c>
      <c r="D227" s="4">
        <v>2001</v>
      </c>
      <c r="E227" s="5" t="s">
        <v>289</v>
      </c>
      <c r="F227" s="5" t="s">
        <v>146</v>
      </c>
      <c r="G227" s="5" t="s">
        <v>21</v>
      </c>
      <c r="H227" s="5" t="s">
        <v>152</v>
      </c>
      <c r="I227" s="5" t="s">
        <v>147</v>
      </c>
    </row>
    <row r="228" spans="1:9" x14ac:dyDescent="0.25">
      <c r="A228" s="5" t="s">
        <v>367</v>
      </c>
      <c r="B228" s="5" t="s">
        <v>160</v>
      </c>
      <c r="C228" s="4">
        <v>2001</v>
      </c>
      <c r="D228" s="4">
        <v>2001</v>
      </c>
      <c r="E228" s="5" t="s">
        <v>289</v>
      </c>
      <c r="F228" s="5" t="s">
        <v>15</v>
      </c>
      <c r="G228" s="5" t="s">
        <v>16</v>
      </c>
      <c r="H228" s="5" t="s">
        <v>17</v>
      </c>
      <c r="I228" s="5" t="s">
        <v>18</v>
      </c>
    </row>
    <row r="229" spans="1:9" x14ac:dyDescent="0.25">
      <c r="A229" s="5" t="s">
        <v>367</v>
      </c>
      <c r="B229" s="5" t="s">
        <v>185</v>
      </c>
      <c r="C229" s="4">
        <v>2003</v>
      </c>
      <c r="D229" s="4">
        <v>2003</v>
      </c>
      <c r="E229" s="5" t="s">
        <v>288</v>
      </c>
      <c r="F229" s="5" t="s">
        <v>94</v>
      </c>
      <c r="G229" s="5" t="s">
        <v>82</v>
      </c>
      <c r="H229" s="5" t="s">
        <v>83</v>
      </c>
      <c r="I229" s="5" t="s">
        <v>84</v>
      </c>
    </row>
    <row r="230" spans="1:9" x14ac:dyDescent="0.25">
      <c r="A230" s="5" t="s">
        <v>367</v>
      </c>
      <c r="B230" s="5" t="s">
        <v>193</v>
      </c>
      <c r="C230" s="4">
        <v>2002</v>
      </c>
      <c r="D230" s="4">
        <v>2002</v>
      </c>
      <c r="E230" s="5" t="s">
        <v>290</v>
      </c>
      <c r="F230" s="5" t="s">
        <v>25</v>
      </c>
      <c r="G230" s="5" t="s">
        <v>139</v>
      </c>
      <c r="H230" s="5" t="s">
        <v>120</v>
      </c>
      <c r="I230" s="5" t="s">
        <v>121</v>
      </c>
    </row>
    <row r="231" spans="1:9" x14ac:dyDescent="0.25">
      <c r="A231" s="5" t="s">
        <v>367</v>
      </c>
      <c r="B231" s="5" t="s">
        <v>196</v>
      </c>
      <c r="C231" s="4">
        <v>2003</v>
      </c>
      <c r="D231" s="4">
        <v>2003</v>
      </c>
      <c r="E231" s="5" t="s">
        <v>288</v>
      </c>
      <c r="F231" s="5" t="s">
        <v>94</v>
      </c>
      <c r="G231" s="5" t="s">
        <v>50</v>
      </c>
      <c r="H231" s="5" t="s">
        <v>197</v>
      </c>
      <c r="I231" s="5" t="s">
        <v>52</v>
      </c>
    </row>
    <row r="232" spans="1:9" x14ac:dyDescent="0.25">
      <c r="A232" s="5" t="s">
        <v>367</v>
      </c>
      <c r="B232" s="5" t="s">
        <v>210</v>
      </c>
      <c r="C232" s="4">
        <v>2001</v>
      </c>
      <c r="D232" s="4">
        <v>2001</v>
      </c>
      <c r="E232" s="5" t="s">
        <v>289</v>
      </c>
      <c r="F232" s="5" t="s">
        <v>146</v>
      </c>
      <c r="G232" s="5" t="s">
        <v>73</v>
      </c>
      <c r="H232" s="5" t="s">
        <v>211</v>
      </c>
      <c r="I232" s="5" t="s">
        <v>212</v>
      </c>
    </row>
    <row r="233" spans="1:9" x14ac:dyDescent="0.25">
      <c r="A233" s="5" t="s">
        <v>367</v>
      </c>
      <c r="B233" s="5" t="s">
        <v>248</v>
      </c>
      <c r="C233" s="4">
        <v>2001</v>
      </c>
      <c r="D233" s="4">
        <v>2001</v>
      </c>
      <c r="E233" s="5" t="s">
        <v>289</v>
      </c>
      <c r="F233" s="5" t="s">
        <v>9</v>
      </c>
      <c r="G233" s="5" t="s">
        <v>50</v>
      </c>
      <c r="H233" s="5" t="s">
        <v>249</v>
      </c>
      <c r="I233" s="5" t="s">
        <v>250</v>
      </c>
    </row>
    <row r="234" spans="1:9" x14ac:dyDescent="0.25">
      <c r="A234" s="5" t="s">
        <v>367</v>
      </c>
      <c r="B234" s="5" t="s">
        <v>251</v>
      </c>
      <c r="C234" s="4">
        <v>2001</v>
      </c>
      <c r="D234" s="4">
        <v>2001</v>
      </c>
      <c r="E234" s="5" t="s">
        <v>289</v>
      </c>
      <c r="F234" s="5" t="s">
        <v>146</v>
      </c>
      <c r="G234" s="5" t="s">
        <v>108</v>
      </c>
      <c r="H234" s="5" t="s">
        <v>252</v>
      </c>
      <c r="I234" s="5" t="s">
        <v>253</v>
      </c>
    </row>
    <row r="235" spans="1:9" x14ac:dyDescent="0.25">
      <c r="A235" s="5" t="s">
        <v>367</v>
      </c>
      <c r="B235" s="5" t="s">
        <v>278</v>
      </c>
      <c r="C235" s="4">
        <v>2001</v>
      </c>
      <c r="D235" s="4">
        <v>2001</v>
      </c>
      <c r="E235" s="5" t="s">
        <v>289</v>
      </c>
      <c r="F235" s="5" t="s">
        <v>30</v>
      </c>
      <c r="G235" s="5" t="s">
        <v>73</v>
      </c>
      <c r="H235" s="5" t="s">
        <v>74</v>
      </c>
      <c r="I235" s="5" t="s">
        <v>75</v>
      </c>
    </row>
    <row r="236" spans="1:9" x14ac:dyDescent="0.25">
      <c r="A236" s="5" t="s">
        <v>367</v>
      </c>
      <c r="B236" s="5" t="s">
        <v>283</v>
      </c>
      <c r="C236" s="4">
        <v>2001</v>
      </c>
      <c r="D236" s="4">
        <v>2001</v>
      </c>
      <c r="E236" s="5" t="s">
        <v>289</v>
      </c>
      <c r="F236" s="5" t="s">
        <v>94</v>
      </c>
      <c r="G236" s="5" t="s">
        <v>50</v>
      </c>
      <c r="H236" s="5" t="s">
        <v>291</v>
      </c>
      <c r="I236" s="5" t="s">
        <v>52</v>
      </c>
    </row>
  </sheetData>
  <autoFilter ref="A1:I236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3782</v>
      </c>
      <c r="B2" s="3" t="s">
        <v>8</v>
      </c>
      <c r="C2" s="2">
        <v>2003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4">
        <v>3884</v>
      </c>
      <c r="B3" s="5" t="s">
        <v>14</v>
      </c>
      <c r="C3" s="4">
        <v>2004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</row>
    <row r="4" spans="1:8" x14ac:dyDescent="0.25">
      <c r="A4" s="4">
        <v>3837</v>
      </c>
      <c r="B4" s="5" t="s">
        <v>20</v>
      </c>
      <c r="C4" s="4">
        <v>2001</v>
      </c>
      <c r="D4" s="5" t="s">
        <v>15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 x14ac:dyDescent="0.25">
      <c r="A5" s="4">
        <v>3629</v>
      </c>
      <c r="B5" s="5" t="s">
        <v>24</v>
      </c>
      <c r="C5" s="4">
        <v>2002</v>
      </c>
      <c r="D5" s="5" t="s">
        <v>25</v>
      </c>
      <c r="E5" s="5" t="s">
        <v>26</v>
      </c>
      <c r="F5" s="5" t="s">
        <v>27</v>
      </c>
      <c r="G5" s="5" t="s">
        <v>28</v>
      </c>
      <c r="H5" s="5" t="s">
        <v>13</v>
      </c>
    </row>
    <row r="6" spans="1:8" x14ac:dyDescent="0.25">
      <c r="A6" s="4">
        <v>3661</v>
      </c>
      <c r="B6" s="5" t="s">
        <v>29</v>
      </c>
      <c r="C6" s="4">
        <v>2003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19</v>
      </c>
    </row>
    <row r="7" spans="1:8" x14ac:dyDescent="0.25">
      <c r="A7" s="4">
        <v>3631</v>
      </c>
      <c r="B7" s="5" t="s">
        <v>34</v>
      </c>
      <c r="C7" s="4">
        <v>2002</v>
      </c>
      <c r="D7" s="5" t="s">
        <v>25</v>
      </c>
      <c r="E7" s="5" t="s">
        <v>21</v>
      </c>
      <c r="F7" s="5" t="s">
        <v>35</v>
      </c>
      <c r="G7" s="5" t="s">
        <v>36</v>
      </c>
      <c r="H7" s="5" t="s">
        <v>13</v>
      </c>
    </row>
    <row r="8" spans="1:8" x14ac:dyDescent="0.25">
      <c r="A8" s="4">
        <v>3810</v>
      </c>
      <c r="B8" s="5" t="s">
        <v>37</v>
      </c>
      <c r="C8" s="4">
        <v>2001</v>
      </c>
      <c r="D8" s="5" t="s">
        <v>9</v>
      </c>
      <c r="E8" s="5" t="s">
        <v>38</v>
      </c>
      <c r="F8" s="5" t="s">
        <v>39</v>
      </c>
      <c r="G8" s="5" t="s">
        <v>40</v>
      </c>
      <c r="H8" s="5" t="s">
        <v>19</v>
      </c>
    </row>
    <row r="9" spans="1:8" x14ac:dyDescent="0.25">
      <c r="A9" s="4">
        <v>3798</v>
      </c>
      <c r="B9" s="5" t="s">
        <v>41</v>
      </c>
      <c r="C9" s="4">
        <v>2002</v>
      </c>
      <c r="D9" s="5" t="s">
        <v>30</v>
      </c>
      <c r="E9" s="5" t="s">
        <v>31</v>
      </c>
      <c r="F9" s="5" t="s">
        <v>32</v>
      </c>
      <c r="G9" s="5" t="s">
        <v>33</v>
      </c>
      <c r="H9" s="5" t="s">
        <v>13</v>
      </c>
    </row>
    <row r="10" spans="1:8" x14ac:dyDescent="0.25">
      <c r="A10" s="4">
        <v>3864</v>
      </c>
      <c r="B10" s="5" t="s">
        <v>42</v>
      </c>
      <c r="C10" s="4">
        <v>2002</v>
      </c>
      <c r="D10" s="5" t="s">
        <v>9</v>
      </c>
      <c r="E10" s="5" t="s">
        <v>43</v>
      </c>
      <c r="F10" s="5" t="s">
        <v>44</v>
      </c>
      <c r="G10" s="5" t="s">
        <v>45</v>
      </c>
      <c r="H10" s="5" t="s">
        <v>13</v>
      </c>
    </row>
    <row r="11" spans="1:8" x14ac:dyDescent="0.25">
      <c r="A11" s="4">
        <v>3232</v>
      </c>
      <c r="B11" s="5" t="s">
        <v>46</v>
      </c>
      <c r="C11" s="4">
        <v>2002</v>
      </c>
      <c r="D11" s="5" t="s">
        <v>25</v>
      </c>
      <c r="E11" s="5" t="s">
        <v>38</v>
      </c>
      <c r="F11" s="5" t="s">
        <v>47</v>
      </c>
      <c r="G11" s="5" t="s">
        <v>48</v>
      </c>
      <c r="H11" s="5" t="s">
        <v>13</v>
      </c>
    </row>
    <row r="12" spans="1:8" x14ac:dyDescent="0.25">
      <c r="A12" s="4">
        <v>3626</v>
      </c>
      <c r="B12" s="5" t="s">
        <v>49</v>
      </c>
      <c r="C12" s="4">
        <v>2001</v>
      </c>
      <c r="D12" s="5" t="s">
        <v>25</v>
      </c>
      <c r="E12" s="5" t="s">
        <v>50</v>
      </c>
      <c r="F12" s="5" t="s">
        <v>51</v>
      </c>
      <c r="G12" s="5" t="s">
        <v>52</v>
      </c>
      <c r="H12" s="5" t="s">
        <v>13</v>
      </c>
    </row>
    <row r="13" spans="1:8" x14ac:dyDescent="0.25">
      <c r="A13" s="4">
        <v>3806</v>
      </c>
      <c r="B13" s="5" t="s">
        <v>53</v>
      </c>
      <c r="C13" s="4">
        <v>2004</v>
      </c>
      <c r="D13" s="5" t="s">
        <v>9</v>
      </c>
      <c r="E13" s="5" t="s">
        <v>54</v>
      </c>
      <c r="F13" s="5" t="s">
        <v>55</v>
      </c>
      <c r="G13" s="5" t="s">
        <v>56</v>
      </c>
      <c r="H13" s="5" t="s">
        <v>13</v>
      </c>
    </row>
    <row r="14" spans="1:8" x14ac:dyDescent="0.25">
      <c r="A14" s="4">
        <v>3840</v>
      </c>
      <c r="B14" s="5" t="s">
        <v>57</v>
      </c>
      <c r="C14" s="4">
        <v>2004</v>
      </c>
      <c r="D14" s="5" t="s">
        <v>15</v>
      </c>
      <c r="E14" s="5" t="s">
        <v>21</v>
      </c>
      <c r="F14" s="5" t="s">
        <v>22</v>
      </c>
      <c r="G14" s="5" t="s">
        <v>23</v>
      </c>
      <c r="H14" s="5" t="s">
        <v>13</v>
      </c>
    </row>
    <row r="15" spans="1:8" x14ac:dyDescent="0.25">
      <c r="A15" s="4">
        <v>3839</v>
      </c>
      <c r="B15" s="5" t="s">
        <v>58</v>
      </c>
      <c r="C15" s="4">
        <v>2004</v>
      </c>
      <c r="D15" s="5" t="s">
        <v>15</v>
      </c>
      <c r="E15" s="5" t="s">
        <v>21</v>
      </c>
      <c r="F15" s="5" t="s">
        <v>22</v>
      </c>
      <c r="G15" s="5" t="s">
        <v>23</v>
      </c>
      <c r="H15" s="5" t="s">
        <v>13</v>
      </c>
    </row>
    <row r="16" spans="1:8" x14ac:dyDescent="0.25">
      <c r="A16" s="4">
        <v>3773</v>
      </c>
      <c r="B16" s="5" t="s">
        <v>59</v>
      </c>
      <c r="C16" s="4">
        <v>2002</v>
      </c>
      <c r="D16" s="5" t="s">
        <v>9</v>
      </c>
      <c r="E16" s="5" t="s">
        <v>60</v>
      </c>
      <c r="F16" s="5" t="s">
        <v>61</v>
      </c>
      <c r="G16" s="5" t="s">
        <v>62</v>
      </c>
      <c r="H16" s="5" t="s">
        <v>13</v>
      </c>
    </row>
    <row r="17" spans="1:8" x14ac:dyDescent="0.25">
      <c r="A17" s="4">
        <v>3762</v>
      </c>
      <c r="B17" s="5" t="s">
        <v>63</v>
      </c>
      <c r="C17" s="4">
        <v>2001</v>
      </c>
      <c r="D17" s="5" t="s">
        <v>9</v>
      </c>
      <c r="E17" s="5" t="s">
        <v>64</v>
      </c>
      <c r="F17" s="5" t="s">
        <v>65</v>
      </c>
      <c r="G17" s="5" t="s">
        <v>66</v>
      </c>
      <c r="H17" s="5" t="s">
        <v>19</v>
      </c>
    </row>
    <row r="18" spans="1:8" x14ac:dyDescent="0.25">
      <c r="A18" s="4">
        <v>3680</v>
      </c>
      <c r="B18" s="5" t="s">
        <v>67</v>
      </c>
      <c r="C18" s="4">
        <v>2002</v>
      </c>
      <c r="D18" s="5" t="s">
        <v>25</v>
      </c>
      <c r="E18" s="5" t="s">
        <v>38</v>
      </c>
      <c r="F18" s="5" t="s">
        <v>39</v>
      </c>
      <c r="G18" s="5" t="s">
        <v>40</v>
      </c>
      <c r="H18" s="5" t="s">
        <v>19</v>
      </c>
    </row>
    <row r="19" spans="1:8" x14ac:dyDescent="0.25">
      <c r="A19" s="4">
        <v>3882</v>
      </c>
      <c r="B19" s="5" t="s">
        <v>68</v>
      </c>
      <c r="C19" s="4">
        <v>2004</v>
      </c>
      <c r="D19" s="5" t="s">
        <v>15</v>
      </c>
      <c r="E19" s="5" t="s">
        <v>69</v>
      </c>
      <c r="F19" s="5" t="s">
        <v>70</v>
      </c>
      <c r="G19" s="5" t="s">
        <v>71</v>
      </c>
      <c r="H19" s="5" t="s">
        <v>13</v>
      </c>
    </row>
    <row r="20" spans="1:8" x14ac:dyDescent="0.25">
      <c r="A20" s="4">
        <v>2372</v>
      </c>
      <c r="B20" s="5" t="s">
        <v>72</v>
      </c>
      <c r="C20" s="4">
        <v>2002</v>
      </c>
      <c r="D20" s="5" t="s">
        <v>25</v>
      </c>
      <c r="E20" s="5" t="s">
        <v>73</v>
      </c>
      <c r="F20" s="5" t="s">
        <v>74</v>
      </c>
      <c r="G20" s="5" t="s">
        <v>75</v>
      </c>
      <c r="H20" s="5" t="s">
        <v>13</v>
      </c>
    </row>
    <row r="21" spans="1:8" x14ac:dyDescent="0.25">
      <c r="A21" s="4">
        <v>2373</v>
      </c>
      <c r="B21" s="5" t="s">
        <v>76</v>
      </c>
      <c r="C21" s="4">
        <v>2000</v>
      </c>
      <c r="D21" s="5" t="s">
        <v>25</v>
      </c>
      <c r="E21" s="5" t="s">
        <v>73</v>
      </c>
      <c r="F21" s="5" t="s">
        <v>74</v>
      </c>
      <c r="G21" s="5" t="s">
        <v>75</v>
      </c>
      <c r="H21" s="5" t="s">
        <v>13</v>
      </c>
    </row>
    <row r="22" spans="1:8" x14ac:dyDescent="0.25">
      <c r="A22" s="4">
        <v>3618</v>
      </c>
      <c r="B22" s="5" t="s">
        <v>77</v>
      </c>
      <c r="C22" s="4">
        <v>2002</v>
      </c>
      <c r="D22" s="5" t="s">
        <v>30</v>
      </c>
      <c r="E22" s="5" t="s">
        <v>31</v>
      </c>
      <c r="F22" s="5" t="s">
        <v>78</v>
      </c>
      <c r="G22" s="5" t="s">
        <v>79</v>
      </c>
      <c r="H22" s="5" t="s">
        <v>13</v>
      </c>
    </row>
    <row r="23" spans="1:8" x14ac:dyDescent="0.25">
      <c r="A23" s="4">
        <v>3796</v>
      </c>
      <c r="B23" s="5" t="s">
        <v>80</v>
      </c>
      <c r="C23" s="4">
        <v>2004</v>
      </c>
      <c r="D23" s="5" t="s">
        <v>9</v>
      </c>
      <c r="E23" s="5" t="s">
        <v>26</v>
      </c>
      <c r="F23" s="5" t="s">
        <v>27</v>
      </c>
      <c r="G23" s="5" t="s">
        <v>28</v>
      </c>
      <c r="H23" s="5" t="s">
        <v>13</v>
      </c>
    </row>
    <row r="24" spans="1:8" x14ac:dyDescent="0.25">
      <c r="A24" s="4">
        <v>3752</v>
      </c>
      <c r="B24" s="5" t="s">
        <v>81</v>
      </c>
      <c r="C24" s="4">
        <v>2004</v>
      </c>
      <c r="D24" s="5" t="s">
        <v>30</v>
      </c>
      <c r="E24" s="5" t="s">
        <v>82</v>
      </c>
      <c r="F24" s="5" t="s">
        <v>83</v>
      </c>
      <c r="G24" s="5" t="s">
        <v>84</v>
      </c>
      <c r="H24" s="5" t="s">
        <v>13</v>
      </c>
    </row>
    <row r="25" spans="1:8" x14ac:dyDescent="0.25">
      <c r="A25" s="4">
        <v>2949</v>
      </c>
      <c r="B25" s="5" t="s">
        <v>85</v>
      </c>
      <c r="C25" s="4">
        <v>2003</v>
      </c>
      <c r="D25" s="5" t="s">
        <v>9</v>
      </c>
      <c r="E25" s="5" t="s">
        <v>64</v>
      </c>
      <c r="F25" s="5" t="s">
        <v>65</v>
      </c>
      <c r="G25" s="5" t="s">
        <v>66</v>
      </c>
      <c r="H25" s="5" t="s">
        <v>13</v>
      </c>
    </row>
    <row r="26" spans="1:8" x14ac:dyDescent="0.25">
      <c r="A26" s="4">
        <v>3821</v>
      </c>
      <c r="B26" s="5" t="s">
        <v>86</v>
      </c>
      <c r="C26" s="4">
        <v>2003</v>
      </c>
      <c r="D26" s="5" t="s">
        <v>30</v>
      </c>
      <c r="E26" s="5" t="s">
        <v>82</v>
      </c>
      <c r="F26" s="5" t="s">
        <v>87</v>
      </c>
      <c r="G26" s="5" t="s">
        <v>88</v>
      </c>
      <c r="H26" s="5" t="s">
        <v>13</v>
      </c>
    </row>
    <row r="27" spans="1:8" x14ac:dyDescent="0.25">
      <c r="A27" s="4">
        <v>3632</v>
      </c>
      <c r="B27" s="5" t="s">
        <v>89</v>
      </c>
      <c r="C27" s="4">
        <v>2001</v>
      </c>
      <c r="D27" s="5" t="s">
        <v>25</v>
      </c>
      <c r="E27" s="5" t="s">
        <v>16</v>
      </c>
      <c r="F27" s="5" t="s">
        <v>90</v>
      </c>
      <c r="G27" s="5" t="s">
        <v>91</v>
      </c>
      <c r="H27" s="5" t="s">
        <v>19</v>
      </c>
    </row>
    <row r="28" spans="1:8" x14ac:dyDescent="0.25">
      <c r="A28" s="4">
        <v>3863</v>
      </c>
      <c r="B28" s="5" t="s">
        <v>92</v>
      </c>
      <c r="C28" s="4">
        <v>2002</v>
      </c>
      <c r="D28" s="5" t="s">
        <v>30</v>
      </c>
      <c r="E28" s="5" t="s">
        <v>43</v>
      </c>
      <c r="F28" s="5" t="s">
        <v>44</v>
      </c>
      <c r="G28" s="5" t="s">
        <v>45</v>
      </c>
      <c r="H28" s="5" t="s">
        <v>13</v>
      </c>
    </row>
    <row r="29" spans="1:8" x14ac:dyDescent="0.25">
      <c r="A29" s="4">
        <v>3630</v>
      </c>
      <c r="B29" s="5" t="s">
        <v>93</v>
      </c>
      <c r="C29" s="4">
        <v>2001</v>
      </c>
      <c r="D29" s="5" t="s">
        <v>94</v>
      </c>
      <c r="E29" s="5" t="s">
        <v>82</v>
      </c>
      <c r="F29" s="5" t="s">
        <v>83</v>
      </c>
      <c r="G29" s="5" t="s">
        <v>84</v>
      </c>
      <c r="H29" s="5" t="s">
        <v>19</v>
      </c>
    </row>
    <row r="30" spans="1:8" x14ac:dyDescent="0.25">
      <c r="A30" s="4">
        <v>3682</v>
      </c>
      <c r="B30" s="5" t="s">
        <v>95</v>
      </c>
      <c r="C30" s="4">
        <v>2002</v>
      </c>
      <c r="D30" s="5" t="s">
        <v>25</v>
      </c>
      <c r="E30" s="5" t="s">
        <v>38</v>
      </c>
      <c r="F30" s="5" t="s">
        <v>39</v>
      </c>
      <c r="G30" s="5" t="s">
        <v>40</v>
      </c>
      <c r="H30" s="5" t="s">
        <v>19</v>
      </c>
    </row>
    <row r="31" spans="1:8" x14ac:dyDescent="0.25">
      <c r="A31" s="4">
        <v>3607</v>
      </c>
      <c r="B31" s="5" t="s">
        <v>96</v>
      </c>
      <c r="C31" s="4">
        <v>2002</v>
      </c>
      <c r="D31" s="5" t="s">
        <v>9</v>
      </c>
      <c r="E31" s="5" t="s">
        <v>64</v>
      </c>
      <c r="F31" s="5" t="s">
        <v>97</v>
      </c>
      <c r="G31" s="5" t="s">
        <v>66</v>
      </c>
      <c r="H31" s="5" t="s">
        <v>13</v>
      </c>
    </row>
    <row r="32" spans="1:8" x14ac:dyDescent="0.25">
      <c r="A32" s="4">
        <v>3794</v>
      </c>
      <c r="B32" s="5" t="s">
        <v>98</v>
      </c>
      <c r="C32" s="4">
        <v>2003</v>
      </c>
      <c r="D32" s="5" t="s">
        <v>25</v>
      </c>
      <c r="E32" s="5" t="s">
        <v>26</v>
      </c>
      <c r="F32" s="5" t="s">
        <v>27</v>
      </c>
      <c r="G32" s="5" t="s">
        <v>28</v>
      </c>
      <c r="H32" s="5" t="s">
        <v>13</v>
      </c>
    </row>
    <row r="33" spans="1:8" x14ac:dyDescent="0.25">
      <c r="A33" s="4">
        <v>3228</v>
      </c>
      <c r="B33" s="5" t="s">
        <v>99</v>
      </c>
      <c r="C33" s="4">
        <v>2000</v>
      </c>
      <c r="D33" s="5" t="s">
        <v>94</v>
      </c>
      <c r="E33" s="5" t="s">
        <v>100</v>
      </c>
      <c r="F33" s="5" t="s">
        <v>101</v>
      </c>
      <c r="G33" s="5" t="s">
        <v>102</v>
      </c>
      <c r="H33" s="5" t="s">
        <v>13</v>
      </c>
    </row>
    <row r="34" spans="1:8" x14ac:dyDescent="0.25">
      <c r="A34" s="4">
        <v>3622</v>
      </c>
      <c r="B34" s="5" t="s">
        <v>103</v>
      </c>
      <c r="C34" s="4">
        <v>2001</v>
      </c>
      <c r="D34" s="5" t="s">
        <v>30</v>
      </c>
      <c r="E34" s="5" t="s">
        <v>104</v>
      </c>
      <c r="F34" s="5" t="s">
        <v>105</v>
      </c>
      <c r="G34" s="5" t="s">
        <v>106</v>
      </c>
      <c r="H34" s="5" t="s">
        <v>13</v>
      </c>
    </row>
    <row r="35" spans="1:8" x14ac:dyDescent="0.25">
      <c r="A35" s="4">
        <v>3847</v>
      </c>
      <c r="B35" s="5" t="s">
        <v>107</v>
      </c>
      <c r="C35" s="4">
        <v>2001</v>
      </c>
      <c r="D35" s="5" t="s">
        <v>25</v>
      </c>
      <c r="E35" s="5" t="s">
        <v>108</v>
      </c>
      <c r="F35" s="5" t="s">
        <v>109</v>
      </c>
      <c r="G35" s="5" t="s">
        <v>110</v>
      </c>
      <c r="H35" s="5" t="s">
        <v>19</v>
      </c>
    </row>
    <row r="36" spans="1:8" x14ac:dyDescent="0.25">
      <c r="A36" s="4">
        <v>3891</v>
      </c>
      <c r="B36" s="5" t="s">
        <v>111</v>
      </c>
      <c r="C36" s="4">
        <v>2003</v>
      </c>
      <c r="D36" s="5" t="s">
        <v>15</v>
      </c>
      <c r="E36" s="5" t="s">
        <v>16</v>
      </c>
      <c r="F36" s="5" t="s">
        <v>90</v>
      </c>
      <c r="G36" s="5" t="s">
        <v>91</v>
      </c>
      <c r="H36" s="5" t="s">
        <v>13</v>
      </c>
    </row>
    <row r="37" spans="1:8" x14ac:dyDescent="0.25">
      <c r="A37" s="4">
        <v>3879</v>
      </c>
      <c r="B37" s="5" t="s">
        <v>112</v>
      </c>
      <c r="C37" s="4">
        <v>2004</v>
      </c>
      <c r="D37" s="5" t="s">
        <v>15</v>
      </c>
      <c r="E37" s="5" t="s">
        <v>69</v>
      </c>
      <c r="F37" s="5" t="s">
        <v>70</v>
      </c>
      <c r="G37" s="5" t="s">
        <v>71</v>
      </c>
      <c r="H37" s="5" t="s">
        <v>13</v>
      </c>
    </row>
    <row r="38" spans="1:8" x14ac:dyDescent="0.25">
      <c r="A38" s="4">
        <v>3846</v>
      </c>
      <c r="B38" s="5" t="s">
        <v>113</v>
      </c>
      <c r="C38" s="4">
        <v>2002</v>
      </c>
      <c r="D38" s="5" t="s">
        <v>25</v>
      </c>
      <c r="E38" s="5" t="s">
        <v>69</v>
      </c>
      <c r="F38" s="5" t="s">
        <v>70</v>
      </c>
      <c r="G38" s="5" t="s">
        <v>114</v>
      </c>
      <c r="H38" s="5" t="s">
        <v>13</v>
      </c>
    </row>
    <row r="39" spans="1:8" x14ac:dyDescent="0.25">
      <c r="A39" s="4">
        <v>3838</v>
      </c>
      <c r="B39" s="5" t="s">
        <v>115</v>
      </c>
      <c r="C39" s="4">
        <v>2004</v>
      </c>
      <c r="D39" s="5" t="s">
        <v>15</v>
      </c>
      <c r="E39" s="5" t="s">
        <v>21</v>
      </c>
      <c r="F39" s="5" t="s">
        <v>22</v>
      </c>
      <c r="G39" s="5" t="s">
        <v>36</v>
      </c>
      <c r="H39" s="5" t="s">
        <v>19</v>
      </c>
    </row>
    <row r="40" spans="1:8" x14ac:dyDescent="0.25">
      <c r="A40" s="4">
        <v>3757</v>
      </c>
      <c r="B40" s="5" t="s">
        <v>116</v>
      </c>
      <c r="C40" s="4">
        <v>2002</v>
      </c>
      <c r="D40" s="5" t="s">
        <v>9</v>
      </c>
      <c r="E40" s="5" t="s">
        <v>82</v>
      </c>
      <c r="F40" s="5" t="s">
        <v>83</v>
      </c>
      <c r="G40" s="5" t="s">
        <v>84</v>
      </c>
      <c r="H40" s="5" t="s">
        <v>13</v>
      </c>
    </row>
    <row r="41" spans="1:8" x14ac:dyDescent="0.25">
      <c r="A41" s="4">
        <v>3784</v>
      </c>
      <c r="B41" s="5" t="s">
        <v>117</v>
      </c>
      <c r="C41" s="4">
        <v>2004</v>
      </c>
      <c r="D41" s="5" t="s">
        <v>15</v>
      </c>
      <c r="E41" s="5" t="s">
        <v>10</v>
      </c>
      <c r="F41" s="5" t="s">
        <v>11</v>
      </c>
      <c r="G41" s="5" t="s">
        <v>118</v>
      </c>
      <c r="H41" s="5" t="s">
        <v>13</v>
      </c>
    </row>
    <row r="42" spans="1:8" x14ac:dyDescent="0.25">
      <c r="A42" s="4">
        <v>3867</v>
      </c>
      <c r="B42" s="5" t="s">
        <v>119</v>
      </c>
      <c r="C42" s="4">
        <v>2001</v>
      </c>
      <c r="D42" s="5" t="s">
        <v>94</v>
      </c>
      <c r="E42" s="5" t="s">
        <v>43</v>
      </c>
      <c r="F42" s="5" t="s">
        <v>120</v>
      </c>
      <c r="G42" s="5" t="s">
        <v>121</v>
      </c>
      <c r="H42" s="5" t="s">
        <v>19</v>
      </c>
    </row>
    <row r="43" spans="1:8" x14ac:dyDescent="0.25">
      <c r="A43" s="4">
        <v>3088</v>
      </c>
      <c r="B43" s="5" t="s">
        <v>122</v>
      </c>
      <c r="C43" s="4">
        <v>2000</v>
      </c>
      <c r="D43" s="5" t="s">
        <v>25</v>
      </c>
      <c r="E43" s="5" t="s">
        <v>73</v>
      </c>
      <c r="F43" s="5" t="s">
        <v>123</v>
      </c>
      <c r="G43" s="5" t="s">
        <v>124</v>
      </c>
      <c r="H43" s="5" t="s">
        <v>13</v>
      </c>
    </row>
    <row r="44" spans="1:8" x14ac:dyDescent="0.25">
      <c r="A44" s="4">
        <v>3635</v>
      </c>
      <c r="B44" s="5" t="s">
        <v>125</v>
      </c>
      <c r="C44" s="4">
        <v>2003</v>
      </c>
      <c r="D44" s="5" t="s">
        <v>9</v>
      </c>
      <c r="E44" s="5" t="s">
        <v>10</v>
      </c>
      <c r="F44" s="5" t="s">
        <v>11</v>
      </c>
      <c r="G44" s="5" t="s">
        <v>12</v>
      </c>
      <c r="H44" s="5" t="s">
        <v>13</v>
      </c>
    </row>
    <row r="45" spans="1:8" x14ac:dyDescent="0.25">
      <c r="A45" s="4">
        <v>3841</v>
      </c>
      <c r="B45" s="5" t="s">
        <v>126</v>
      </c>
      <c r="C45" s="4">
        <v>2003</v>
      </c>
      <c r="D45" s="5" t="s">
        <v>15</v>
      </c>
      <c r="E45" s="5" t="s">
        <v>21</v>
      </c>
      <c r="F45" s="5" t="s">
        <v>22</v>
      </c>
      <c r="G45" s="5" t="s">
        <v>127</v>
      </c>
      <c r="H45" s="5" t="s">
        <v>13</v>
      </c>
    </row>
    <row r="46" spans="1:8" x14ac:dyDescent="0.25">
      <c r="A46" s="4">
        <v>3677</v>
      </c>
      <c r="B46" s="5" t="s">
        <v>128</v>
      </c>
      <c r="C46" s="4">
        <v>2001</v>
      </c>
      <c r="D46" s="5" t="s">
        <v>9</v>
      </c>
      <c r="E46" s="5" t="s">
        <v>69</v>
      </c>
      <c r="F46" s="5" t="s">
        <v>70</v>
      </c>
      <c r="G46" s="5" t="s">
        <v>129</v>
      </c>
      <c r="H46" s="5" t="s">
        <v>19</v>
      </c>
    </row>
    <row r="47" spans="1:8" x14ac:dyDescent="0.25">
      <c r="A47" s="4">
        <v>3866</v>
      </c>
      <c r="B47" s="5" t="s">
        <v>130</v>
      </c>
      <c r="C47" s="4">
        <v>2002</v>
      </c>
      <c r="D47" s="5" t="s">
        <v>25</v>
      </c>
      <c r="E47" s="5" t="s">
        <v>43</v>
      </c>
      <c r="F47" s="5" t="s">
        <v>44</v>
      </c>
      <c r="G47" s="5" t="s">
        <v>45</v>
      </c>
      <c r="H47" s="5" t="s">
        <v>19</v>
      </c>
    </row>
    <row r="48" spans="1:8" x14ac:dyDescent="0.25">
      <c r="A48" s="4">
        <v>3654</v>
      </c>
      <c r="B48" s="5" t="s">
        <v>131</v>
      </c>
      <c r="C48" s="4">
        <v>2003</v>
      </c>
      <c r="D48" s="5" t="s">
        <v>30</v>
      </c>
      <c r="E48" s="5" t="s">
        <v>31</v>
      </c>
      <c r="F48" s="5" t="s">
        <v>78</v>
      </c>
      <c r="G48" s="5" t="s">
        <v>79</v>
      </c>
      <c r="H48" s="5" t="s">
        <v>13</v>
      </c>
    </row>
    <row r="49" spans="1:8" x14ac:dyDescent="0.25">
      <c r="A49" s="4">
        <v>3240</v>
      </c>
      <c r="B49" s="5" t="s">
        <v>132</v>
      </c>
      <c r="C49" s="4">
        <v>2002</v>
      </c>
      <c r="D49" s="5" t="s">
        <v>25</v>
      </c>
      <c r="E49" s="5" t="s">
        <v>82</v>
      </c>
      <c r="F49" s="5" t="s">
        <v>83</v>
      </c>
      <c r="G49" s="5" t="s">
        <v>84</v>
      </c>
      <c r="H49" s="5" t="s">
        <v>13</v>
      </c>
    </row>
    <row r="50" spans="1:8" x14ac:dyDescent="0.25">
      <c r="A50" s="4">
        <v>3887</v>
      </c>
      <c r="B50" s="5" t="s">
        <v>133</v>
      </c>
      <c r="C50" s="4">
        <v>2002</v>
      </c>
      <c r="D50" s="5" t="s">
        <v>15</v>
      </c>
      <c r="E50" s="5" t="s">
        <v>16</v>
      </c>
      <c r="F50" s="5" t="s">
        <v>90</v>
      </c>
      <c r="G50" s="5" t="s">
        <v>91</v>
      </c>
      <c r="H50" s="5" t="s">
        <v>19</v>
      </c>
    </row>
    <row r="51" spans="1:8" x14ac:dyDescent="0.25">
      <c r="A51" s="4">
        <v>3876</v>
      </c>
      <c r="B51" s="5" t="s">
        <v>134</v>
      </c>
      <c r="C51" s="4">
        <v>2001</v>
      </c>
      <c r="D51" s="5" t="s">
        <v>25</v>
      </c>
      <c r="E51" s="5" t="s">
        <v>16</v>
      </c>
      <c r="F51" s="5" t="s">
        <v>90</v>
      </c>
      <c r="G51" s="5" t="s">
        <v>135</v>
      </c>
      <c r="H51" s="5" t="s">
        <v>13</v>
      </c>
    </row>
    <row r="52" spans="1:8" x14ac:dyDescent="0.25">
      <c r="A52" s="4">
        <v>3828</v>
      </c>
      <c r="B52" s="5" t="s">
        <v>136</v>
      </c>
      <c r="C52" s="4">
        <v>2001</v>
      </c>
      <c r="D52" s="5" t="s">
        <v>9</v>
      </c>
      <c r="E52" s="5" t="s">
        <v>21</v>
      </c>
      <c r="F52" s="5" t="s">
        <v>22</v>
      </c>
      <c r="G52" s="5" t="s">
        <v>137</v>
      </c>
      <c r="H52" s="5" t="s">
        <v>19</v>
      </c>
    </row>
    <row r="53" spans="1:8" x14ac:dyDescent="0.25">
      <c r="A53" s="4">
        <v>3159</v>
      </c>
      <c r="B53" s="5" t="s">
        <v>138</v>
      </c>
      <c r="C53" s="4">
        <v>2001</v>
      </c>
      <c r="D53" s="5" t="s">
        <v>25</v>
      </c>
      <c r="E53" s="5" t="s">
        <v>139</v>
      </c>
      <c r="F53" s="5" t="s">
        <v>120</v>
      </c>
      <c r="G53" s="5" t="s">
        <v>121</v>
      </c>
      <c r="H53" s="5" t="s">
        <v>13</v>
      </c>
    </row>
    <row r="54" spans="1:8" x14ac:dyDescent="0.25">
      <c r="A54" s="4">
        <v>3636</v>
      </c>
      <c r="B54" s="5" t="s">
        <v>140</v>
      </c>
      <c r="C54" s="4">
        <v>2002</v>
      </c>
      <c r="D54" s="5" t="s">
        <v>9</v>
      </c>
      <c r="E54" s="5" t="s">
        <v>10</v>
      </c>
      <c r="F54" s="5" t="s">
        <v>11</v>
      </c>
      <c r="G54" s="5" t="s">
        <v>12</v>
      </c>
      <c r="H54" s="5" t="s">
        <v>13</v>
      </c>
    </row>
    <row r="55" spans="1:8" x14ac:dyDescent="0.25">
      <c r="A55" s="4">
        <v>3800</v>
      </c>
      <c r="B55" s="5" t="s">
        <v>141</v>
      </c>
      <c r="C55" s="4">
        <v>2001</v>
      </c>
      <c r="D55" s="5" t="s">
        <v>9</v>
      </c>
      <c r="E55" s="5" t="s">
        <v>54</v>
      </c>
      <c r="F55" s="5" t="s">
        <v>55</v>
      </c>
      <c r="G55" s="5" t="s">
        <v>56</v>
      </c>
      <c r="H55" s="5" t="s">
        <v>13</v>
      </c>
    </row>
    <row r="56" spans="1:8" x14ac:dyDescent="0.25">
      <c r="A56" s="4">
        <v>3087</v>
      </c>
      <c r="B56" s="5" t="s">
        <v>142</v>
      </c>
      <c r="C56" s="4">
        <v>2000</v>
      </c>
      <c r="D56" s="5" t="s">
        <v>25</v>
      </c>
      <c r="E56" s="5" t="s">
        <v>73</v>
      </c>
      <c r="F56" s="5" t="s">
        <v>123</v>
      </c>
      <c r="G56" s="5" t="s">
        <v>124</v>
      </c>
      <c r="H56" s="5" t="s">
        <v>13</v>
      </c>
    </row>
    <row r="57" spans="1:8" x14ac:dyDescent="0.25">
      <c r="A57" s="4">
        <v>3858</v>
      </c>
      <c r="B57" s="5" t="s">
        <v>143</v>
      </c>
      <c r="C57" s="4">
        <v>2002</v>
      </c>
      <c r="D57" s="5" t="s">
        <v>9</v>
      </c>
      <c r="E57" s="5" t="s">
        <v>43</v>
      </c>
      <c r="F57" s="5" t="s">
        <v>120</v>
      </c>
      <c r="G57" s="5" t="s">
        <v>121</v>
      </c>
      <c r="H57" s="5" t="s">
        <v>13</v>
      </c>
    </row>
    <row r="58" spans="1:8" x14ac:dyDescent="0.25">
      <c r="A58" s="4">
        <v>3781</v>
      </c>
      <c r="B58" s="5" t="s">
        <v>144</v>
      </c>
      <c r="C58" s="4">
        <v>2003</v>
      </c>
      <c r="D58" s="5" t="s">
        <v>9</v>
      </c>
      <c r="E58" s="5" t="s">
        <v>10</v>
      </c>
      <c r="F58" s="5" t="s">
        <v>11</v>
      </c>
      <c r="G58" s="5" t="s">
        <v>12</v>
      </c>
      <c r="H58" s="5" t="s">
        <v>13</v>
      </c>
    </row>
    <row r="59" spans="1:8" x14ac:dyDescent="0.25">
      <c r="A59" s="4">
        <v>3222</v>
      </c>
      <c r="B59" s="5" t="s">
        <v>145</v>
      </c>
      <c r="C59" s="4">
        <v>2001</v>
      </c>
      <c r="D59" s="5" t="s">
        <v>146</v>
      </c>
      <c r="E59" s="5" t="s">
        <v>21</v>
      </c>
      <c r="F59" s="5" t="s">
        <v>35</v>
      </c>
      <c r="G59" s="5" t="s">
        <v>147</v>
      </c>
      <c r="H59" s="5" t="s">
        <v>19</v>
      </c>
    </row>
    <row r="60" spans="1:8" x14ac:dyDescent="0.25">
      <c r="A60" s="4">
        <v>3241</v>
      </c>
      <c r="B60" s="5" t="s">
        <v>148</v>
      </c>
      <c r="C60" s="4">
        <v>2000</v>
      </c>
      <c r="D60" s="5" t="s">
        <v>9</v>
      </c>
      <c r="E60" s="5" t="s">
        <v>149</v>
      </c>
      <c r="F60" s="5" t="s">
        <v>61</v>
      </c>
      <c r="G60" s="5" t="s">
        <v>62</v>
      </c>
      <c r="H60" s="5" t="s">
        <v>13</v>
      </c>
    </row>
    <row r="61" spans="1:8" x14ac:dyDescent="0.25">
      <c r="A61" s="4">
        <v>3803</v>
      </c>
      <c r="B61" s="5" t="s">
        <v>150</v>
      </c>
      <c r="C61" s="4">
        <v>2001</v>
      </c>
      <c r="D61" s="5" t="s">
        <v>9</v>
      </c>
      <c r="E61" s="5" t="s">
        <v>54</v>
      </c>
      <c r="F61" s="5" t="s">
        <v>55</v>
      </c>
      <c r="G61" s="5" t="s">
        <v>56</v>
      </c>
      <c r="H61" s="5" t="s">
        <v>19</v>
      </c>
    </row>
    <row r="62" spans="1:8" x14ac:dyDescent="0.25">
      <c r="A62" s="4">
        <v>3215</v>
      </c>
      <c r="B62" s="5" t="s">
        <v>151</v>
      </c>
      <c r="C62" s="4">
        <v>2001</v>
      </c>
      <c r="D62" s="5" t="s">
        <v>30</v>
      </c>
      <c r="E62" s="5" t="s">
        <v>21</v>
      </c>
      <c r="F62" s="5" t="s">
        <v>152</v>
      </c>
      <c r="G62" s="5" t="s">
        <v>23</v>
      </c>
      <c r="H62" s="5" t="s">
        <v>13</v>
      </c>
    </row>
    <row r="63" spans="1:8" x14ac:dyDescent="0.25">
      <c r="A63" s="4">
        <v>3681</v>
      </c>
      <c r="B63" s="5" t="s">
        <v>153</v>
      </c>
      <c r="C63" s="4">
        <v>2002</v>
      </c>
      <c r="D63" s="5" t="s">
        <v>9</v>
      </c>
      <c r="E63" s="5" t="s">
        <v>38</v>
      </c>
      <c r="F63" s="5" t="s">
        <v>39</v>
      </c>
      <c r="G63" s="5" t="s">
        <v>40</v>
      </c>
      <c r="H63" s="5" t="s">
        <v>19</v>
      </c>
    </row>
    <row r="64" spans="1:8" x14ac:dyDescent="0.25">
      <c r="A64" s="4">
        <v>3670</v>
      </c>
      <c r="B64" s="5" t="s">
        <v>154</v>
      </c>
      <c r="C64" s="4">
        <v>2001</v>
      </c>
      <c r="D64" s="5" t="s">
        <v>9</v>
      </c>
      <c r="E64" s="5" t="s">
        <v>50</v>
      </c>
      <c r="F64" s="5" t="s">
        <v>51</v>
      </c>
      <c r="G64" s="5" t="s">
        <v>155</v>
      </c>
      <c r="H64" s="5" t="s">
        <v>13</v>
      </c>
    </row>
    <row r="65" spans="1:8" x14ac:dyDescent="0.25">
      <c r="A65" s="4">
        <v>3802</v>
      </c>
      <c r="B65" s="5" t="s">
        <v>156</v>
      </c>
      <c r="C65" s="4">
        <v>2002</v>
      </c>
      <c r="D65" s="5" t="s">
        <v>9</v>
      </c>
      <c r="E65" s="5" t="s">
        <v>54</v>
      </c>
      <c r="F65" s="5" t="s">
        <v>55</v>
      </c>
      <c r="G65" s="5" t="s">
        <v>56</v>
      </c>
      <c r="H65" s="5" t="s">
        <v>13</v>
      </c>
    </row>
    <row r="66" spans="1:8" x14ac:dyDescent="0.25">
      <c r="A66" s="4">
        <v>3627</v>
      </c>
      <c r="B66" s="5" t="s">
        <v>157</v>
      </c>
      <c r="C66" s="4">
        <v>2000</v>
      </c>
      <c r="D66" s="5" t="s">
        <v>94</v>
      </c>
      <c r="E66" s="5" t="s">
        <v>50</v>
      </c>
      <c r="F66" s="5" t="s">
        <v>51</v>
      </c>
      <c r="G66" s="5" t="s">
        <v>158</v>
      </c>
      <c r="H66" s="5" t="s">
        <v>13</v>
      </c>
    </row>
    <row r="67" spans="1:8" x14ac:dyDescent="0.25">
      <c r="A67" s="4">
        <v>3091</v>
      </c>
      <c r="B67" s="5" t="s">
        <v>159</v>
      </c>
      <c r="C67" s="4">
        <v>2000</v>
      </c>
      <c r="D67" s="5" t="s">
        <v>94</v>
      </c>
      <c r="E67" s="5" t="s">
        <v>73</v>
      </c>
      <c r="F67" s="5" t="s">
        <v>123</v>
      </c>
      <c r="G67" s="5" t="s">
        <v>124</v>
      </c>
      <c r="H67" s="5" t="s">
        <v>13</v>
      </c>
    </row>
    <row r="68" spans="1:8" x14ac:dyDescent="0.25">
      <c r="A68" s="4">
        <v>3872</v>
      </c>
      <c r="B68" s="5" t="s">
        <v>160</v>
      </c>
      <c r="C68" s="4">
        <v>2001</v>
      </c>
      <c r="D68" s="5" t="s">
        <v>15</v>
      </c>
      <c r="E68" s="5" t="s">
        <v>16</v>
      </c>
      <c r="F68" s="5" t="s">
        <v>17</v>
      </c>
      <c r="G68" s="5" t="s">
        <v>18</v>
      </c>
      <c r="H68" s="5" t="s">
        <v>19</v>
      </c>
    </row>
    <row r="69" spans="1:8" x14ac:dyDescent="0.25">
      <c r="A69" s="4">
        <v>3783</v>
      </c>
      <c r="B69" s="5" t="s">
        <v>161</v>
      </c>
      <c r="C69" s="4">
        <v>2005</v>
      </c>
      <c r="D69" s="5" t="s">
        <v>15</v>
      </c>
      <c r="E69" s="5" t="s">
        <v>10</v>
      </c>
      <c r="F69" s="5" t="s">
        <v>11</v>
      </c>
      <c r="G69" s="5" t="s">
        <v>118</v>
      </c>
      <c r="H69" s="5" t="s">
        <v>13</v>
      </c>
    </row>
    <row r="70" spans="1:8" x14ac:dyDescent="0.25">
      <c r="A70" s="4">
        <v>3878</v>
      </c>
      <c r="B70" s="5" t="s">
        <v>162</v>
      </c>
      <c r="C70" s="4">
        <v>2002</v>
      </c>
      <c r="D70" s="5" t="s">
        <v>15</v>
      </c>
      <c r="E70" s="5" t="s">
        <v>69</v>
      </c>
      <c r="F70" s="5" t="s">
        <v>70</v>
      </c>
      <c r="G70" s="5" t="s">
        <v>71</v>
      </c>
      <c r="H70" s="5" t="s">
        <v>13</v>
      </c>
    </row>
    <row r="71" spans="1:8" x14ac:dyDescent="0.25">
      <c r="A71" s="4">
        <v>3043</v>
      </c>
      <c r="B71" s="5" t="s">
        <v>163</v>
      </c>
      <c r="C71" s="4">
        <v>2000</v>
      </c>
      <c r="D71" s="5" t="s">
        <v>146</v>
      </c>
      <c r="E71" s="5" t="s">
        <v>26</v>
      </c>
      <c r="F71" s="5" t="s">
        <v>27</v>
      </c>
      <c r="G71" s="5" t="s">
        <v>28</v>
      </c>
      <c r="H71" s="5" t="s">
        <v>13</v>
      </c>
    </row>
    <row r="72" spans="1:8" x14ac:dyDescent="0.25">
      <c r="A72" s="4">
        <v>2960</v>
      </c>
      <c r="B72" s="5" t="s">
        <v>164</v>
      </c>
      <c r="C72" s="4">
        <v>2000</v>
      </c>
      <c r="D72" s="5" t="s">
        <v>94</v>
      </c>
      <c r="E72" s="5" t="s">
        <v>21</v>
      </c>
      <c r="F72" s="5" t="s">
        <v>35</v>
      </c>
      <c r="G72" s="5" t="s">
        <v>23</v>
      </c>
      <c r="H72" s="5" t="s">
        <v>13</v>
      </c>
    </row>
    <row r="73" spans="1:8" x14ac:dyDescent="0.25">
      <c r="A73" s="4">
        <v>3836</v>
      </c>
      <c r="B73" s="5" t="s">
        <v>165</v>
      </c>
      <c r="C73" s="4">
        <v>2005</v>
      </c>
      <c r="D73" s="5" t="s">
        <v>15</v>
      </c>
      <c r="E73" s="5" t="s">
        <v>21</v>
      </c>
      <c r="F73" s="5" t="s">
        <v>22</v>
      </c>
      <c r="G73" s="5" t="s">
        <v>166</v>
      </c>
      <c r="H73" s="5" t="s">
        <v>13</v>
      </c>
    </row>
    <row r="74" spans="1:8" x14ac:dyDescent="0.25">
      <c r="A74" s="4">
        <v>3233</v>
      </c>
      <c r="B74" s="5" t="s">
        <v>167</v>
      </c>
      <c r="C74" s="4">
        <v>2001</v>
      </c>
      <c r="D74" s="5" t="s">
        <v>25</v>
      </c>
      <c r="E74" s="5" t="s">
        <v>82</v>
      </c>
      <c r="F74" s="5" t="s">
        <v>83</v>
      </c>
      <c r="G74" s="5" t="s">
        <v>84</v>
      </c>
      <c r="H74" s="5" t="s">
        <v>13</v>
      </c>
    </row>
    <row r="75" spans="1:8" x14ac:dyDescent="0.25">
      <c r="A75" s="4">
        <v>3668</v>
      </c>
      <c r="B75" s="5" t="s">
        <v>168</v>
      </c>
      <c r="C75" s="4">
        <v>2002</v>
      </c>
      <c r="D75" s="5" t="s">
        <v>30</v>
      </c>
      <c r="E75" s="5" t="s">
        <v>73</v>
      </c>
      <c r="F75" s="5" t="s">
        <v>74</v>
      </c>
      <c r="G75" s="5" t="s">
        <v>75</v>
      </c>
      <c r="H75" s="5" t="s">
        <v>13</v>
      </c>
    </row>
    <row r="76" spans="1:8" x14ac:dyDescent="0.25">
      <c r="A76" s="4">
        <v>3883</v>
      </c>
      <c r="B76" s="5" t="s">
        <v>169</v>
      </c>
      <c r="C76" s="4">
        <v>2005</v>
      </c>
      <c r="D76" s="5" t="s">
        <v>9</v>
      </c>
      <c r="E76" s="5" t="s">
        <v>64</v>
      </c>
      <c r="F76" s="5" t="s">
        <v>170</v>
      </c>
      <c r="G76" s="5" t="s">
        <v>66</v>
      </c>
      <c r="H76" s="5" t="s">
        <v>19</v>
      </c>
    </row>
    <row r="77" spans="1:8" x14ac:dyDescent="0.25">
      <c r="A77" s="4">
        <v>3861</v>
      </c>
      <c r="B77" s="5" t="s">
        <v>171</v>
      </c>
      <c r="C77" s="4">
        <v>2003</v>
      </c>
      <c r="D77" s="5" t="s">
        <v>9</v>
      </c>
      <c r="E77" s="5" t="s">
        <v>43</v>
      </c>
      <c r="F77" s="5" t="s">
        <v>44</v>
      </c>
      <c r="G77" s="5" t="s">
        <v>45</v>
      </c>
      <c r="H77" s="5" t="s">
        <v>13</v>
      </c>
    </row>
    <row r="78" spans="1:8" x14ac:dyDescent="0.25">
      <c r="A78" s="4">
        <v>3150</v>
      </c>
      <c r="B78" s="5" t="s">
        <v>172</v>
      </c>
      <c r="C78" s="4">
        <v>2001</v>
      </c>
      <c r="D78" s="5" t="s">
        <v>94</v>
      </c>
      <c r="E78" s="5" t="s">
        <v>26</v>
      </c>
      <c r="F78" s="5" t="s">
        <v>27</v>
      </c>
      <c r="G78" s="5" t="s">
        <v>28</v>
      </c>
      <c r="H78" s="5" t="s">
        <v>13</v>
      </c>
    </row>
    <row r="79" spans="1:8" x14ac:dyDescent="0.25">
      <c r="A79" s="4">
        <v>3886</v>
      </c>
      <c r="B79" s="5" t="s">
        <v>173</v>
      </c>
      <c r="C79" s="4">
        <v>2004</v>
      </c>
      <c r="D79" s="5" t="s">
        <v>30</v>
      </c>
      <c r="E79" s="5" t="s">
        <v>16</v>
      </c>
      <c r="F79" s="5" t="s">
        <v>90</v>
      </c>
      <c r="G79" s="5" t="s">
        <v>174</v>
      </c>
      <c r="H79" s="5" t="s">
        <v>13</v>
      </c>
    </row>
    <row r="80" spans="1:8" x14ac:dyDescent="0.25">
      <c r="A80" s="4">
        <v>3799</v>
      </c>
      <c r="B80" s="5" t="s">
        <v>175</v>
      </c>
      <c r="C80" s="4">
        <v>2002</v>
      </c>
      <c r="D80" s="5" t="s">
        <v>9</v>
      </c>
      <c r="E80" s="5" t="s">
        <v>54</v>
      </c>
      <c r="F80" s="5" t="s">
        <v>55</v>
      </c>
      <c r="G80" s="5" t="s">
        <v>56</v>
      </c>
      <c r="H80" s="5" t="s">
        <v>13</v>
      </c>
    </row>
    <row r="81" spans="1:8" x14ac:dyDescent="0.25">
      <c r="A81" s="4">
        <v>3637</v>
      </c>
      <c r="B81" s="5" t="s">
        <v>176</v>
      </c>
      <c r="C81" s="4">
        <v>2002</v>
      </c>
      <c r="D81" s="5" t="s">
        <v>9</v>
      </c>
      <c r="E81" s="5" t="s">
        <v>10</v>
      </c>
      <c r="F81" s="5" t="s">
        <v>11</v>
      </c>
      <c r="G81" s="5" t="s">
        <v>12</v>
      </c>
      <c r="H81" s="5" t="s">
        <v>13</v>
      </c>
    </row>
    <row r="82" spans="1:8" x14ac:dyDescent="0.25">
      <c r="A82" s="4">
        <v>3889</v>
      </c>
      <c r="B82" s="5" t="s">
        <v>177</v>
      </c>
      <c r="C82" s="4">
        <v>2005</v>
      </c>
      <c r="D82" s="5" t="s">
        <v>15</v>
      </c>
      <c r="E82" s="5" t="s">
        <v>16</v>
      </c>
      <c r="F82" s="5" t="s">
        <v>90</v>
      </c>
      <c r="G82" s="5" t="s">
        <v>91</v>
      </c>
      <c r="H82" s="5" t="s">
        <v>19</v>
      </c>
    </row>
    <row r="83" spans="1:8" x14ac:dyDescent="0.25">
      <c r="A83" s="4">
        <v>3892</v>
      </c>
      <c r="B83" s="5" t="s">
        <v>178</v>
      </c>
      <c r="C83" s="4">
        <v>2004</v>
      </c>
      <c r="D83" s="5" t="s">
        <v>15</v>
      </c>
      <c r="E83" s="5" t="s">
        <v>16</v>
      </c>
      <c r="F83" s="5" t="s">
        <v>90</v>
      </c>
      <c r="G83" s="5" t="s">
        <v>91</v>
      </c>
      <c r="H83" s="5" t="s">
        <v>13</v>
      </c>
    </row>
    <row r="84" spans="1:8" x14ac:dyDescent="0.25">
      <c r="A84" s="4">
        <v>3247</v>
      </c>
      <c r="B84" s="5" t="s">
        <v>179</v>
      </c>
      <c r="C84" s="4">
        <v>2000</v>
      </c>
      <c r="D84" s="5" t="s">
        <v>94</v>
      </c>
      <c r="E84" s="5" t="s">
        <v>31</v>
      </c>
      <c r="F84" s="5" t="s">
        <v>32</v>
      </c>
      <c r="G84" s="5" t="s">
        <v>180</v>
      </c>
      <c r="H84" s="5" t="s">
        <v>13</v>
      </c>
    </row>
    <row r="85" spans="1:8" x14ac:dyDescent="0.25">
      <c r="A85" s="4">
        <v>3809</v>
      </c>
      <c r="B85" s="5" t="s">
        <v>181</v>
      </c>
      <c r="C85" s="4">
        <v>2000</v>
      </c>
      <c r="D85" s="5" t="s">
        <v>30</v>
      </c>
      <c r="E85" s="5" t="s">
        <v>38</v>
      </c>
      <c r="F85" s="5" t="s">
        <v>39</v>
      </c>
      <c r="G85" s="5" t="s">
        <v>182</v>
      </c>
      <c r="H85" s="5" t="s">
        <v>13</v>
      </c>
    </row>
    <row r="86" spans="1:8" x14ac:dyDescent="0.25">
      <c r="A86" s="4">
        <v>3759</v>
      </c>
      <c r="B86" s="5" t="s">
        <v>183</v>
      </c>
      <c r="C86" s="4">
        <v>2003</v>
      </c>
      <c r="D86" s="5" t="s">
        <v>25</v>
      </c>
      <c r="E86" s="5" t="s">
        <v>82</v>
      </c>
      <c r="F86" s="5" t="s">
        <v>83</v>
      </c>
      <c r="G86" s="5" t="s">
        <v>84</v>
      </c>
      <c r="H86" s="5" t="s">
        <v>19</v>
      </c>
    </row>
    <row r="87" spans="1:8" x14ac:dyDescent="0.25">
      <c r="A87" s="4">
        <v>2645</v>
      </c>
      <c r="B87" s="5" t="s">
        <v>184</v>
      </c>
      <c r="C87" s="4">
        <v>2000</v>
      </c>
      <c r="D87" s="5" t="s">
        <v>94</v>
      </c>
      <c r="E87" s="5" t="s">
        <v>31</v>
      </c>
      <c r="F87" s="5" t="s">
        <v>32</v>
      </c>
      <c r="G87" s="5" t="s">
        <v>180</v>
      </c>
      <c r="H87" s="5" t="s">
        <v>13</v>
      </c>
    </row>
    <row r="88" spans="1:8" x14ac:dyDescent="0.25">
      <c r="A88" s="4">
        <v>3647</v>
      </c>
      <c r="B88" s="5" t="s">
        <v>185</v>
      </c>
      <c r="C88" s="4">
        <v>2003</v>
      </c>
      <c r="D88" s="5" t="s">
        <v>94</v>
      </c>
      <c r="E88" s="5" t="s">
        <v>82</v>
      </c>
      <c r="F88" s="5" t="s">
        <v>83</v>
      </c>
      <c r="G88" s="5" t="s">
        <v>84</v>
      </c>
      <c r="H88" s="5" t="s">
        <v>19</v>
      </c>
    </row>
    <row r="89" spans="1:8" x14ac:dyDescent="0.25">
      <c r="A89" s="4">
        <v>3242</v>
      </c>
      <c r="B89" s="5" t="s">
        <v>186</v>
      </c>
      <c r="C89" s="4">
        <v>2000</v>
      </c>
      <c r="D89" s="5" t="s">
        <v>9</v>
      </c>
      <c r="E89" s="5" t="s">
        <v>149</v>
      </c>
      <c r="F89" s="5" t="s">
        <v>61</v>
      </c>
      <c r="G89" s="5" t="s">
        <v>62</v>
      </c>
      <c r="H89" s="5" t="s">
        <v>13</v>
      </c>
    </row>
    <row r="90" spans="1:8" x14ac:dyDescent="0.25">
      <c r="A90" s="4">
        <v>3881</v>
      </c>
      <c r="B90" s="5" t="s">
        <v>187</v>
      </c>
      <c r="C90" s="4">
        <v>2004</v>
      </c>
      <c r="D90" s="5" t="s">
        <v>15</v>
      </c>
      <c r="E90" s="5" t="s">
        <v>69</v>
      </c>
      <c r="F90" s="5" t="s">
        <v>70</v>
      </c>
      <c r="G90" s="5" t="s">
        <v>71</v>
      </c>
      <c r="H90" s="5" t="s">
        <v>13</v>
      </c>
    </row>
    <row r="91" spans="1:8" x14ac:dyDescent="0.25">
      <c r="A91" s="4">
        <v>2661</v>
      </c>
      <c r="B91" s="5" t="s">
        <v>188</v>
      </c>
      <c r="C91" s="4">
        <v>2000</v>
      </c>
      <c r="D91" s="5" t="s">
        <v>94</v>
      </c>
      <c r="E91" s="5" t="s">
        <v>100</v>
      </c>
      <c r="F91" s="5" t="s">
        <v>101</v>
      </c>
      <c r="G91" s="5" t="s">
        <v>102</v>
      </c>
      <c r="H91" s="5" t="s">
        <v>13</v>
      </c>
    </row>
    <row r="92" spans="1:8" x14ac:dyDescent="0.25">
      <c r="A92" s="4">
        <v>3623</v>
      </c>
      <c r="B92" s="5" t="s">
        <v>189</v>
      </c>
      <c r="C92" s="4">
        <v>2001</v>
      </c>
      <c r="D92" s="5" t="s">
        <v>30</v>
      </c>
      <c r="E92" s="5" t="s">
        <v>104</v>
      </c>
      <c r="F92" s="5" t="s">
        <v>105</v>
      </c>
      <c r="G92" s="5" t="s">
        <v>106</v>
      </c>
      <c r="H92" s="5" t="s">
        <v>13</v>
      </c>
    </row>
    <row r="93" spans="1:8" x14ac:dyDescent="0.25">
      <c r="A93" s="4">
        <v>3868</v>
      </c>
      <c r="B93" s="5" t="s">
        <v>190</v>
      </c>
      <c r="C93" s="4">
        <v>2001</v>
      </c>
      <c r="D93" s="5" t="s">
        <v>30</v>
      </c>
      <c r="E93" s="5" t="s">
        <v>43</v>
      </c>
      <c r="F93" s="5" t="s">
        <v>120</v>
      </c>
      <c r="G93" s="5" t="s">
        <v>121</v>
      </c>
      <c r="H93" s="5" t="s">
        <v>13</v>
      </c>
    </row>
    <row r="94" spans="1:8" x14ac:dyDescent="0.25">
      <c r="A94" s="4">
        <v>3804</v>
      </c>
      <c r="B94" s="5" t="s">
        <v>191</v>
      </c>
      <c r="C94" s="4">
        <v>2003</v>
      </c>
      <c r="D94" s="5" t="s">
        <v>9</v>
      </c>
      <c r="E94" s="5" t="s">
        <v>54</v>
      </c>
      <c r="F94" s="5" t="s">
        <v>55</v>
      </c>
      <c r="G94" s="5" t="s">
        <v>56</v>
      </c>
      <c r="H94" s="5" t="s">
        <v>19</v>
      </c>
    </row>
    <row r="95" spans="1:8" x14ac:dyDescent="0.25">
      <c r="A95" s="4">
        <v>3615</v>
      </c>
      <c r="B95" s="5" t="s">
        <v>192</v>
      </c>
      <c r="C95" s="4">
        <v>2000</v>
      </c>
      <c r="D95" s="5" t="s">
        <v>25</v>
      </c>
      <c r="E95" s="5" t="s">
        <v>31</v>
      </c>
      <c r="F95" s="5" t="s">
        <v>32</v>
      </c>
      <c r="G95" s="5" t="s">
        <v>33</v>
      </c>
      <c r="H95" s="5" t="s">
        <v>13</v>
      </c>
    </row>
    <row r="96" spans="1:8" x14ac:dyDescent="0.25">
      <c r="A96" s="4">
        <v>3156</v>
      </c>
      <c r="B96" s="5" t="s">
        <v>193</v>
      </c>
      <c r="C96" s="4">
        <v>2002</v>
      </c>
      <c r="D96" s="5" t="s">
        <v>25</v>
      </c>
      <c r="E96" s="5" t="s">
        <v>139</v>
      </c>
      <c r="F96" s="5" t="s">
        <v>120</v>
      </c>
      <c r="G96" s="5" t="s">
        <v>121</v>
      </c>
      <c r="H96" s="5" t="s">
        <v>19</v>
      </c>
    </row>
    <row r="97" spans="1:8" x14ac:dyDescent="0.25">
      <c r="A97" s="4">
        <v>3660</v>
      </c>
      <c r="B97" s="5" t="s">
        <v>194</v>
      </c>
      <c r="C97" s="4">
        <v>2001</v>
      </c>
      <c r="D97" s="5" t="s">
        <v>30</v>
      </c>
      <c r="E97" s="5" t="s">
        <v>31</v>
      </c>
      <c r="F97" s="5" t="s">
        <v>32</v>
      </c>
      <c r="G97" s="5" t="s">
        <v>33</v>
      </c>
      <c r="H97" s="5" t="s">
        <v>13</v>
      </c>
    </row>
    <row r="98" spans="1:8" x14ac:dyDescent="0.25">
      <c r="A98" s="4">
        <v>3612</v>
      </c>
      <c r="B98" s="5" t="s">
        <v>195</v>
      </c>
      <c r="C98" s="4">
        <v>2001</v>
      </c>
      <c r="D98" s="5" t="s">
        <v>25</v>
      </c>
      <c r="E98" s="5" t="s">
        <v>31</v>
      </c>
      <c r="F98" s="5" t="s">
        <v>78</v>
      </c>
      <c r="G98" s="5" t="s">
        <v>79</v>
      </c>
      <c r="H98" s="5" t="s">
        <v>13</v>
      </c>
    </row>
    <row r="99" spans="1:8" x14ac:dyDescent="0.25">
      <c r="A99" s="4">
        <v>3354</v>
      </c>
      <c r="B99" s="5" t="s">
        <v>196</v>
      </c>
      <c r="C99" s="4">
        <v>2003</v>
      </c>
      <c r="D99" s="5" t="s">
        <v>94</v>
      </c>
      <c r="E99" s="5" t="s">
        <v>50</v>
      </c>
      <c r="F99" s="5" t="s">
        <v>197</v>
      </c>
      <c r="G99" s="5" t="s">
        <v>52</v>
      </c>
      <c r="H99" s="5" t="s">
        <v>19</v>
      </c>
    </row>
    <row r="100" spans="1:8" x14ac:dyDescent="0.25">
      <c r="A100" s="4">
        <v>3890</v>
      </c>
      <c r="B100" s="5" t="s">
        <v>198</v>
      </c>
      <c r="C100" s="4">
        <v>2003</v>
      </c>
      <c r="D100" s="5" t="s">
        <v>15</v>
      </c>
      <c r="E100" s="5" t="s">
        <v>16</v>
      </c>
      <c r="F100" s="5" t="s">
        <v>90</v>
      </c>
      <c r="G100" s="5" t="s">
        <v>91</v>
      </c>
      <c r="H100" s="5" t="s">
        <v>13</v>
      </c>
    </row>
    <row r="101" spans="1:8" x14ac:dyDescent="0.25">
      <c r="A101" s="4">
        <v>3856</v>
      </c>
      <c r="B101" s="5" t="s">
        <v>199</v>
      </c>
      <c r="C101" s="4">
        <v>2001</v>
      </c>
      <c r="D101" s="5" t="s">
        <v>9</v>
      </c>
      <c r="E101" s="5" t="s">
        <v>200</v>
      </c>
      <c r="F101" s="5" t="s">
        <v>201</v>
      </c>
      <c r="G101" s="5" t="s">
        <v>202</v>
      </c>
      <c r="H101" s="5" t="s">
        <v>19</v>
      </c>
    </row>
    <row r="102" spans="1:8" x14ac:dyDescent="0.25">
      <c r="A102" s="4">
        <v>3779</v>
      </c>
      <c r="B102" s="5" t="s">
        <v>203</v>
      </c>
      <c r="C102" s="4">
        <v>2003</v>
      </c>
      <c r="D102" s="5" t="s">
        <v>9</v>
      </c>
      <c r="E102" s="5" t="s">
        <v>10</v>
      </c>
      <c r="F102" s="5" t="s">
        <v>11</v>
      </c>
      <c r="G102" s="5" t="s">
        <v>12</v>
      </c>
      <c r="H102" s="5" t="s">
        <v>13</v>
      </c>
    </row>
    <row r="103" spans="1:8" x14ac:dyDescent="0.25">
      <c r="A103" s="4">
        <v>3766</v>
      </c>
      <c r="B103" s="5" t="s">
        <v>204</v>
      </c>
      <c r="C103" s="4">
        <v>2003</v>
      </c>
      <c r="D103" s="5" t="s">
        <v>9</v>
      </c>
      <c r="E103" s="5" t="s">
        <v>64</v>
      </c>
      <c r="F103" s="5" t="s">
        <v>65</v>
      </c>
      <c r="G103" s="5" t="s">
        <v>66</v>
      </c>
      <c r="H103" s="5" t="s">
        <v>19</v>
      </c>
    </row>
    <row r="104" spans="1:8" x14ac:dyDescent="0.25">
      <c r="A104" s="4">
        <v>3834</v>
      </c>
      <c r="B104" s="5" t="s">
        <v>205</v>
      </c>
      <c r="C104" s="4">
        <v>2006</v>
      </c>
      <c r="D104" s="5" t="s">
        <v>15</v>
      </c>
      <c r="E104" s="5" t="s">
        <v>21</v>
      </c>
      <c r="F104" s="5" t="s">
        <v>22</v>
      </c>
      <c r="G104" s="5" t="s">
        <v>23</v>
      </c>
      <c r="H104" s="5" t="s">
        <v>13</v>
      </c>
    </row>
    <row r="105" spans="1:8" x14ac:dyDescent="0.25">
      <c r="A105" s="4">
        <v>3835</v>
      </c>
      <c r="B105" s="5" t="s">
        <v>206</v>
      </c>
      <c r="C105" s="4">
        <v>2004</v>
      </c>
      <c r="D105" s="5" t="s">
        <v>9</v>
      </c>
      <c r="E105" s="5" t="s">
        <v>21</v>
      </c>
      <c r="F105" s="5" t="s">
        <v>22</v>
      </c>
      <c r="G105" s="5" t="s">
        <v>36</v>
      </c>
      <c r="H105" s="5" t="s">
        <v>19</v>
      </c>
    </row>
    <row r="106" spans="1:8" x14ac:dyDescent="0.25">
      <c r="A106" s="4">
        <v>3288</v>
      </c>
      <c r="B106" s="5" t="s">
        <v>207</v>
      </c>
      <c r="C106" s="4">
        <v>2002</v>
      </c>
      <c r="D106" s="5" t="s">
        <v>9</v>
      </c>
      <c r="E106" s="5" t="s">
        <v>64</v>
      </c>
      <c r="F106" s="5" t="s">
        <v>208</v>
      </c>
      <c r="G106" s="5" t="s">
        <v>209</v>
      </c>
      <c r="H106" s="5" t="s">
        <v>13</v>
      </c>
    </row>
    <row r="107" spans="1:8" x14ac:dyDescent="0.25">
      <c r="A107" s="4">
        <v>2729</v>
      </c>
      <c r="B107" s="5" t="s">
        <v>210</v>
      </c>
      <c r="C107" s="4">
        <v>2001</v>
      </c>
      <c r="D107" s="5" t="s">
        <v>146</v>
      </c>
      <c r="E107" s="5" t="s">
        <v>73</v>
      </c>
      <c r="F107" s="5" t="s">
        <v>211</v>
      </c>
      <c r="G107" s="5" t="s">
        <v>212</v>
      </c>
      <c r="H107" s="5" t="s">
        <v>19</v>
      </c>
    </row>
    <row r="108" spans="1:8" x14ac:dyDescent="0.25">
      <c r="A108" s="4">
        <v>3827</v>
      </c>
      <c r="B108" s="5" t="s">
        <v>213</v>
      </c>
      <c r="C108" s="4">
        <v>2002</v>
      </c>
      <c r="D108" s="5" t="s">
        <v>25</v>
      </c>
      <c r="E108" s="5" t="s">
        <v>21</v>
      </c>
      <c r="F108" s="5" t="s">
        <v>35</v>
      </c>
      <c r="G108" s="5" t="s">
        <v>23</v>
      </c>
      <c r="H108" s="5" t="s">
        <v>19</v>
      </c>
    </row>
    <row r="109" spans="1:8" x14ac:dyDescent="0.25">
      <c r="A109" s="4">
        <v>3671</v>
      </c>
      <c r="B109" s="5" t="s">
        <v>214</v>
      </c>
      <c r="C109" s="4">
        <v>2003</v>
      </c>
      <c r="D109" s="5" t="s">
        <v>9</v>
      </c>
      <c r="E109" s="5" t="s">
        <v>50</v>
      </c>
      <c r="F109" s="5" t="s">
        <v>197</v>
      </c>
      <c r="G109" s="5" t="s">
        <v>155</v>
      </c>
      <c r="H109" s="5" t="s">
        <v>13</v>
      </c>
    </row>
    <row r="110" spans="1:8" x14ac:dyDescent="0.25">
      <c r="A110" s="4">
        <v>2740</v>
      </c>
      <c r="B110" s="5" t="s">
        <v>215</v>
      </c>
      <c r="C110" s="4">
        <v>2000</v>
      </c>
      <c r="D110" s="5" t="s">
        <v>94</v>
      </c>
      <c r="E110" s="5" t="s">
        <v>73</v>
      </c>
      <c r="F110" s="5" t="s">
        <v>74</v>
      </c>
      <c r="G110" s="5" t="s">
        <v>75</v>
      </c>
      <c r="H110" s="5" t="s">
        <v>13</v>
      </c>
    </row>
    <row r="111" spans="1:8" x14ac:dyDescent="0.25">
      <c r="A111" s="4">
        <v>2743</v>
      </c>
      <c r="B111" s="5" t="s">
        <v>216</v>
      </c>
      <c r="C111" s="4">
        <v>2000</v>
      </c>
      <c r="D111" s="5" t="s">
        <v>94</v>
      </c>
      <c r="E111" s="5" t="s">
        <v>64</v>
      </c>
      <c r="F111" s="5" t="s">
        <v>65</v>
      </c>
      <c r="G111" s="5" t="s">
        <v>66</v>
      </c>
      <c r="H111" s="5" t="s">
        <v>13</v>
      </c>
    </row>
    <row r="112" spans="1:8" x14ac:dyDescent="0.25">
      <c r="A112" s="4">
        <v>3114</v>
      </c>
      <c r="B112" s="5" t="s">
        <v>217</v>
      </c>
      <c r="C112" s="4">
        <v>2000</v>
      </c>
      <c r="D112" s="5" t="s">
        <v>94</v>
      </c>
      <c r="E112" s="5" t="s">
        <v>64</v>
      </c>
      <c r="F112" s="5" t="s">
        <v>65</v>
      </c>
      <c r="G112" s="5" t="s">
        <v>218</v>
      </c>
      <c r="H112" s="5" t="s">
        <v>13</v>
      </c>
    </row>
    <row r="113" spans="1:8" x14ac:dyDescent="0.25">
      <c r="A113" s="4">
        <v>3672</v>
      </c>
      <c r="B113" s="5" t="s">
        <v>219</v>
      </c>
      <c r="C113" s="4">
        <v>2002</v>
      </c>
      <c r="D113" s="5" t="s">
        <v>9</v>
      </c>
      <c r="E113" s="5" t="s">
        <v>50</v>
      </c>
      <c r="F113" s="5" t="s">
        <v>197</v>
      </c>
      <c r="G113" s="5" t="s">
        <v>155</v>
      </c>
      <c r="H113" s="5" t="s">
        <v>13</v>
      </c>
    </row>
    <row r="114" spans="1:8" x14ac:dyDescent="0.25">
      <c r="A114" s="4">
        <v>3805</v>
      </c>
      <c r="B114" s="5" t="s">
        <v>220</v>
      </c>
      <c r="C114" s="4">
        <v>2002</v>
      </c>
      <c r="D114" s="5" t="s">
        <v>9</v>
      </c>
      <c r="E114" s="5" t="s">
        <v>54</v>
      </c>
      <c r="F114" s="5" t="s">
        <v>55</v>
      </c>
      <c r="G114" s="5" t="s">
        <v>56</v>
      </c>
      <c r="H114" s="5" t="s">
        <v>19</v>
      </c>
    </row>
    <row r="115" spans="1:8" x14ac:dyDescent="0.25">
      <c r="A115" s="4">
        <v>2762</v>
      </c>
      <c r="B115" s="5" t="s">
        <v>221</v>
      </c>
      <c r="C115" s="4">
        <v>2000</v>
      </c>
      <c r="D115" s="5" t="s">
        <v>94</v>
      </c>
      <c r="E115" s="5" t="s">
        <v>73</v>
      </c>
      <c r="F115" s="5" t="s">
        <v>74</v>
      </c>
      <c r="G115" s="5" t="s">
        <v>75</v>
      </c>
      <c r="H115" s="5" t="s">
        <v>13</v>
      </c>
    </row>
    <row r="116" spans="1:8" x14ac:dyDescent="0.25">
      <c r="A116" s="4">
        <v>2763</v>
      </c>
      <c r="B116" s="5" t="s">
        <v>222</v>
      </c>
      <c r="C116" s="4">
        <v>2002</v>
      </c>
      <c r="D116" s="5" t="s">
        <v>25</v>
      </c>
      <c r="E116" s="5" t="s">
        <v>73</v>
      </c>
      <c r="F116" s="5" t="s">
        <v>74</v>
      </c>
      <c r="G116" s="5" t="s">
        <v>75</v>
      </c>
      <c r="H116" s="5" t="s">
        <v>13</v>
      </c>
    </row>
    <row r="117" spans="1:8" x14ac:dyDescent="0.25">
      <c r="A117" s="4">
        <v>3793</v>
      </c>
      <c r="B117" s="5" t="s">
        <v>223</v>
      </c>
      <c r="C117" s="4">
        <v>2002</v>
      </c>
      <c r="D117" s="5" t="s">
        <v>25</v>
      </c>
      <c r="E117" s="5" t="s">
        <v>26</v>
      </c>
      <c r="F117" s="5" t="s">
        <v>27</v>
      </c>
      <c r="G117" s="5" t="s">
        <v>28</v>
      </c>
      <c r="H117" s="5" t="s">
        <v>13</v>
      </c>
    </row>
    <row r="118" spans="1:8" x14ac:dyDescent="0.25">
      <c r="A118" s="4">
        <v>3813</v>
      </c>
      <c r="B118" s="5" t="s">
        <v>224</v>
      </c>
      <c r="C118" s="4">
        <v>2001</v>
      </c>
      <c r="D118" s="5" t="s">
        <v>9</v>
      </c>
      <c r="E118" s="5" t="s">
        <v>38</v>
      </c>
      <c r="F118" s="5" t="s">
        <v>39</v>
      </c>
      <c r="G118" s="5" t="s">
        <v>40</v>
      </c>
      <c r="H118" s="5" t="s">
        <v>13</v>
      </c>
    </row>
    <row r="119" spans="1:8" x14ac:dyDescent="0.25">
      <c r="A119" s="4">
        <v>3894</v>
      </c>
      <c r="B119" s="5" t="s">
        <v>225</v>
      </c>
      <c r="C119" s="4">
        <v>2004</v>
      </c>
      <c r="D119" s="5" t="s">
        <v>15</v>
      </c>
      <c r="E119" s="5" t="s">
        <v>16</v>
      </c>
      <c r="F119" s="5" t="s">
        <v>90</v>
      </c>
      <c r="G119" s="5" t="s">
        <v>226</v>
      </c>
      <c r="H119" s="5" t="s">
        <v>13</v>
      </c>
    </row>
    <row r="120" spans="1:8" x14ac:dyDescent="0.25">
      <c r="A120" s="4">
        <v>3888</v>
      </c>
      <c r="B120" s="5" t="s">
        <v>227</v>
      </c>
      <c r="C120" s="4">
        <v>2005</v>
      </c>
      <c r="D120" s="5" t="s">
        <v>15</v>
      </c>
      <c r="E120" s="5" t="s">
        <v>16</v>
      </c>
      <c r="F120" s="5" t="s">
        <v>90</v>
      </c>
      <c r="G120" s="5" t="s">
        <v>91</v>
      </c>
      <c r="H120" s="5" t="s">
        <v>19</v>
      </c>
    </row>
    <row r="121" spans="1:8" x14ac:dyDescent="0.25">
      <c r="A121" s="4">
        <v>3862</v>
      </c>
      <c r="B121" s="5" t="s">
        <v>228</v>
      </c>
      <c r="C121" s="4">
        <v>2003</v>
      </c>
      <c r="D121" s="5" t="s">
        <v>9</v>
      </c>
      <c r="E121" s="5" t="s">
        <v>43</v>
      </c>
      <c r="F121" s="5" t="s">
        <v>44</v>
      </c>
      <c r="G121" s="5" t="s">
        <v>45</v>
      </c>
      <c r="H121" s="5" t="s">
        <v>13</v>
      </c>
    </row>
    <row r="122" spans="1:8" x14ac:dyDescent="0.25">
      <c r="A122" s="4">
        <v>3772</v>
      </c>
      <c r="B122" s="5" t="s">
        <v>229</v>
      </c>
      <c r="C122" s="4">
        <v>2001</v>
      </c>
      <c r="D122" s="5" t="s">
        <v>9</v>
      </c>
      <c r="E122" s="5" t="s">
        <v>60</v>
      </c>
      <c r="F122" s="5" t="s">
        <v>61</v>
      </c>
      <c r="G122" s="5" t="s">
        <v>62</v>
      </c>
      <c r="H122" s="5" t="s">
        <v>13</v>
      </c>
    </row>
    <row r="123" spans="1:8" x14ac:dyDescent="0.25">
      <c r="A123" s="4">
        <v>3177</v>
      </c>
      <c r="B123" s="5" t="s">
        <v>230</v>
      </c>
      <c r="C123" s="4">
        <v>2000</v>
      </c>
      <c r="D123" s="5" t="s">
        <v>30</v>
      </c>
      <c r="E123" s="5" t="s">
        <v>104</v>
      </c>
      <c r="F123" s="5" t="s">
        <v>105</v>
      </c>
      <c r="G123" s="5" t="s">
        <v>106</v>
      </c>
      <c r="H123" s="5" t="s">
        <v>13</v>
      </c>
    </row>
    <row r="124" spans="1:8" x14ac:dyDescent="0.25">
      <c r="A124" s="4">
        <v>3842</v>
      </c>
      <c r="B124" s="5" t="s">
        <v>231</v>
      </c>
      <c r="C124" s="4">
        <v>2002</v>
      </c>
      <c r="D124" s="5" t="s">
        <v>30</v>
      </c>
      <c r="E124" s="5" t="s">
        <v>21</v>
      </c>
      <c r="F124" s="5" t="s">
        <v>22</v>
      </c>
      <c r="G124" s="5" t="s">
        <v>127</v>
      </c>
      <c r="H124" s="5" t="s">
        <v>19</v>
      </c>
    </row>
    <row r="125" spans="1:8" x14ac:dyDescent="0.25">
      <c r="A125" s="4">
        <v>3178</v>
      </c>
      <c r="B125" s="5" t="s">
        <v>232</v>
      </c>
      <c r="C125" s="4">
        <v>2000</v>
      </c>
      <c r="D125" s="5" t="s">
        <v>94</v>
      </c>
      <c r="E125" s="5" t="s">
        <v>104</v>
      </c>
      <c r="F125" s="5" t="s">
        <v>105</v>
      </c>
      <c r="G125" s="5" t="s">
        <v>106</v>
      </c>
      <c r="H125" s="5" t="s">
        <v>13</v>
      </c>
    </row>
    <row r="126" spans="1:8" x14ac:dyDescent="0.25">
      <c r="A126" s="4">
        <v>3659</v>
      </c>
      <c r="B126" s="5" t="s">
        <v>233</v>
      </c>
      <c r="C126" s="4">
        <v>2003</v>
      </c>
      <c r="D126" s="5" t="s">
        <v>25</v>
      </c>
      <c r="E126" s="5" t="s">
        <v>31</v>
      </c>
      <c r="F126" s="5" t="s">
        <v>32</v>
      </c>
      <c r="G126" s="5" t="s">
        <v>33</v>
      </c>
      <c r="H126" s="5" t="s">
        <v>13</v>
      </c>
    </row>
    <row r="127" spans="1:8" x14ac:dyDescent="0.25">
      <c r="A127" s="4">
        <v>3160</v>
      </c>
      <c r="B127" s="5" t="s">
        <v>234</v>
      </c>
      <c r="C127" s="4">
        <v>2002</v>
      </c>
      <c r="D127" s="5" t="s">
        <v>25</v>
      </c>
      <c r="E127" s="5" t="s">
        <v>139</v>
      </c>
      <c r="F127" s="5" t="s">
        <v>120</v>
      </c>
      <c r="G127" s="5" t="s">
        <v>121</v>
      </c>
      <c r="H127" s="5" t="s">
        <v>13</v>
      </c>
    </row>
    <row r="128" spans="1:8" x14ac:dyDescent="0.25">
      <c r="A128" s="4">
        <v>3611</v>
      </c>
      <c r="B128" s="5" t="s">
        <v>235</v>
      </c>
      <c r="C128" s="4">
        <v>2001</v>
      </c>
      <c r="D128" s="5" t="s">
        <v>94</v>
      </c>
      <c r="E128" s="5" t="s">
        <v>69</v>
      </c>
      <c r="F128" s="5" t="s">
        <v>70</v>
      </c>
      <c r="G128" s="5" t="s">
        <v>129</v>
      </c>
      <c r="H128" s="5" t="s">
        <v>13</v>
      </c>
    </row>
    <row r="129" spans="1:8" x14ac:dyDescent="0.25">
      <c r="A129" s="4">
        <v>3220</v>
      </c>
      <c r="B129" s="5" t="s">
        <v>236</v>
      </c>
      <c r="C129" s="4">
        <v>2000</v>
      </c>
      <c r="D129" s="5" t="s">
        <v>94</v>
      </c>
      <c r="E129" s="5" t="s">
        <v>21</v>
      </c>
      <c r="F129" s="5" t="s">
        <v>35</v>
      </c>
      <c r="G129" s="5" t="s">
        <v>237</v>
      </c>
      <c r="H129" s="5" t="s">
        <v>13</v>
      </c>
    </row>
    <row r="130" spans="1:8" x14ac:dyDescent="0.25">
      <c r="A130" s="4">
        <v>3833</v>
      </c>
      <c r="B130" s="5" t="s">
        <v>238</v>
      </c>
      <c r="C130" s="4">
        <v>2004</v>
      </c>
      <c r="D130" s="5" t="s">
        <v>15</v>
      </c>
      <c r="E130" s="5" t="s">
        <v>21</v>
      </c>
      <c r="F130" s="5" t="s">
        <v>22</v>
      </c>
      <c r="G130" s="5" t="s">
        <v>36</v>
      </c>
      <c r="H130" s="5" t="s">
        <v>13</v>
      </c>
    </row>
    <row r="131" spans="1:8" x14ac:dyDescent="0.25">
      <c r="A131" s="4">
        <v>3656</v>
      </c>
      <c r="B131" s="5" t="s">
        <v>239</v>
      </c>
      <c r="C131" s="4">
        <v>2003</v>
      </c>
      <c r="D131" s="5" t="s">
        <v>25</v>
      </c>
      <c r="E131" s="5" t="s">
        <v>31</v>
      </c>
      <c r="F131" s="5" t="s">
        <v>78</v>
      </c>
      <c r="G131" s="5" t="s">
        <v>79</v>
      </c>
      <c r="H131" s="5" t="s">
        <v>13</v>
      </c>
    </row>
    <row r="132" spans="1:8" x14ac:dyDescent="0.25">
      <c r="A132" s="4">
        <v>3053</v>
      </c>
      <c r="B132" s="5" t="s">
        <v>240</v>
      </c>
      <c r="C132" s="4">
        <v>2000</v>
      </c>
      <c r="D132" s="5" t="s">
        <v>94</v>
      </c>
      <c r="E132" s="5" t="s">
        <v>21</v>
      </c>
      <c r="F132" s="5" t="s">
        <v>35</v>
      </c>
      <c r="G132" s="5" t="s">
        <v>23</v>
      </c>
      <c r="H132" s="5" t="s">
        <v>13</v>
      </c>
    </row>
    <row r="133" spans="1:8" x14ac:dyDescent="0.25">
      <c r="A133" s="4">
        <v>2842</v>
      </c>
      <c r="B133" s="5" t="s">
        <v>241</v>
      </c>
      <c r="C133" s="4">
        <v>2000</v>
      </c>
      <c r="D133" s="5" t="s">
        <v>94</v>
      </c>
      <c r="E133" s="5" t="s">
        <v>242</v>
      </c>
      <c r="F133" s="5" t="s">
        <v>243</v>
      </c>
      <c r="G133" s="5" t="s">
        <v>244</v>
      </c>
      <c r="H133" s="5" t="s">
        <v>13</v>
      </c>
    </row>
    <row r="134" spans="1:8" x14ac:dyDescent="0.25">
      <c r="A134" s="4">
        <v>3234</v>
      </c>
      <c r="B134" s="5" t="s">
        <v>245</v>
      </c>
      <c r="C134" s="4">
        <v>2001</v>
      </c>
      <c r="D134" s="5" t="s">
        <v>94</v>
      </c>
      <c r="E134" s="5" t="s">
        <v>82</v>
      </c>
      <c r="F134" s="5" t="s">
        <v>83</v>
      </c>
      <c r="G134" s="5" t="s">
        <v>84</v>
      </c>
      <c r="H134" s="5" t="s">
        <v>13</v>
      </c>
    </row>
    <row r="135" spans="1:8" x14ac:dyDescent="0.25">
      <c r="A135" s="4">
        <v>3885</v>
      </c>
      <c r="B135" s="5" t="s">
        <v>246</v>
      </c>
      <c r="C135" s="4">
        <v>2003</v>
      </c>
      <c r="D135" s="5" t="s">
        <v>15</v>
      </c>
      <c r="E135" s="5" t="s">
        <v>16</v>
      </c>
      <c r="F135" s="5" t="s">
        <v>17</v>
      </c>
      <c r="G135" s="5" t="s">
        <v>18</v>
      </c>
      <c r="H135" s="5" t="s">
        <v>13</v>
      </c>
    </row>
    <row r="136" spans="1:8" x14ac:dyDescent="0.25">
      <c r="A136" s="4">
        <v>3895</v>
      </c>
      <c r="B136" s="5" t="s">
        <v>247</v>
      </c>
      <c r="C136" s="4">
        <v>2005</v>
      </c>
      <c r="D136" s="5" t="s">
        <v>15</v>
      </c>
      <c r="E136" s="5" t="s">
        <v>16</v>
      </c>
      <c r="F136" s="5" t="s">
        <v>90</v>
      </c>
      <c r="G136" s="5" t="s">
        <v>174</v>
      </c>
      <c r="H136" s="5" t="s">
        <v>13</v>
      </c>
    </row>
    <row r="137" spans="1:8" x14ac:dyDescent="0.25">
      <c r="A137" s="4">
        <v>3849</v>
      </c>
      <c r="B137" s="5" t="s">
        <v>248</v>
      </c>
      <c r="C137" s="4">
        <v>2001</v>
      </c>
      <c r="D137" s="5" t="s">
        <v>9</v>
      </c>
      <c r="E137" s="5" t="s">
        <v>50</v>
      </c>
      <c r="F137" s="5" t="s">
        <v>249</v>
      </c>
      <c r="G137" s="5" t="s">
        <v>250</v>
      </c>
      <c r="H137" s="5" t="s">
        <v>19</v>
      </c>
    </row>
    <row r="138" spans="1:8" x14ac:dyDescent="0.25">
      <c r="A138" s="4">
        <v>3175</v>
      </c>
      <c r="B138" s="5" t="s">
        <v>251</v>
      </c>
      <c r="C138" s="4">
        <v>2001</v>
      </c>
      <c r="D138" s="5" t="s">
        <v>146</v>
      </c>
      <c r="E138" s="5" t="s">
        <v>108</v>
      </c>
      <c r="F138" s="5" t="s">
        <v>252</v>
      </c>
      <c r="G138" s="5" t="s">
        <v>253</v>
      </c>
      <c r="H138" s="5" t="s">
        <v>19</v>
      </c>
    </row>
    <row r="139" spans="1:8" x14ac:dyDescent="0.25">
      <c r="A139" s="4">
        <v>3855</v>
      </c>
      <c r="B139" s="5" t="s">
        <v>254</v>
      </c>
      <c r="C139" s="4">
        <v>2001</v>
      </c>
      <c r="D139" s="5" t="s">
        <v>9</v>
      </c>
      <c r="E139" s="5" t="s">
        <v>200</v>
      </c>
      <c r="F139" s="5" t="s">
        <v>201</v>
      </c>
      <c r="G139" s="5" t="s">
        <v>202</v>
      </c>
      <c r="H139" s="5" t="s">
        <v>13</v>
      </c>
    </row>
    <row r="140" spans="1:8" x14ac:dyDescent="0.25">
      <c r="A140" s="4">
        <v>3795</v>
      </c>
      <c r="B140" s="5" t="s">
        <v>255</v>
      </c>
      <c r="C140" s="4">
        <v>2003</v>
      </c>
      <c r="D140" s="5" t="s">
        <v>9</v>
      </c>
      <c r="E140" s="5" t="s">
        <v>26</v>
      </c>
      <c r="F140" s="5" t="s">
        <v>27</v>
      </c>
      <c r="G140" s="5" t="s">
        <v>28</v>
      </c>
      <c r="H140" s="5" t="s">
        <v>13</v>
      </c>
    </row>
    <row r="141" spans="1:8" x14ac:dyDescent="0.25">
      <c r="A141" s="4">
        <v>3831</v>
      </c>
      <c r="B141" s="5" t="s">
        <v>256</v>
      </c>
      <c r="C141" s="4">
        <v>2003</v>
      </c>
      <c r="D141" s="5" t="s">
        <v>9</v>
      </c>
      <c r="E141" s="5" t="s">
        <v>21</v>
      </c>
      <c r="F141" s="5" t="s">
        <v>22</v>
      </c>
      <c r="G141" s="5" t="s">
        <v>36</v>
      </c>
      <c r="H141" s="5" t="s">
        <v>13</v>
      </c>
    </row>
    <row r="142" spans="1:8" x14ac:dyDescent="0.25">
      <c r="A142" s="4">
        <v>3658</v>
      </c>
      <c r="B142" s="5" t="s">
        <v>257</v>
      </c>
      <c r="C142" s="4">
        <v>2003</v>
      </c>
      <c r="D142" s="5" t="s">
        <v>30</v>
      </c>
      <c r="E142" s="5" t="s">
        <v>31</v>
      </c>
      <c r="F142" s="5" t="s">
        <v>78</v>
      </c>
      <c r="G142" s="5" t="s">
        <v>79</v>
      </c>
      <c r="H142" s="5" t="s">
        <v>13</v>
      </c>
    </row>
    <row r="143" spans="1:8" x14ac:dyDescent="0.25">
      <c r="A143" s="4">
        <v>3777</v>
      </c>
      <c r="B143" s="5" t="s">
        <v>258</v>
      </c>
      <c r="C143" s="4">
        <v>2003</v>
      </c>
      <c r="D143" s="5" t="s">
        <v>9</v>
      </c>
      <c r="E143" s="5" t="s">
        <v>60</v>
      </c>
      <c r="F143" s="5" t="s">
        <v>61</v>
      </c>
      <c r="G143" s="5" t="s">
        <v>62</v>
      </c>
      <c r="H143" s="5" t="s">
        <v>13</v>
      </c>
    </row>
    <row r="144" spans="1:8" x14ac:dyDescent="0.25">
      <c r="A144" s="4">
        <v>3651</v>
      </c>
      <c r="B144" s="5" t="s">
        <v>259</v>
      </c>
      <c r="C144" s="4">
        <v>2002</v>
      </c>
      <c r="D144" s="5" t="s">
        <v>9</v>
      </c>
      <c r="E144" s="5" t="s">
        <v>64</v>
      </c>
      <c r="F144" s="5" t="s">
        <v>65</v>
      </c>
      <c r="G144" s="5" t="s">
        <v>66</v>
      </c>
      <c r="H144" s="5" t="s">
        <v>13</v>
      </c>
    </row>
    <row r="145" spans="1:8" x14ac:dyDescent="0.25">
      <c r="A145" s="4">
        <v>3187</v>
      </c>
      <c r="B145" s="5" t="s">
        <v>260</v>
      </c>
      <c r="C145" s="4">
        <v>2001</v>
      </c>
      <c r="D145" s="5" t="s">
        <v>30</v>
      </c>
      <c r="E145" s="5" t="s">
        <v>261</v>
      </c>
      <c r="F145" s="5" t="s">
        <v>262</v>
      </c>
      <c r="G145" s="5" t="s">
        <v>263</v>
      </c>
      <c r="H145" s="5" t="s">
        <v>13</v>
      </c>
    </row>
    <row r="146" spans="1:8" x14ac:dyDescent="0.25">
      <c r="A146" s="4">
        <v>3850</v>
      </c>
      <c r="B146" s="5" t="s">
        <v>264</v>
      </c>
      <c r="C146" s="4">
        <v>2002</v>
      </c>
      <c r="D146" s="5" t="s">
        <v>30</v>
      </c>
      <c r="E146" s="5" t="s">
        <v>261</v>
      </c>
      <c r="F146" s="5" t="s">
        <v>262</v>
      </c>
      <c r="G146" s="5" t="s">
        <v>263</v>
      </c>
      <c r="H146" s="5" t="s">
        <v>13</v>
      </c>
    </row>
    <row r="147" spans="1:8" x14ac:dyDescent="0.25">
      <c r="A147" s="4">
        <v>3250</v>
      </c>
      <c r="B147" s="5" t="s">
        <v>265</v>
      </c>
      <c r="C147" s="4">
        <v>2002</v>
      </c>
      <c r="D147" s="5" t="s">
        <v>94</v>
      </c>
      <c r="E147" s="5" t="s">
        <v>26</v>
      </c>
      <c r="F147" s="5" t="s">
        <v>27</v>
      </c>
      <c r="G147" s="5" t="s">
        <v>28</v>
      </c>
      <c r="H147" s="5" t="s">
        <v>13</v>
      </c>
    </row>
    <row r="148" spans="1:8" x14ac:dyDescent="0.25">
      <c r="A148" s="4">
        <v>3896</v>
      </c>
      <c r="B148" s="5" t="s">
        <v>266</v>
      </c>
      <c r="C148" s="4">
        <v>2005</v>
      </c>
      <c r="D148" s="5" t="s">
        <v>15</v>
      </c>
      <c r="E148" s="5" t="s">
        <v>16</v>
      </c>
      <c r="F148" s="5" t="s">
        <v>90</v>
      </c>
      <c r="G148" s="5" t="s">
        <v>174</v>
      </c>
      <c r="H148" s="5" t="s">
        <v>13</v>
      </c>
    </row>
    <row r="149" spans="1:8" x14ac:dyDescent="0.25">
      <c r="A149" s="4">
        <v>3807</v>
      </c>
      <c r="B149" s="5" t="s">
        <v>267</v>
      </c>
      <c r="C149" s="4">
        <v>2004</v>
      </c>
      <c r="D149" s="5" t="s">
        <v>9</v>
      </c>
      <c r="E149" s="5" t="s">
        <v>54</v>
      </c>
      <c r="F149" s="5" t="s">
        <v>55</v>
      </c>
      <c r="G149" s="5" t="s">
        <v>56</v>
      </c>
      <c r="H149" s="5" t="s">
        <v>13</v>
      </c>
    </row>
    <row r="150" spans="1:8" x14ac:dyDescent="0.25">
      <c r="A150" s="4">
        <v>3893</v>
      </c>
      <c r="B150" s="5" t="s">
        <v>268</v>
      </c>
      <c r="C150" s="4">
        <v>2004</v>
      </c>
      <c r="D150" s="5" t="s">
        <v>15</v>
      </c>
      <c r="E150" s="5" t="s">
        <v>16</v>
      </c>
      <c r="F150" s="5" t="s">
        <v>90</v>
      </c>
      <c r="G150" s="5" t="s">
        <v>226</v>
      </c>
      <c r="H150" s="5" t="s">
        <v>19</v>
      </c>
    </row>
    <row r="151" spans="1:8" x14ac:dyDescent="0.25">
      <c r="A151" s="4">
        <v>3189</v>
      </c>
      <c r="B151" s="5" t="s">
        <v>269</v>
      </c>
      <c r="C151" s="4">
        <v>2001</v>
      </c>
      <c r="D151" s="5" t="s">
        <v>9</v>
      </c>
      <c r="E151" s="5" t="s">
        <v>200</v>
      </c>
      <c r="F151" s="5" t="s">
        <v>201</v>
      </c>
      <c r="G151" s="5" t="s">
        <v>202</v>
      </c>
      <c r="H151" s="5" t="s">
        <v>13</v>
      </c>
    </row>
    <row r="152" spans="1:8" x14ac:dyDescent="0.25">
      <c r="A152" s="4">
        <v>3812</v>
      </c>
      <c r="B152" s="5" t="s">
        <v>270</v>
      </c>
      <c r="C152" s="4">
        <v>2001</v>
      </c>
      <c r="D152" s="5" t="s">
        <v>9</v>
      </c>
      <c r="E152" s="5" t="s">
        <v>38</v>
      </c>
      <c r="F152" s="5" t="s">
        <v>271</v>
      </c>
      <c r="G152" s="5" t="s">
        <v>272</v>
      </c>
      <c r="H152" s="5" t="s">
        <v>13</v>
      </c>
    </row>
    <row r="153" spans="1:8" x14ac:dyDescent="0.25">
      <c r="A153" s="4">
        <v>3830</v>
      </c>
      <c r="B153" s="5" t="s">
        <v>273</v>
      </c>
      <c r="C153" s="4">
        <v>2002</v>
      </c>
      <c r="D153" s="5" t="s">
        <v>9</v>
      </c>
      <c r="E153" s="5" t="s">
        <v>21</v>
      </c>
      <c r="F153" s="5" t="s">
        <v>22</v>
      </c>
      <c r="G153" s="5" t="s">
        <v>36</v>
      </c>
      <c r="H153" s="5" t="s">
        <v>13</v>
      </c>
    </row>
    <row r="154" spans="1:8" x14ac:dyDescent="0.25">
      <c r="A154" s="4">
        <v>3673</v>
      </c>
      <c r="B154" s="5" t="s">
        <v>274</v>
      </c>
      <c r="C154" s="4">
        <v>2003</v>
      </c>
      <c r="D154" s="5" t="s">
        <v>9</v>
      </c>
      <c r="E154" s="5" t="s">
        <v>50</v>
      </c>
      <c r="F154" s="5" t="s">
        <v>197</v>
      </c>
      <c r="G154" s="5" t="s">
        <v>155</v>
      </c>
      <c r="H154" s="5" t="s">
        <v>13</v>
      </c>
    </row>
    <row r="155" spans="1:8" x14ac:dyDescent="0.25">
      <c r="A155" s="4">
        <v>3880</v>
      </c>
      <c r="B155" s="5" t="s">
        <v>275</v>
      </c>
      <c r="C155" s="4">
        <v>2005</v>
      </c>
      <c r="D155" s="5" t="s">
        <v>15</v>
      </c>
      <c r="E155" s="5" t="s">
        <v>69</v>
      </c>
      <c r="F155" s="5" t="s">
        <v>70</v>
      </c>
      <c r="G155" s="5" t="s">
        <v>71</v>
      </c>
      <c r="H155" s="5" t="s">
        <v>13</v>
      </c>
    </row>
    <row r="156" spans="1:8" x14ac:dyDescent="0.25">
      <c r="A156" s="4">
        <v>3674</v>
      </c>
      <c r="B156" s="5" t="s">
        <v>276</v>
      </c>
      <c r="C156" s="4">
        <v>2003</v>
      </c>
      <c r="D156" s="5" t="s">
        <v>30</v>
      </c>
      <c r="E156" s="5" t="s">
        <v>50</v>
      </c>
      <c r="F156" s="5" t="s">
        <v>197</v>
      </c>
      <c r="G156" s="5" t="s">
        <v>155</v>
      </c>
      <c r="H156" s="5" t="s">
        <v>13</v>
      </c>
    </row>
    <row r="157" spans="1:8" x14ac:dyDescent="0.25">
      <c r="A157" s="4">
        <v>3646</v>
      </c>
      <c r="B157" s="5" t="s">
        <v>277</v>
      </c>
      <c r="C157" s="4">
        <v>2003</v>
      </c>
      <c r="D157" s="5" t="s">
        <v>94</v>
      </c>
      <c r="E157" s="5" t="s">
        <v>82</v>
      </c>
      <c r="F157" s="5" t="s">
        <v>83</v>
      </c>
      <c r="G157" s="5" t="s">
        <v>84</v>
      </c>
      <c r="H157" s="5" t="s">
        <v>13</v>
      </c>
    </row>
    <row r="158" spans="1:8" x14ac:dyDescent="0.25">
      <c r="A158" s="4">
        <v>3341</v>
      </c>
      <c r="B158" s="5" t="s">
        <v>278</v>
      </c>
      <c r="C158" s="4">
        <v>2001</v>
      </c>
      <c r="D158" s="5" t="s">
        <v>30</v>
      </c>
      <c r="E158" s="5" t="s">
        <v>73</v>
      </c>
      <c r="F158" s="5" t="s">
        <v>74</v>
      </c>
      <c r="G158" s="5" t="s">
        <v>75</v>
      </c>
      <c r="H158" s="5" t="s">
        <v>19</v>
      </c>
    </row>
    <row r="159" spans="1:8" x14ac:dyDescent="0.25">
      <c r="A159" s="4">
        <v>3753</v>
      </c>
      <c r="B159" s="5" t="s">
        <v>279</v>
      </c>
      <c r="C159" s="4">
        <v>2003</v>
      </c>
      <c r="D159" s="5" t="s">
        <v>25</v>
      </c>
      <c r="E159" s="5" t="s">
        <v>82</v>
      </c>
      <c r="F159" s="5" t="s">
        <v>83</v>
      </c>
      <c r="G159" s="5" t="s">
        <v>84</v>
      </c>
      <c r="H159" s="5" t="s">
        <v>13</v>
      </c>
    </row>
    <row r="160" spans="1:8" x14ac:dyDescent="0.25">
      <c r="A160" s="4">
        <v>3684</v>
      </c>
      <c r="B160" s="5" t="s">
        <v>280</v>
      </c>
      <c r="C160" s="4">
        <v>2001</v>
      </c>
      <c r="D160" s="5" t="s">
        <v>9</v>
      </c>
      <c r="E160" s="5" t="s">
        <v>38</v>
      </c>
      <c r="F160" s="5" t="s">
        <v>39</v>
      </c>
      <c r="G160" s="5" t="s">
        <v>40</v>
      </c>
      <c r="H160" s="5" t="s">
        <v>13</v>
      </c>
    </row>
    <row r="161" spans="1:8" x14ac:dyDescent="0.25">
      <c r="A161" s="4">
        <v>3179</v>
      </c>
      <c r="B161" s="5" t="s">
        <v>281</v>
      </c>
      <c r="C161" s="4">
        <v>2000</v>
      </c>
      <c r="D161" s="5" t="s">
        <v>30</v>
      </c>
      <c r="E161" s="5" t="s">
        <v>104</v>
      </c>
      <c r="F161" s="5" t="s">
        <v>105</v>
      </c>
      <c r="G161" s="5" t="s">
        <v>106</v>
      </c>
      <c r="H161" s="5" t="s">
        <v>13</v>
      </c>
    </row>
    <row r="162" spans="1:8" x14ac:dyDescent="0.25">
      <c r="A162" s="4">
        <v>3151</v>
      </c>
      <c r="B162" s="5" t="s">
        <v>282</v>
      </c>
      <c r="C162" s="4">
        <v>2001</v>
      </c>
      <c r="D162" s="5" t="s">
        <v>25</v>
      </c>
      <c r="E162" s="5" t="s">
        <v>26</v>
      </c>
      <c r="F162" s="5" t="s">
        <v>27</v>
      </c>
      <c r="G162" s="5" t="s">
        <v>28</v>
      </c>
      <c r="H162" s="5" t="s">
        <v>13</v>
      </c>
    </row>
    <row r="163" spans="1:8" x14ac:dyDescent="0.25">
      <c r="A163" s="6">
        <v>3183</v>
      </c>
      <c r="B163" s="7" t="s">
        <v>283</v>
      </c>
      <c r="C163" s="6">
        <v>2001</v>
      </c>
      <c r="D163" s="7" t="s">
        <v>94</v>
      </c>
      <c r="E163" s="7" t="s">
        <v>50</v>
      </c>
      <c r="F163" s="7" t="s">
        <v>51</v>
      </c>
      <c r="G163" s="7" t="s">
        <v>52</v>
      </c>
      <c r="H163" s="7" t="s">
        <v>19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Комплексный зачёт</vt:lpstr>
      <vt:lpstr>Разряды и звания</vt:lpstr>
      <vt:lpstr>Командные гонки(п)</vt:lpstr>
      <vt:lpstr>Командные гонки</vt:lpstr>
      <vt:lpstr>Индивидуальная гонка(п)</vt:lpstr>
      <vt:lpstr>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2015-06-24T08:41:29Z</dcterms:created>
  <dcterms:modified xsi:type="dcterms:W3CDTF">2015-06-24T08:47:39Z</dcterms:modified>
</cp:coreProperties>
</file>