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5\2015-Закрытие\"/>
    </mc:Choice>
  </mc:AlternateContent>
  <bookViews>
    <workbookView xWindow="0" yWindow="0" windowWidth="17688" windowHeight="8196"/>
  </bookViews>
  <sheets>
    <sheet name="Разряды и звания" sheetId="9" r:id="rId1"/>
    <sheet name="Индивидуальные гонки" sheetId="8" r:id="rId2"/>
    <sheet name="Финал(п)" sheetId="7" r:id="rId3"/>
    <sheet name="Финал" sheetId="6" r:id="rId4"/>
    <sheet name="Квалификация(п)" sheetId="5" r:id="rId5"/>
    <sheet name="Квалификация" sheetId="4" r:id="rId6"/>
    <sheet name="Экипажи индивидуальных гонок" sheetId="3" r:id="rId7"/>
    <sheet name="Все участники соревнований" sheetId="2" r:id="rId8"/>
  </sheets>
  <definedNames>
    <definedName name="_xlnm._FilterDatabase" localSheetId="6" hidden="1">'Экипажи индивидуальных гонок'!$A$1:$I$126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8" l="1"/>
  <c r="L48" i="8"/>
  <c r="L49" i="8"/>
  <c r="L50" i="8"/>
  <c r="L51" i="8"/>
  <c r="L52" i="8"/>
  <c r="L38" i="8"/>
  <c r="L39" i="8"/>
  <c r="L40" i="8"/>
  <c r="L41" i="8"/>
  <c r="L42" i="8"/>
  <c r="L43" i="8"/>
  <c r="L44" i="8"/>
  <c r="L26" i="8"/>
  <c r="L27" i="8"/>
  <c r="L28" i="8"/>
  <c r="L29" i="8"/>
  <c r="L30" i="8"/>
  <c r="L31" i="8"/>
  <c r="L32" i="8"/>
  <c r="L33" i="8"/>
  <c r="L34" i="8"/>
  <c r="L35" i="8"/>
  <c r="L19" i="8"/>
  <c r="L20" i="8"/>
  <c r="L21" i="8"/>
  <c r="L22" i="8"/>
  <c r="L23" i="8"/>
  <c r="L8" i="8"/>
  <c r="L9" i="8"/>
  <c r="L10" i="8"/>
  <c r="L11" i="8"/>
  <c r="L12" i="8"/>
  <c r="L13" i="8"/>
  <c r="L14" i="8"/>
  <c r="L15" i="8"/>
  <c r="L16" i="8"/>
  <c r="BA57" i="7"/>
  <c r="BA58" i="7"/>
  <c r="BA59" i="7"/>
  <c r="BA60" i="7"/>
  <c r="BA61" i="7"/>
  <c r="BA62" i="7"/>
  <c r="AZ57" i="7"/>
  <c r="AZ58" i="7"/>
  <c r="AZ59" i="7"/>
  <c r="AZ60" i="7"/>
  <c r="AZ61" i="7"/>
  <c r="AZ62" i="7"/>
  <c r="AE62" i="7"/>
  <c r="AD57" i="7"/>
  <c r="AE57" i="7" s="1"/>
  <c r="AD58" i="7"/>
  <c r="AE58" i="7" s="1"/>
  <c r="BB58" i="7" s="1"/>
  <c r="AD59" i="7"/>
  <c r="AE59" i="7" s="1"/>
  <c r="AD60" i="7"/>
  <c r="AE60" i="7" s="1"/>
  <c r="AD61" i="7"/>
  <c r="AE61" i="7" s="1"/>
  <c r="AD62" i="7"/>
  <c r="BA46" i="7"/>
  <c r="BA47" i="7"/>
  <c r="BA48" i="7"/>
  <c r="BA49" i="7"/>
  <c r="BA50" i="7"/>
  <c r="BA51" i="7"/>
  <c r="BA52" i="7"/>
  <c r="AZ46" i="7"/>
  <c r="AZ47" i="7"/>
  <c r="AZ48" i="7"/>
  <c r="AZ49" i="7"/>
  <c r="AZ50" i="7"/>
  <c r="AZ51" i="7"/>
  <c r="AZ52" i="7"/>
  <c r="AE46" i="7"/>
  <c r="AE47" i="7"/>
  <c r="AE48" i="7"/>
  <c r="AE49" i="7"/>
  <c r="AE51" i="7"/>
  <c r="AE52" i="7"/>
  <c r="AD46" i="7"/>
  <c r="AD47" i="7"/>
  <c r="AD48" i="7"/>
  <c r="AD49" i="7"/>
  <c r="AD50" i="7"/>
  <c r="AE50" i="7" s="1"/>
  <c r="AD51" i="7"/>
  <c r="AD52" i="7"/>
  <c r="BA34" i="7"/>
  <c r="BA35" i="7"/>
  <c r="BA36" i="7"/>
  <c r="BA37" i="7"/>
  <c r="BA38" i="7"/>
  <c r="BA39" i="7"/>
  <c r="BA40" i="7"/>
  <c r="BA41" i="7"/>
  <c r="AZ32" i="7"/>
  <c r="BA32" i="7" s="1"/>
  <c r="AZ33" i="7"/>
  <c r="BA33" i="7" s="1"/>
  <c r="AZ34" i="7"/>
  <c r="AZ35" i="7"/>
  <c r="AZ36" i="7"/>
  <c r="AZ37" i="7"/>
  <c r="AZ38" i="7"/>
  <c r="AZ39" i="7"/>
  <c r="AZ40" i="7"/>
  <c r="AZ41" i="7"/>
  <c r="AE37" i="7"/>
  <c r="AE38" i="7"/>
  <c r="AE39" i="7"/>
  <c r="AE40" i="7"/>
  <c r="AE41" i="7"/>
  <c r="AD32" i="7"/>
  <c r="AE32" i="7" s="1"/>
  <c r="AD33" i="7"/>
  <c r="AE33" i="7" s="1"/>
  <c r="AD34" i="7"/>
  <c r="AE34" i="7" s="1"/>
  <c r="AD35" i="7"/>
  <c r="AE35" i="7" s="1"/>
  <c r="AD36" i="7"/>
  <c r="AE36" i="7" s="1"/>
  <c r="AD37" i="7"/>
  <c r="AD38" i="7"/>
  <c r="AD39" i="7"/>
  <c r="AD40" i="7"/>
  <c r="AD41" i="7"/>
  <c r="BA23" i="7"/>
  <c r="BA24" i="7"/>
  <c r="BA25" i="7"/>
  <c r="AZ23" i="7"/>
  <c r="AZ24" i="7"/>
  <c r="AZ25" i="7"/>
  <c r="AZ26" i="7"/>
  <c r="AZ27" i="7"/>
  <c r="AE24" i="7"/>
  <c r="BB24" i="7" s="1"/>
  <c r="AE25" i="7"/>
  <c r="BB25" i="7" s="1"/>
  <c r="AE26" i="7"/>
  <c r="AD23" i="7"/>
  <c r="AE23" i="7" s="1"/>
  <c r="AD24" i="7"/>
  <c r="AD25" i="7"/>
  <c r="AD26" i="7"/>
  <c r="AD27" i="7"/>
  <c r="BA11" i="7"/>
  <c r="BA12" i="7"/>
  <c r="BA13" i="7"/>
  <c r="BA14" i="7"/>
  <c r="BA15" i="7"/>
  <c r="AZ10" i="7"/>
  <c r="BA10" i="7" s="1"/>
  <c r="AZ11" i="7"/>
  <c r="AZ12" i="7"/>
  <c r="AZ13" i="7"/>
  <c r="AZ14" i="7"/>
  <c r="AZ15" i="7"/>
  <c r="AZ16" i="7"/>
  <c r="AZ17" i="7"/>
  <c r="BA17" i="7" s="1"/>
  <c r="AZ18" i="7"/>
  <c r="AD10" i="7"/>
  <c r="AE10" i="7" s="1"/>
  <c r="AD11" i="7"/>
  <c r="AE11" i="7" s="1"/>
  <c r="AD12" i="7"/>
  <c r="AE12" i="7" s="1"/>
  <c r="BB12" i="7" s="1"/>
  <c r="AD13" i="7"/>
  <c r="AE13" i="7" s="1"/>
  <c r="AD14" i="7"/>
  <c r="AE14" i="7" s="1"/>
  <c r="AD15" i="7"/>
  <c r="AE15" i="7" s="1"/>
  <c r="AD16" i="7"/>
  <c r="AE16" i="7" s="1"/>
  <c r="AD17" i="7"/>
  <c r="AE17" i="7" s="1"/>
  <c r="AD18" i="7"/>
  <c r="O57" i="6"/>
  <c r="O58" i="6"/>
  <c r="O59" i="6"/>
  <c r="O60" i="6"/>
  <c r="O61" i="6"/>
  <c r="O62" i="6"/>
  <c r="L57" i="6"/>
  <c r="L58" i="6"/>
  <c r="P58" i="6" s="1"/>
  <c r="L59" i="6"/>
  <c r="P59" i="6" s="1"/>
  <c r="L60" i="6"/>
  <c r="P60" i="6" s="1"/>
  <c r="L61" i="6"/>
  <c r="P61" i="6" s="1"/>
  <c r="L62" i="6"/>
  <c r="P62" i="6" s="1"/>
  <c r="O46" i="6"/>
  <c r="O47" i="6"/>
  <c r="O48" i="6"/>
  <c r="O49" i="6"/>
  <c r="O50" i="6"/>
  <c r="O51" i="6"/>
  <c r="O52" i="6"/>
  <c r="L46" i="6"/>
  <c r="L47" i="6"/>
  <c r="L48" i="6"/>
  <c r="L49" i="6"/>
  <c r="L50" i="6"/>
  <c r="L51" i="6"/>
  <c r="L52" i="6"/>
  <c r="O32" i="6"/>
  <c r="O33" i="6"/>
  <c r="O34" i="6"/>
  <c r="O35" i="6"/>
  <c r="O36" i="6"/>
  <c r="O37" i="6"/>
  <c r="O38" i="6"/>
  <c r="O39" i="6"/>
  <c r="O40" i="6"/>
  <c r="O41" i="6"/>
  <c r="L32" i="6"/>
  <c r="P32" i="6" s="1"/>
  <c r="L33" i="6"/>
  <c r="P33" i="6" s="1"/>
  <c r="L34" i="6"/>
  <c r="P34" i="6" s="1"/>
  <c r="L35" i="6"/>
  <c r="P35" i="6" s="1"/>
  <c r="L36" i="6"/>
  <c r="P36" i="6" s="1"/>
  <c r="L37" i="6"/>
  <c r="P37" i="6" s="1"/>
  <c r="L38" i="6"/>
  <c r="P38" i="6" s="1"/>
  <c r="L39" i="6"/>
  <c r="P39" i="6" s="1"/>
  <c r="L40" i="6"/>
  <c r="P40" i="6" s="1"/>
  <c r="L41" i="6"/>
  <c r="P41" i="6" s="1"/>
  <c r="O23" i="6"/>
  <c r="O24" i="6"/>
  <c r="O25" i="6"/>
  <c r="L23" i="6"/>
  <c r="L24" i="6"/>
  <c r="L25" i="6"/>
  <c r="L26" i="6"/>
  <c r="P26" i="6" s="1"/>
  <c r="O10" i="6"/>
  <c r="O11" i="6"/>
  <c r="O12" i="6"/>
  <c r="O13" i="6"/>
  <c r="O14" i="6"/>
  <c r="O15" i="6"/>
  <c r="O17" i="6"/>
  <c r="P17" i="6" s="1"/>
  <c r="L10" i="6"/>
  <c r="P10" i="6" s="1"/>
  <c r="L11" i="6"/>
  <c r="P11" i="6" s="1"/>
  <c r="L12" i="6"/>
  <c r="P12" i="6" s="1"/>
  <c r="L13" i="6"/>
  <c r="P13" i="6" s="1"/>
  <c r="L14" i="6"/>
  <c r="P14" i="6" s="1"/>
  <c r="L15" i="6"/>
  <c r="P15" i="6" s="1"/>
  <c r="L16" i="6"/>
  <c r="P16" i="6" s="1"/>
  <c r="L17" i="6"/>
  <c r="BA146" i="5"/>
  <c r="BA147" i="5"/>
  <c r="BA148" i="5"/>
  <c r="AZ137" i="5"/>
  <c r="BA137" i="5" s="1"/>
  <c r="AZ138" i="5"/>
  <c r="BA138" i="5" s="1"/>
  <c r="AZ139" i="5"/>
  <c r="BA139" i="5" s="1"/>
  <c r="AZ140" i="5"/>
  <c r="BA140" i="5" s="1"/>
  <c r="AZ141" i="5"/>
  <c r="BA141" i="5" s="1"/>
  <c r="AZ142" i="5"/>
  <c r="BA142" i="5" s="1"/>
  <c r="AZ143" i="5"/>
  <c r="BA143" i="5" s="1"/>
  <c r="AZ144" i="5"/>
  <c r="BA144" i="5" s="1"/>
  <c r="AZ145" i="5"/>
  <c r="BA145" i="5" s="1"/>
  <c r="AZ146" i="5"/>
  <c r="AZ147" i="5"/>
  <c r="AZ148" i="5"/>
  <c r="AZ149" i="5"/>
  <c r="AZ150" i="5"/>
  <c r="AE139" i="5"/>
  <c r="AE141" i="5"/>
  <c r="AE144" i="5"/>
  <c r="AE145" i="5"/>
  <c r="AD137" i="5"/>
  <c r="AE137" i="5" s="1"/>
  <c r="AD138" i="5"/>
  <c r="AE138" i="5" s="1"/>
  <c r="AD139" i="5"/>
  <c r="AD140" i="5"/>
  <c r="AE140" i="5" s="1"/>
  <c r="AD141" i="5"/>
  <c r="AD142" i="5"/>
  <c r="AE142" i="5" s="1"/>
  <c r="AD143" i="5"/>
  <c r="AE143" i="5" s="1"/>
  <c r="AD144" i="5"/>
  <c r="AD145" i="5"/>
  <c r="AD146" i="5"/>
  <c r="AD147" i="5"/>
  <c r="AE147" i="5" s="1"/>
  <c r="BB147" i="5" s="1"/>
  <c r="AD148" i="5"/>
  <c r="AE148" i="5" s="1"/>
  <c r="AD149" i="5"/>
  <c r="AD150" i="5"/>
  <c r="BA103" i="5"/>
  <c r="BA104" i="5"/>
  <c r="BA105" i="5"/>
  <c r="BA106" i="5"/>
  <c r="BA107" i="5"/>
  <c r="BA109" i="5"/>
  <c r="BA110" i="5"/>
  <c r="BA111" i="5"/>
  <c r="BA112" i="5"/>
  <c r="BA113" i="5"/>
  <c r="BA114" i="5"/>
  <c r="BA120" i="5"/>
  <c r="BA121" i="5"/>
  <c r="BA122" i="5"/>
  <c r="BA123" i="5"/>
  <c r="BA127" i="5"/>
  <c r="BA128" i="5"/>
  <c r="AZ102" i="5"/>
  <c r="BA102" i="5" s="1"/>
  <c r="AZ103" i="5"/>
  <c r="AZ104" i="5"/>
  <c r="AZ105" i="5"/>
  <c r="AZ106" i="5"/>
  <c r="AZ107" i="5"/>
  <c r="AZ108" i="5"/>
  <c r="BA108" i="5" s="1"/>
  <c r="AZ109" i="5"/>
  <c r="AZ110" i="5"/>
  <c r="AZ111" i="5"/>
  <c r="AZ112" i="5"/>
  <c r="AZ113" i="5"/>
  <c r="AZ114" i="5"/>
  <c r="AZ115" i="5"/>
  <c r="BA115" i="5" s="1"/>
  <c r="AZ116" i="5"/>
  <c r="AZ117" i="5"/>
  <c r="BA117" i="5" s="1"/>
  <c r="AZ118" i="5"/>
  <c r="BA118" i="5" s="1"/>
  <c r="AZ119" i="5"/>
  <c r="BA119" i="5" s="1"/>
  <c r="AZ120" i="5"/>
  <c r="AZ121" i="5"/>
  <c r="AZ122" i="5"/>
  <c r="AZ123" i="5"/>
  <c r="AZ124" i="5"/>
  <c r="AZ125" i="5"/>
  <c r="BA125" i="5" s="1"/>
  <c r="AZ126" i="5"/>
  <c r="AZ127" i="5"/>
  <c r="AZ128" i="5"/>
  <c r="AZ129" i="5"/>
  <c r="BA129" i="5" s="1"/>
  <c r="AZ130" i="5"/>
  <c r="BA130" i="5" s="1"/>
  <c r="AZ131" i="5"/>
  <c r="BA131" i="5" s="1"/>
  <c r="AZ132" i="5"/>
  <c r="AE102" i="5"/>
  <c r="AE120" i="5"/>
  <c r="AD102" i="5"/>
  <c r="AD103" i="5"/>
  <c r="AE103" i="5" s="1"/>
  <c r="AD104" i="5"/>
  <c r="AE104" i="5" s="1"/>
  <c r="AD105" i="5"/>
  <c r="AE105" i="5" s="1"/>
  <c r="AD106" i="5"/>
  <c r="AE106" i="5" s="1"/>
  <c r="AD107" i="5"/>
  <c r="AE107" i="5" s="1"/>
  <c r="AD108" i="5"/>
  <c r="AE108" i="5" s="1"/>
  <c r="AD109" i="5"/>
  <c r="AE109" i="5" s="1"/>
  <c r="AD110" i="5"/>
  <c r="AE110" i="5" s="1"/>
  <c r="AD111" i="5"/>
  <c r="AE111" i="5" s="1"/>
  <c r="AD112" i="5"/>
  <c r="AE112" i="5" s="1"/>
  <c r="BB112" i="5" s="1"/>
  <c r="AD113" i="5"/>
  <c r="AE113" i="5" s="1"/>
  <c r="AD114" i="5"/>
  <c r="AE114" i="5" s="1"/>
  <c r="AD115" i="5"/>
  <c r="AE115" i="5" s="1"/>
  <c r="AD116" i="5"/>
  <c r="AE116" i="5" s="1"/>
  <c r="AD117" i="5"/>
  <c r="AE117" i="5" s="1"/>
  <c r="AD118" i="5"/>
  <c r="AE118" i="5" s="1"/>
  <c r="AD119" i="5"/>
  <c r="AE119" i="5" s="1"/>
  <c r="AD120" i="5"/>
  <c r="AD121" i="5"/>
  <c r="AE121" i="5" s="1"/>
  <c r="AD122" i="5"/>
  <c r="AE122" i="5" s="1"/>
  <c r="AD123" i="5"/>
  <c r="AE123" i="5" s="1"/>
  <c r="AD124" i="5"/>
  <c r="AE124" i="5" s="1"/>
  <c r="BB124" i="5" s="1"/>
  <c r="AD125" i="5"/>
  <c r="AE125" i="5" s="1"/>
  <c r="AD126" i="5"/>
  <c r="AE126" i="5" s="1"/>
  <c r="AD127" i="5"/>
  <c r="AE127" i="5" s="1"/>
  <c r="AD128" i="5"/>
  <c r="AD129" i="5"/>
  <c r="AD130" i="5"/>
  <c r="AD131" i="5"/>
  <c r="AE131" i="5" s="1"/>
  <c r="AD132" i="5"/>
  <c r="BA74" i="5"/>
  <c r="BA75" i="5"/>
  <c r="BA76" i="5"/>
  <c r="BA77" i="5"/>
  <c r="BA78" i="5"/>
  <c r="BA79" i="5"/>
  <c r="BA80" i="5"/>
  <c r="BA81" i="5"/>
  <c r="BA82" i="5"/>
  <c r="BA83" i="5"/>
  <c r="BA84" i="5"/>
  <c r="BA85" i="5"/>
  <c r="BA86" i="5"/>
  <c r="BA87" i="5"/>
  <c r="BA88" i="5"/>
  <c r="BA89" i="5"/>
  <c r="BA90" i="5"/>
  <c r="BA91" i="5"/>
  <c r="BA92" i="5"/>
  <c r="BA93" i="5"/>
  <c r="BA94" i="5"/>
  <c r="BA95" i="5"/>
  <c r="BB95" i="5" s="1"/>
  <c r="AZ71" i="5"/>
  <c r="BA71" i="5" s="1"/>
  <c r="AZ72" i="5"/>
  <c r="BA72" i="5" s="1"/>
  <c r="AZ73" i="5"/>
  <c r="BA73" i="5" s="1"/>
  <c r="AZ74" i="5"/>
  <c r="AZ75" i="5"/>
  <c r="AZ76" i="5"/>
  <c r="AZ77" i="5"/>
  <c r="AZ78" i="5"/>
  <c r="AZ79" i="5"/>
  <c r="AZ80" i="5"/>
  <c r="AZ81" i="5"/>
  <c r="AZ82" i="5"/>
  <c r="AZ83" i="5"/>
  <c r="AZ84" i="5"/>
  <c r="AZ85" i="5"/>
  <c r="AZ86" i="5"/>
  <c r="AZ87" i="5"/>
  <c r="AZ88" i="5"/>
  <c r="AZ89" i="5"/>
  <c r="AZ90" i="5"/>
  <c r="AZ91" i="5"/>
  <c r="AZ92" i="5"/>
  <c r="AZ93" i="5"/>
  <c r="AZ94" i="5"/>
  <c r="AZ95" i="5"/>
  <c r="AZ96" i="5"/>
  <c r="AZ97" i="5"/>
  <c r="AE72" i="5"/>
  <c r="AE73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D71" i="5"/>
  <c r="AE71" i="5" s="1"/>
  <c r="AD72" i="5"/>
  <c r="AD73" i="5"/>
  <c r="AD74" i="5"/>
  <c r="AE74" i="5" s="1"/>
  <c r="AD75" i="5"/>
  <c r="AE75" i="5" s="1"/>
  <c r="AD76" i="5"/>
  <c r="AE76" i="5" s="1"/>
  <c r="AD77" i="5"/>
  <c r="AE77" i="5" s="1"/>
  <c r="AD78" i="5"/>
  <c r="AE78" i="5" s="1"/>
  <c r="AD79" i="5"/>
  <c r="AE79" i="5" s="1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BA60" i="5"/>
  <c r="BA61" i="5"/>
  <c r="BA62" i="5"/>
  <c r="BA63" i="5"/>
  <c r="BA64" i="5"/>
  <c r="BA65" i="5"/>
  <c r="BA66" i="5"/>
  <c r="AZ55" i="5"/>
  <c r="BA55" i="5" s="1"/>
  <c r="AZ56" i="5"/>
  <c r="BA56" i="5" s="1"/>
  <c r="AZ57" i="5"/>
  <c r="BA57" i="5" s="1"/>
  <c r="AZ58" i="5"/>
  <c r="BA58" i="5" s="1"/>
  <c r="AZ59" i="5"/>
  <c r="AZ60" i="5"/>
  <c r="AZ61" i="5"/>
  <c r="AZ62" i="5"/>
  <c r="AZ63" i="5"/>
  <c r="AZ64" i="5"/>
  <c r="AZ65" i="5"/>
  <c r="AZ66" i="5"/>
  <c r="AE58" i="5"/>
  <c r="AE59" i="5"/>
  <c r="AE65" i="5"/>
  <c r="BB65" i="5" s="1"/>
  <c r="AE66" i="5"/>
  <c r="BB66" i="5" s="1"/>
  <c r="AD55" i="5"/>
  <c r="AE55" i="5" s="1"/>
  <c r="AD56" i="5"/>
  <c r="AE56" i="5" s="1"/>
  <c r="AD57" i="5"/>
  <c r="AE57" i="5" s="1"/>
  <c r="AD58" i="5"/>
  <c r="AD59" i="5"/>
  <c r="AD60" i="5"/>
  <c r="AE60" i="5" s="1"/>
  <c r="AD61" i="5"/>
  <c r="AE61" i="5" s="1"/>
  <c r="AD62" i="5"/>
  <c r="AD63" i="5"/>
  <c r="AE63" i="5" s="1"/>
  <c r="AD64" i="5"/>
  <c r="AD65" i="5"/>
  <c r="AD66" i="5"/>
  <c r="BA11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4" i="5"/>
  <c r="BA45" i="5"/>
  <c r="BA46" i="5"/>
  <c r="AZ10" i="5"/>
  <c r="BA10" i="5" s="1"/>
  <c r="AZ11" i="5"/>
  <c r="AZ12" i="5"/>
  <c r="BA12" i="5" s="1"/>
  <c r="AZ13" i="5"/>
  <c r="BA13" i="5" s="1"/>
  <c r="AZ14" i="5"/>
  <c r="BA14" i="5" s="1"/>
  <c r="AZ15" i="5"/>
  <c r="BA15" i="5" s="1"/>
  <c r="AZ16" i="5"/>
  <c r="BA16" i="5" s="1"/>
  <c r="AZ17" i="5"/>
  <c r="BA17" i="5" s="1"/>
  <c r="AZ18" i="5"/>
  <c r="BA18" i="5" s="1"/>
  <c r="AZ19" i="5"/>
  <c r="BA19" i="5" s="1"/>
  <c r="AZ20" i="5"/>
  <c r="AZ21" i="5"/>
  <c r="AZ22" i="5"/>
  <c r="AZ23" i="5"/>
  <c r="AZ24" i="5"/>
  <c r="AZ25" i="5"/>
  <c r="AZ26" i="5"/>
  <c r="AZ27" i="5"/>
  <c r="AZ28" i="5"/>
  <c r="AZ29" i="5"/>
  <c r="AZ30" i="5"/>
  <c r="AZ31" i="5"/>
  <c r="AZ32" i="5"/>
  <c r="AZ33" i="5"/>
  <c r="AZ34" i="5"/>
  <c r="AZ35" i="5"/>
  <c r="AZ36" i="5"/>
  <c r="AZ37" i="5"/>
  <c r="AZ38" i="5"/>
  <c r="AZ39" i="5"/>
  <c r="AZ40" i="5"/>
  <c r="AZ41" i="5"/>
  <c r="AZ42" i="5"/>
  <c r="BA42" i="5" s="1"/>
  <c r="AZ43" i="5"/>
  <c r="BA43" i="5" s="1"/>
  <c r="AZ44" i="5"/>
  <c r="AZ45" i="5"/>
  <c r="AZ46" i="5"/>
  <c r="AZ47" i="5"/>
  <c r="AZ48" i="5"/>
  <c r="AZ49" i="5"/>
  <c r="AZ50" i="5"/>
  <c r="AE12" i="5"/>
  <c r="AE21" i="5"/>
  <c r="AE30" i="5"/>
  <c r="AE31" i="5"/>
  <c r="AE40" i="5"/>
  <c r="BB40" i="5" s="1"/>
  <c r="AD10" i="5"/>
  <c r="AE10" i="5" s="1"/>
  <c r="AD11" i="5"/>
  <c r="AE11" i="5" s="1"/>
  <c r="AD12" i="5"/>
  <c r="AD13" i="5"/>
  <c r="AE13" i="5" s="1"/>
  <c r="AD14" i="5"/>
  <c r="AE14" i="5" s="1"/>
  <c r="AD15" i="5"/>
  <c r="AE15" i="5" s="1"/>
  <c r="AD16" i="5"/>
  <c r="AE16" i="5" s="1"/>
  <c r="AD17" i="5"/>
  <c r="AE17" i="5" s="1"/>
  <c r="AD18" i="5"/>
  <c r="AE18" i="5" s="1"/>
  <c r="AD19" i="5"/>
  <c r="AE19" i="5" s="1"/>
  <c r="AD20" i="5"/>
  <c r="AE20" i="5" s="1"/>
  <c r="AD21" i="5"/>
  <c r="AD22" i="5"/>
  <c r="AE22" i="5" s="1"/>
  <c r="BB22" i="5" s="1"/>
  <c r="AD23" i="5"/>
  <c r="AE23" i="5" s="1"/>
  <c r="AD24" i="5"/>
  <c r="AE24" i="5" s="1"/>
  <c r="AD25" i="5"/>
  <c r="AE25" i="5" s="1"/>
  <c r="AD26" i="5"/>
  <c r="AE26" i="5" s="1"/>
  <c r="AD27" i="5"/>
  <c r="AE27" i="5" s="1"/>
  <c r="AD28" i="5"/>
  <c r="AE28" i="5" s="1"/>
  <c r="AD29" i="5"/>
  <c r="AE29" i="5" s="1"/>
  <c r="AD30" i="5"/>
  <c r="AD31" i="5"/>
  <c r="AD32" i="5"/>
  <c r="AE32" i="5" s="1"/>
  <c r="BB32" i="5" s="1"/>
  <c r="AD33" i="5"/>
  <c r="AE33" i="5" s="1"/>
  <c r="AD34" i="5"/>
  <c r="AE34" i="5" s="1"/>
  <c r="AD35" i="5"/>
  <c r="AE35" i="5" s="1"/>
  <c r="AD36" i="5"/>
  <c r="AE36" i="5" s="1"/>
  <c r="AD37" i="5"/>
  <c r="AE37" i="5" s="1"/>
  <c r="AD38" i="5"/>
  <c r="AE38" i="5" s="1"/>
  <c r="AD39" i="5"/>
  <c r="AE39" i="5" s="1"/>
  <c r="AD40" i="5"/>
  <c r="AD41" i="5"/>
  <c r="AE41" i="5" s="1"/>
  <c r="BB41" i="5" s="1"/>
  <c r="AD42" i="5"/>
  <c r="AE42" i="5" s="1"/>
  <c r="AD43" i="5"/>
  <c r="AE43" i="5" s="1"/>
  <c r="AD44" i="5"/>
  <c r="AE44" i="5" s="1"/>
  <c r="AD45" i="5"/>
  <c r="AE45" i="5" s="1"/>
  <c r="AD46" i="5"/>
  <c r="AE46" i="5" s="1"/>
  <c r="AD47" i="5"/>
  <c r="AD48" i="5"/>
  <c r="AD49" i="5"/>
  <c r="AD50" i="5"/>
  <c r="O137" i="4"/>
  <c r="O138" i="4"/>
  <c r="O139" i="4"/>
  <c r="O140" i="4"/>
  <c r="O141" i="4"/>
  <c r="O142" i="4"/>
  <c r="O143" i="4"/>
  <c r="O144" i="4"/>
  <c r="O145" i="4"/>
  <c r="O146" i="4"/>
  <c r="P146" i="4" s="1"/>
  <c r="O147" i="4"/>
  <c r="O148" i="4"/>
  <c r="L137" i="4"/>
  <c r="L138" i="4"/>
  <c r="L139" i="4"/>
  <c r="L140" i="4"/>
  <c r="L141" i="4"/>
  <c r="L142" i="4"/>
  <c r="L143" i="4"/>
  <c r="L144" i="4"/>
  <c r="L145" i="4"/>
  <c r="L147" i="4"/>
  <c r="L148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7" i="4"/>
  <c r="O118" i="4"/>
  <c r="O119" i="4"/>
  <c r="O120" i="4"/>
  <c r="O121" i="4"/>
  <c r="O122" i="4"/>
  <c r="O123" i="4"/>
  <c r="O125" i="4"/>
  <c r="O127" i="4"/>
  <c r="O128" i="4"/>
  <c r="P128" i="4" s="1"/>
  <c r="O129" i="4"/>
  <c r="P129" i="4" s="1"/>
  <c r="O130" i="4"/>
  <c r="P130" i="4" s="1"/>
  <c r="O131" i="4"/>
  <c r="L102" i="4"/>
  <c r="P102" i="4" s="1"/>
  <c r="Q102" i="4" s="1"/>
  <c r="L103" i="4"/>
  <c r="L104" i="4"/>
  <c r="P104" i="4" s="1"/>
  <c r="L105" i="4"/>
  <c r="P105" i="4" s="1"/>
  <c r="L106" i="4"/>
  <c r="P106" i="4" s="1"/>
  <c r="L107" i="4"/>
  <c r="P107" i="4" s="1"/>
  <c r="L108" i="4"/>
  <c r="P108" i="4" s="1"/>
  <c r="L109" i="4"/>
  <c r="P109" i="4" s="1"/>
  <c r="L110" i="4"/>
  <c r="P110" i="4" s="1"/>
  <c r="L111" i="4"/>
  <c r="P111" i="4" s="1"/>
  <c r="L112" i="4"/>
  <c r="P112" i="4" s="1"/>
  <c r="L113" i="4"/>
  <c r="P113" i="4" s="1"/>
  <c r="L114" i="4"/>
  <c r="P114" i="4" s="1"/>
  <c r="L115" i="4"/>
  <c r="P115" i="4" s="1"/>
  <c r="L116" i="4"/>
  <c r="P116" i="4" s="1"/>
  <c r="L117" i="4"/>
  <c r="L118" i="4"/>
  <c r="L119" i="4"/>
  <c r="L120" i="4"/>
  <c r="L121" i="4"/>
  <c r="L122" i="4"/>
  <c r="L123" i="4"/>
  <c r="L124" i="4"/>
  <c r="P124" i="4" s="1"/>
  <c r="L125" i="4"/>
  <c r="L126" i="4"/>
  <c r="P126" i="4" s="1"/>
  <c r="L127" i="4"/>
  <c r="P127" i="4" s="1"/>
  <c r="L131" i="4"/>
  <c r="P131" i="4" s="1"/>
  <c r="O71" i="4"/>
  <c r="P71" i="4" s="1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P95" i="4" s="1"/>
  <c r="L71" i="4"/>
  <c r="L72" i="4"/>
  <c r="P72" i="4" s="1"/>
  <c r="L73" i="4"/>
  <c r="P73" i="4" s="1"/>
  <c r="L74" i="4"/>
  <c r="P74" i="4" s="1"/>
  <c r="L75" i="4"/>
  <c r="P75" i="4" s="1"/>
  <c r="L76" i="4"/>
  <c r="P76" i="4" s="1"/>
  <c r="L77" i="4"/>
  <c r="P77" i="4" s="1"/>
  <c r="L78" i="4"/>
  <c r="P78" i="4" s="1"/>
  <c r="L79" i="4"/>
  <c r="P79" i="4" s="1"/>
  <c r="L80" i="4"/>
  <c r="P80" i="4" s="1"/>
  <c r="L81" i="4"/>
  <c r="P81" i="4" s="1"/>
  <c r="L82" i="4"/>
  <c r="P82" i="4" s="1"/>
  <c r="L83" i="4"/>
  <c r="P83" i="4" s="1"/>
  <c r="L84" i="4"/>
  <c r="P84" i="4" s="1"/>
  <c r="L85" i="4"/>
  <c r="P85" i="4" s="1"/>
  <c r="L86" i="4"/>
  <c r="P86" i="4" s="1"/>
  <c r="L87" i="4"/>
  <c r="P87" i="4" s="1"/>
  <c r="L88" i="4"/>
  <c r="P88" i="4" s="1"/>
  <c r="L89" i="4"/>
  <c r="P89" i="4" s="1"/>
  <c r="L90" i="4"/>
  <c r="P90" i="4" s="1"/>
  <c r="L91" i="4"/>
  <c r="P91" i="4" s="1"/>
  <c r="L92" i="4"/>
  <c r="P92" i="4" s="1"/>
  <c r="L93" i="4"/>
  <c r="P93" i="4" s="1"/>
  <c r="L94" i="4"/>
  <c r="P94" i="4" s="1"/>
  <c r="O55" i="4"/>
  <c r="O56" i="4"/>
  <c r="O57" i="4"/>
  <c r="O58" i="4"/>
  <c r="O60" i="4"/>
  <c r="O61" i="4"/>
  <c r="O62" i="4"/>
  <c r="P62" i="4" s="1"/>
  <c r="O63" i="4"/>
  <c r="O64" i="4"/>
  <c r="P64" i="4" s="1"/>
  <c r="O65" i="4"/>
  <c r="O66" i="4"/>
  <c r="L55" i="4"/>
  <c r="P55" i="4" s="1"/>
  <c r="Q55" i="4" s="1"/>
  <c r="L56" i="4"/>
  <c r="P56" i="4" s="1"/>
  <c r="L57" i="4"/>
  <c r="P57" i="4" s="1"/>
  <c r="L58" i="4"/>
  <c r="P58" i="4" s="1"/>
  <c r="L59" i="4"/>
  <c r="P59" i="4" s="1"/>
  <c r="L60" i="4"/>
  <c r="P60" i="4" s="1"/>
  <c r="L61" i="4"/>
  <c r="P61" i="4" s="1"/>
  <c r="L63" i="4"/>
  <c r="P63" i="4" s="1"/>
  <c r="L65" i="4"/>
  <c r="P65" i="4" s="1"/>
  <c r="L66" i="4"/>
  <c r="P66" i="4" s="1"/>
  <c r="O10" i="4"/>
  <c r="O11" i="4"/>
  <c r="O12" i="4"/>
  <c r="O13" i="4"/>
  <c r="O14" i="4"/>
  <c r="O15" i="4"/>
  <c r="O16" i="4"/>
  <c r="P16" i="4" s="1"/>
  <c r="O17" i="4"/>
  <c r="P17" i="4" s="1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L10" i="4"/>
  <c r="P10" i="4" s="1"/>
  <c r="L11" i="4"/>
  <c r="P11" i="4" s="1"/>
  <c r="L12" i="4"/>
  <c r="P12" i="4" s="1"/>
  <c r="L13" i="4"/>
  <c r="P13" i="4" s="1"/>
  <c r="L14" i="4"/>
  <c r="P14" i="4" s="1"/>
  <c r="L15" i="4"/>
  <c r="P15" i="4" s="1"/>
  <c r="L16" i="4"/>
  <c r="L17" i="4"/>
  <c r="L18" i="4"/>
  <c r="P18" i="4" s="1"/>
  <c r="L19" i="4"/>
  <c r="P19" i="4" s="1"/>
  <c r="L20" i="4"/>
  <c r="P20" i="4" s="1"/>
  <c r="L21" i="4"/>
  <c r="P21" i="4" s="1"/>
  <c r="L22" i="4"/>
  <c r="P22" i="4" s="1"/>
  <c r="L23" i="4"/>
  <c r="P23" i="4" s="1"/>
  <c r="L24" i="4"/>
  <c r="P24" i="4" s="1"/>
  <c r="L25" i="4"/>
  <c r="P25" i="4" s="1"/>
  <c r="L26" i="4"/>
  <c r="P26" i="4" s="1"/>
  <c r="L27" i="4"/>
  <c r="P27" i="4" s="1"/>
  <c r="L28" i="4"/>
  <c r="P28" i="4" s="1"/>
  <c r="L29" i="4"/>
  <c r="P29" i="4" s="1"/>
  <c r="L30" i="4"/>
  <c r="P30" i="4" s="1"/>
  <c r="L31" i="4"/>
  <c r="P31" i="4" s="1"/>
  <c r="L32" i="4"/>
  <c r="P32" i="4" s="1"/>
  <c r="L33" i="4"/>
  <c r="P33" i="4" s="1"/>
  <c r="L34" i="4"/>
  <c r="P34" i="4" s="1"/>
  <c r="L35" i="4"/>
  <c r="P35" i="4" s="1"/>
  <c r="L36" i="4"/>
  <c r="P36" i="4" s="1"/>
  <c r="L37" i="4"/>
  <c r="P37" i="4" s="1"/>
  <c r="L38" i="4"/>
  <c r="P38" i="4" s="1"/>
  <c r="L39" i="4"/>
  <c r="P39" i="4" s="1"/>
  <c r="L40" i="4"/>
  <c r="P40" i="4" s="1"/>
  <c r="L41" i="4"/>
  <c r="P41" i="4" s="1"/>
  <c r="L42" i="4"/>
  <c r="P42" i="4" s="1"/>
  <c r="L43" i="4"/>
  <c r="P43" i="4" s="1"/>
  <c r="L44" i="4"/>
  <c r="P44" i="4" s="1"/>
  <c r="L45" i="4"/>
  <c r="P45" i="4" s="1"/>
  <c r="L46" i="4"/>
  <c r="P46" i="4" s="1"/>
  <c r="BB62" i="7" l="1"/>
  <c r="BB61" i="7"/>
  <c r="BB60" i="7"/>
  <c r="BB59" i="7"/>
  <c r="BB57" i="7"/>
  <c r="BC57" i="7" s="1"/>
  <c r="BB52" i="7"/>
  <c r="BB51" i="7"/>
  <c r="BB50" i="7"/>
  <c r="BB49" i="7"/>
  <c r="BB48" i="7"/>
  <c r="BB47" i="7"/>
  <c r="BB46" i="7"/>
  <c r="BC46" i="7" s="1"/>
  <c r="BB41" i="7"/>
  <c r="BB40" i="7"/>
  <c r="BB39" i="7"/>
  <c r="BB38" i="7"/>
  <c r="BB37" i="7"/>
  <c r="BB36" i="7"/>
  <c r="BB35" i="7"/>
  <c r="BB34" i="7"/>
  <c r="BB33" i="7"/>
  <c r="BB32" i="7"/>
  <c r="BC32" i="7" s="1"/>
  <c r="BB26" i="7"/>
  <c r="BB23" i="7"/>
  <c r="BC23" i="7" s="1"/>
  <c r="BB17" i="7"/>
  <c r="BB16" i="7"/>
  <c r="BB15" i="7"/>
  <c r="BB14" i="7"/>
  <c r="BB13" i="7"/>
  <c r="BB11" i="7"/>
  <c r="BB10" i="7"/>
  <c r="BC10" i="7" s="1"/>
  <c r="BC16" i="7"/>
  <c r="BC17" i="7"/>
  <c r="P57" i="6"/>
  <c r="Q57" i="6" s="1"/>
  <c r="Q60" i="6"/>
  <c r="Q58" i="6"/>
  <c r="P52" i="6"/>
  <c r="P51" i="6"/>
  <c r="P50" i="6"/>
  <c r="P49" i="6"/>
  <c r="P48" i="6"/>
  <c r="P47" i="6"/>
  <c r="P46" i="6"/>
  <c r="Q46" i="6" s="1"/>
  <c r="Q50" i="6"/>
  <c r="Q47" i="6"/>
  <c r="Q32" i="6"/>
  <c r="Q40" i="6"/>
  <c r="Q38" i="6"/>
  <c r="Q33" i="6"/>
  <c r="Q41" i="6"/>
  <c r="Q34" i="6"/>
  <c r="Q37" i="6"/>
  <c r="Q35" i="6"/>
  <c r="Q36" i="6"/>
  <c r="Q39" i="6"/>
  <c r="P25" i="6"/>
  <c r="P24" i="6"/>
  <c r="P23" i="6"/>
  <c r="Q23" i="6" s="1"/>
  <c r="Q26" i="6"/>
  <c r="Q10" i="6"/>
  <c r="Q18" i="6"/>
  <c r="Q11" i="6"/>
  <c r="Q12" i="6"/>
  <c r="Q13" i="6"/>
  <c r="Q14" i="6"/>
  <c r="Q15" i="6"/>
  <c r="Q16" i="6"/>
  <c r="Q17" i="6"/>
  <c r="BB148" i="5"/>
  <c r="BB146" i="5"/>
  <c r="BB145" i="5"/>
  <c r="BB144" i="5"/>
  <c r="BB143" i="5"/>
  <c r="BB142" i="5"/>
  <c r="BB141" i="5"/>
  <c r="BB140" i="5"/>
  <c r="BB139" i="5"/>
  <c r="BB138" i="5"/>
  <c r="BB137" i="5"/>
  <c r="BC137" i="5" s="1"/>
  <c r="BB131" i="5"/>
  <c r="BB130" i="5"/>
  <c r="BB129" i="5"/>
  <c r="BB128" i="5"/>
  <c r="BB127" i="5"/>
  <c r="BB126" i="5"/>
  <c r="BB125" i="5"/>
  <c r="BB123" i="5"/>
  <c r="BB122" i="5"/>
  <c r="BB121" i="5"/>
  <c r="BB120" i="5"/>
  <c r="BB119" i="5"/>
  <c r="BB118" i="5"/>
  <c r="BB117" i="5"/>
  <c r="BB116" i="5"/>
  <c r="BB115" i="5"/>
  <c r="BB114" i="5"/>
  <c r="BB113" i="5"/>
  <c r="BB111" i="5"/>
  <c r="BB110" i="5"/>
  <c r="BB109" i="5"/>
  <c r="BB108" i="5"/>
  <c r="BB107" i="5"/>
  <c r="BB106" i="5"/>
  <c r="BB105" i="5"/>
  <c r="BB104" i="5"/>
  <c r="BB103" i="5"/>
  <c r="BB102" i="5"/>
  <c r="BC102" i="5" s="1"/>
  <c r="BC97" i="5"/>
  <c r="BB94" i="5"/>
  <c r="BC94" i="5" s="1"/>
  <c r="BB93" i="5"/>
  <c r="BB92" i="5"/>
  <c r="BB91" i="5"/>
  <c r="BB90" i="5"/>
  <c r="BB89" i="5"/>
  <c r="BB88" i="5"/>
  <c r="BB87" i="5"/>
  <c r="BB86" i="5"/>
  <c r="BB85" i="5"/>
  <c r="BB84" i="5"/>
  <c r="BB83" i="5"/>
  <c r="BB82" i="5"/>
  <c r="BB81" i="5"/>
  <c r="BB80" i="5"/>
  <c r="BB79" i="5"/>
  <c r="BB78" i="5"/>
  <c r="BB77" i="5"/>
  <c r="BB76" i="5"/>
  <c r="BB75" i="5"/>
  <c r="BB74" i="5"/>
  <c r="BB73" i="5"/>
  <c r="BB72" i="5"/>
  <c r="BB71" i="5"/>
  <c r="BC71" i="5" s="1"/>
  <c r="BC91" i="5"/>
  <c r="BC82" i="5"/>
  <c r="BC90" i="5"/>
  <c r="BC92" i="5"/>
  <c r="BC85" i="5"/>
  <c r="BC93" i="5"/>
  <c r="BC78" i="5"/>
  <c r="BC86" i="5"/>
  <c r="BB64" i="5"/>
  <c r="BB63" i="5"/>
  <c r="BB62" i="5"/>
  <c r="BB61" i="5"/>
  <c r="BB60" i="5"/>
  <c r="BB59" i="5"/>
  <c r="BB58" i="5"/>
  <c r="BB57" i="5"/>
  <c r="BB56" i="5"/>
  <c r="BB55" i="5"/>
  <c r="BC55" i="5" s="1"/>
  <c r="BB46" i="5"/>
  <c r="BB45" i="5"/>
  <c r="BB44" i="5"/>
  <c r="BB43" i="5"/>
  <c r="BB42" i="5"/>
  <c r="BB39" i="5"/>
  <c r="BB38" i="5"/>
  <c r="BB37" i="5"/>
  <c r="BB36" i="5"/>
  <c r="BB35" i="5"/>
  <c r="BB34" i="5"/>
  <c r="BB33" i="5"/>
  <c r="BB31" i="5"/>
  <c r="BB30" i="5"/>
  <c r="BB29" i="5"/>
  <c r="BB28" i="5"/>
  <c r="BB27" i="5"/>
  <c r="BB26" i="5"/>
  <c r="BB25" i="5"/>
  <c r="BB24" i="5"/>
  <c r="BB23" i="5"/>
  <c r="BB21" i="5"/>
  <c r="BB20" i="5"/>
  <c r="BB19" i="5"/>
  <c r="BB18" i="5"/>
  <c r="BB17" i="5"/>
  <c r="BB16" i="5"/>
  <c r="BB15" i="5"/>
  <c r="BB14" i="5"/>
  <c r="BB13" i="5"/>
  <c r="BB12" i="5"/>
  <c r="BB11" i="5"/>
  <c r="BB10" i="5"/>
  <c r="BC10" i="5" s="1"/>
  <c r="P148" i="4"/>
  <c r="P147" i="4"/>
  <c r="P145" i="4"/>
  <c r="P144" i="4"/>
  <c r="P143" i="4"/>
  <c r="P142" i="4"/>
  <c r="P141" i="4"/>
  <c r="P140" i="4"/>
  <c r="P139" i="4"/>
  <c r="P138" i="4"/>
  <c r="Q138" i="4" s="1"/>
  <c r="P137" i="4"/>
  <c r="Q137" i="4" s="1"/>
  <c r="Q142" i="4"/>
  <c r="Q148" i="4"/>
  <c r="Q140" i="4"/>
  <c r="Q141" i="4"/>
  <c r="Q147" i="4"/>
  <c r="Q139" i="4"/>
  <c r="Q149" i="4"/>
  <c r="Q146" i="4"/>
  <c r="Q145" i="4"/>
  <c r="P125" i="4"/>
  <c r="P123" i="4"/>
  <c r="P122" i="4"/>
  <c r="P121" i="4"/>
  <c r="P120" i="4"/>
  <c r="P119" i="4"/>
  <c r="P118" i="4"/>
  <c r="P117" i="4"/>
  <c r="P103" i="4"/>
  <c r="Q125" i="4"/>
  <c r="Q117" i="4"/>
  <c r="Q109" i="4"/>
  <c r="Q132" i="4"/>
  <c r="Q124" i="4"/>
  <c r="Q116" i="4"/>
  <c r="Q108" i="4"/>
  <c r="Q123" i="4"/>
  <c r="Q106" i="4"/>
  <c r="Q129" i="4"/>
  <c r="Q121" i="4"/>
  <c r="Q113" i="4"/>
  <c r="Q105" i="4"/>
  <c r="Q131" i="4"/>
  <c r="Q114" i="4"/>
  <c r="Q128" i="4"/>
  <c r="Q120" i="4"/>
  <c r="Q112" i="4"/>
  <c r="Q104" i="4"/>
  <c r="Q107" i="4"/>
  <c r="Q122" i="4"/>
  <c r="Q127" i="4"/>
  <c r="Q119" i="4"/>
  <c r="Q111" i="4"/>
  <c r="Q103" i="4"/>
  <c r="Q115" i="4"/>
  <c r="Q130" i="4"/>
  <c r="Q126" i="4"/>
  <c r="Q118" i="4"/>
  <c r="Q110" i="4"/>
  <c r="Q71" i="4"/>
  <c r="Q85" i="4"/>
  <c r="Q86" i="4"/>
  <c r="Q78" i="4"/>
  <c r="Q93" i="4"/>
  <c r="Q77" i="4"/>
  <c r="Q84" i="4"/>
  <c r="Q83" i="4"/>
  <c r="Q94" i="4"/>
  <c r="Q92" i="4"/>
  <c r="Q76" i="4"/>
  <c r="Q91" i="4"/>
  <c r="Q75" i="4"/>
  <c r="Q90" i="4"/>
  <c r="Q82" i="4"/>
  <c r="Q74" i="4"/>
  <c r="Q97" i="4"/>
  <c r="Q89" i="4"/>
  <c r="Q81" i="4"/>
  <c r="Q73" i="4"/>
  <c r="Q96" i="4"/>
  <c r="Q88" i="4"/>
  <c r="Q80" i="4"/>
  <c r="Q72" i="4"/>
  <c r="Q95" i="4"/>
  <c r="Q87" i="4"/>
  <c r="Q79" i="4"/>
  <c r="Q62" i="4"/>
  <c r="Q61" i="4"/>
  <c r="Q59" i="4"/>
  <c r="Q66" i="4"/>
  <c r="Q58" i="4"/>
  <c r="Q65" i="4"/>
  <c r="Q57" i="4"/>
  <c r="Q64" i="4"/>
  <c r="Q56" i="4"/>
  <c r="Q60" i="4"/>
  <c r="Q63" i="4"/>
  <c r="Q10" i="4"/>
  <c r="Q16" i="4"/>
  <c r="Q47" i="4"/>
  <c r="Q32" i="4"/>
  <c r="Q33" i="4"/>
  <c r="Q17" i="4"/>
  <c r="Q48" i="4"/>
  <c r="Q24" i="4"/>
  <c r="Q49" i="4"/>
  <c r="Q40" i="4"/>
  <c r="Q25" i="4"/>
  <c r="Q41" i="4"/>
  <c r="Q39" i="4"/>
  <c r="Q31" i="4"/>
  <c r="Q23" i="4"/>
  <c r="Q15" i="4"/>
  <c r="Q38" i="4"/>
  <c r="Q30" i="4"/>
  <c r="Q22" i="4"/>
  <c r="Q14" i="4"/>
  <c r="Q45" i="4"/>
  <c r="Q37" i="4"/>
  <c r="Q29" i="4"/>
  <c r="Q21" i="4"/>
  <c r="Q13" i="4"/>
  <c r="Q46" i="4"/>
  <c r="Q44" i="4"/>
  <c r="Q36" i="4"/>
  <c r="Q28" i="4"/>
  <c r="Q20" i="4"/>
  <c r="Q12" i="4"/>
  <c r="Q43" i="4"/>
  <c r="Q35" i="4"/>
  <c r="Q27" i="4"/>
  <c r="Q19" i="4"/>
  <c r="Q11" i="4"/>
  <c r="Q50" i="4"/>
  <c r="Q42" i="4"/>
  <c r="Q34" i="4"/>
  <c r="Q26" i="4"/>
  <c r="Q18" i="4"/>
  <c r="BC62" i="7" l="1"/>
  <c r="BC60" i="7"/>
  <c r="BC61" i="7"/>
  <c r="BC59" i="7"/>
  <c r="BC58" i="7"/>
  <c r="BC47" i="7"/>
  <c r="BC48" i="7"/>
  <c r="BC51" i="7"/>
  <c r="BC49" i="7"/>
  <c r="BC50" i="7"/>
  <c r="BC52" i="7"/>
  <c r="BC39" i="7"/>
  <c r="BC35" i="7"/>
  <c r="BC34" i="7"/>
  <c r="BC38" i="7"/>
  <c r="BC41" i="7"/>
  <c r="BC33" i="7"/>
  <c r="BC37" i="7"/>
  <c r="BC40" i="7"/>
  <c r="BC36" i="7"/>
  <c r="BC24" i="7"/>
  <c r="BC25" i="7"/>
  <c r="BC27" i="7"/>
  <c r="BC26" i="7"/>
  <c r="BC15" i="7"/>
  <c r="BC14" i="7"/>
  <c r="BC13" i="7"/>
  <c r="BC12" i="7"/>
  <c r="BC11" i="7"/>
  <c r="BC18" i="7"/>
  <c r="Q59" i="6"/>
  <c r="Q62" i="6"/>
  <c r="Q61" i="6"/>
  <c r="Q48" i="6"/>
  <c r="Q49" i="6"/>
  <c r="Q51" i="6"/>
  <c r="Q52" i="6"/>
  <c r="Q25" i="6"/>
  <c r="Q27" i="6"/>
  <c r="Q24" i="6"/>
  <c r="BC144" i="5"/>
  <c r="BC140" i="5"/>
  <c r="BC139" i="5"/>
  <c r="BC147" i="5"/>
  <c r="BC143" i="5"/>
  <c r="BC149" i="5"/>
  <c r="BC146" i="5"/>
  <c r="BC141" i="5"/>
  <c r="BC150" i="5"/>
  <c r="BC145" i="5"/>
  <c r="BC142" i="5"/>
  <c r="BC138" i="5"/>
  <c r="BC148" i="5"/>
  <c r="BC126" i="5"/>
  <c r="BC114" i="5"/>
  <c r="BC123" i="5"/>
  <c r="BC106" i="5"/>
  <c r="BC131" i="5"/>
  <c r="BC105" i="5"/>
  <c r="BC127" i="5"/>
  <c r="BC115" i="5"/>
  <c r="BC104" i="5"/>
  <c r="BC103" i="5"/>
  <c r="BC112" i="5"/>
  <c r="BC129" i="5"/>
  <c r="BC118" i="5"/>
  <c r="BC125" i="5"/>
  <c r="BC117" i="5"/>
  <c r="BC111" i="5"/>
  <c r="BC120" i="5"/>
  <c r="BC130" i="5"/>
  <c r="BC122" i="5"/>
  <c r="BC113" i="5"/>
  <c r="BC121" i="5"/>
  <c r="BC110" i="5"/>
  <c r="BC119" i="5"/>
  <c r="BC128" i="5"/>
  <c r="BC107" i="5"/>
  <c r="BC108" i="5"/>
  <c r="BC116" i="5"/>
  <c r="BC124" i="5"/>
  <c r="BC132" i="5"/>
  <c r="BC109" i="5"/>
  <c r="BC81" i="5"/>
  <c r="BC73" i="5"/>
  <c r="BC77" i="5"/>
  <c r="BC83" i="5"/>
  <c r="BC88" i="5"/>
  <c r="BC80" i="5"/>
  <c r="BC74" i="5"/>
  <c r="BC72" i="5"/>
  <c r="BC76" i="5"/>
  <c r="BC89" i="5"/>
  <c r="BC75" i="5"/>
  <c r="BC95" i="5"/>
  <c r="BC84" i="5"/>
  <c r="BC87" i="5"/>
  <c r="BC96" i="5"/>
  <c r="BC79" i="5"/>
  <c r="BC59" i="5"/>
  <c r="BC66" i="5"/>
  <c r="BC61" i="5"/>
  <c r="BC60" i="5"/>
  <c r="BC57" i="5"/>
  <c r="BC64" i="5"/>
  <c r="BC56" i="5"/>
  <c r="BC62" i="5"/>
  <c r="BC65" i="5"/>
  <c r="BC63" i="5"/>
  <c r="BC58" i="5"/>
  <c r="BC48" i="5"/>
  <c r="BC22" i="5"/>
  <c r="BC44" i="5"/>
  <c r="BC40" i="5"/>
  <c r="BC14" i="5"/>
  <c r="BC36" i="5"/>
  <c r="BC17" i="5"/>
  <c r="BC32" i="5"/>
  <c r="BC41" i="5"/>
  <c r="BC16" i="5"/>
  <c r="BC37" i="5"/>
  <c r="BC39" i="5"/>
  <c r="BC38" i="5"/>
  <c r="BC31" i="5"/>
  <c r="BC45" i="5"/>
  <c r="BC33" i="5"/>
  <c r="BC15" i="5"/>
  <c r="BC29" i="5"/>
  <c r="BC35" i="5"/>
  <c r="BC23" i="5"/>
  <c r="BC28" i="5"/>
  <c r="BC49" i="5"/>
  <c r="BC24" i="5"/>
  <c r="BC12" i="5"/>
  <c r="BC25" i="5"/>
  <c r="BC46" i="5"/>
  <c r="BC21" i="5"/>
  <c r="BC27" i="5"/>
  <c r="BC19" i="5"/>
  <c r="BC11" i="5"/>
  <c r="BC50" i="5"/>
  <c r="BC42" i="5"/>
  <c r="BC20" i="5"/>
  <c r="BC47" i="5"/>
  <c r="BC30" i="5"/>
  <c r="BC13" i="5"/>
  <c r="BC43" i="5"/>
  <c r="BC34" i="5"/>
  <c r="BC26" i="5"/>
  <c r="BC18" i="5"/>
  <c r="Q143" i="4"/>
  <c r="Q150" i="4"/>
  <c r="Q144" i="4"/>
</calcChain>
</file>

<file path=xl/sharedStrings.xml><?xml version="1.0" encoding="utf-8"?>
<sst xmlns="http://schemas.openxmlformats.org/spreadsheetml/2006/main" count="3986" uniqueCount="379">
  <si>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</si>
  <si>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</si>
  <si>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</si>
  <si>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</si>
  <si>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</si>
  <si>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</si>
  <si>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</si>
  <si>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</si>
  <si>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{guid {00000C33-0000-0000-0000-000000000000}}</t>
  </si>
  <si>
    <t>Аветисян Гурген</t>
  </si>
  <si>
    <t>2</t>
  </si>
  <si>
    <t>Ярославская обл.</t>
  </si>
  <si>
    <t>г. Переславль-Залесский</t>
  </si>
  <si>
    <t>Подобряев А.В.</t>
  </si>
  <si>
    <t>М</t>
  </si>
  <si>
    <t>{guid {00000912-0000-0000-0000-000000000000}}</t>
  </si>
  <si>
    <t>Ананьев Святослав</t>
  </si>
  <si>
    <t>2ю</t>
  </si>
  <si>
    <t>Московская обл.</t>
  </si>
  <si>
    <t>г. Раменское, РКТ</t>
  </si>
  <si>
    <t>Голубович А.И.</t>
  </si>
  <si>
    <t>{guid {00000C1E-0000-0000-0000-000000000000}}</t>
  </si>
  <si>
    <t>Антошкин Александр</t>
  </si>
  <si>
    <t>3</t>
  </si>
  <si>
    <t>Москва</t>
  </si>
  <si>
    <t>МГФСО, СК Дети белой воды</t>
  </si>
  <si>
    <t>Тезиков А.Н., Платонова Е.Н.</t>
  </si>
  <si>
    <t>{guid {00000E3B-0000-0000-0000-000000000000}}</t>
  </si>
  <si>
    <t>Атакишиев Артём</t>
  </si>
  <si>
    <t>Рязанская обл.</t>
  </si>
  <si>
    <t>МБОУ ДОД ДЮЦ «СпортТур»</t>
  </si>
  <si>
    <t>Якунин А.В.</t>
  </si>
  <si>
    <t>{guid {00000EB2-0000-0000-0000-000000000000}}</t>
  </si>
  <si>
    <t>Бритвина Софья</t>
  </si>
  <si>
    <t>1ю</t>
  </si>
  <si>
    <t>СДЮСШОР №6, г. Ярославль</t>
  </si>
  <si>
    <t>Соколов Ю.С., Изюмова И.А.</t>
  </si>
  <si>
    <t>Ж</t>
  </si>
  <si>
    <t>{guid {00000944-0000-0000-0000-000000000000}}</t>
  </si>
  <si>
    <t>Ванин Владислав</t>
  </si>
  <si>
    <t>1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</si>
  <si>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</si>
  <si>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</si>
  <si>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</si>
  <si>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</si>
  <si>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{00000EA7-0000-0000-0000-000000000000}}</t>
  </si>
  <si>
    <t>Васик Александр</t>
  </si>
  <si>
    <t>б/р</t>
  </si>
  <si>
    <t>ФОК "Лотос"</t>
  </si>
  <si>
    <t>Солодовников А.А., Солодовникова З.В.</t>
  </si>
  <si>
    <t>{guid {00000C0E-0000-0000-0000-000000000000}}</t>
  </si>
  <si>
    <t>Васильев Вячеслав</t>
  </si>
  <si>
    <t>кмс</t>
  </si>
  <si>
    <t>ГБУ "МГФСО"</t>
  </si>
  <si>
    <t>Штабкин В.Д., Макаров Л.Ю.</t>
  </si>
  <si>
    <t>{guid {00000E66-0000-0000-0000-000000000000}}</t>
  </si>
  <si>
    <t>Вельховая Алина</t>
  </si>
  <si>
    <t>{guid {00000B85-0000-0000-0000-000000000000}}</t>
  </si>
  <si>
    <t>Вихарев Иван</t>
  </si>
  <si>
    <t>{guid {00000E6A-0000-0000-0000-000000000000}}</t>
  </si>
  <si>
    <t>Выборнова Валентина</t>
  </si>
  <si>
    <t>{guid {0000096A-0000-0000-0000-000000000000}}</t>
  </si>
  <si>
    <t>Гладких Илья</t>
  </si>
  <si>
    <t>Архангельская обл.</t>
  </si>
  <si>
    <t>ЦСП "Поморье", ГУОР г. Бронницы</t>
  </si>
  <si>
    <t>Амосова Е.А., Меньшенин В.Л., Рябиков Л.Ю., Слотина Ю.В.</t>
  </si>
  <si>
    <t>{guid {0000097D-0000-0000-0000-000000000000}}</t>
  </si>
  <si>
    <t>Горбачёв Владислав</t>
  </si>
  <si>
    <t>Слотина Ю.В., Рябиков Л.Ю., Михайлов И.Б.</t>
  </si>
  <si>
    <t>{guid {00000C25-0000-0000-0000-000000000000}}</t>
  </si>
  <si>
    <t>Гущин Роман</t>
  </si>
  <si>
    <t>{guid {00000E6D-0000-0000-0000-000000000000}}</t>
  </si>
  <si>
    <t>Демьянов Матвей</t>
  </si>
  <si>
    <t>{guid {5469E827-595C-4C2D-89B4-8CB68EF20F7A}}</t>
  </si>
  <si>
    <t>Добрынин Георгий</t>
  </si>
  <si>
    <t>{guid {00000E17-0000-0000-0000-000000000000}}</t>
  </si>
  <si>
    <t>Додонов Василий</t>
  </si>
  <si>
    <t xml:space="preserve">СДЮСШОР №6, Ярославль </t>
  </si>
  <si>
    <t>{guid {00000CDC-0000-0000-0000-000000000000}}</t>
  </si>
  <si>
    <t>Ельмешкин Дмитрий</t>
  </si>
  <si>
    <t>Михайлов И.Б.</t>
  </si>
  <si>
    <t>{guid {00000BCC-0000-0000-0000-000000000000}}</t>
  </si>
  <si>
    <t>Емельянова Татьяна</t>
  </si>
  <si>
    <t>{guid {000009A9-0000-0000-0000-000000000000}}</t>
  </si>
  <si>
    <t>Жукова Анна</t>
  </si>
  <si>
    <t>МГФСО, СК «Дети белой воды»</t>
  </si>
  <si>
    <t>{guid {C778E85B-0B6D-47B3-9921-E7B2BA7F8F3F}}</t>
  </si>
  <si>
    <t>Зайкин Вячеслав</t>
  </si>
  <si>
    <t>Демидов и Ко</t>
  </si>
  <si>
    <t>Блохина О.В., Демидов В.Ю.</t>
  </si>
  <si>
    <t>{guid {F515E3D2-6EC4-4B02-A5A9-D21955EF9A5F}}</t>
  </si>
  <si>
    <t>Зимин Иван</t>
  </si>
  <si>
    <t>Новгородская обл.</t>
  </si>
  <si>
    <t>Окуловка</t>
  </si>
  <si>
    <t>Быкадоров В.А.</t>
  </si>
  <si>
    <t>{guid {00000C10-0000-0000-0000-000000000000}}</t>
  </si>
  <si>
    <t>Иманкулов Дастан</t>
  </si>
  <si>
    <t>{guid {00000CE0-0000-0000-0000-000000000000}}</t>
  </si>
  <si>
    <t>Ионов Макар</t>
  </si>
  <si>
    <t>Штабкин В.Д., Тезиков А.Н., Платонова Е.Н.</t>
  </si>
  <si>
    <t>{guid {00000C0F-0000-0000-0000-000000000000}}</t>
  </si>
  <si>
    <t>Кириллов Илья</t>
  </si>
  <si>
    <t>{guid {00000BA8-0000-0000-0000-000000000000}}</t>
  </si>
  <si>
    <t>Комков Сергей</t>
  </si>
  <si>
    <t>ХМАО-ЮГРА</t>
  </si>
  <si>
    <t>БУ "ЦСПСКЮ", СДЮСШОР, г. Нижневартовск, ГУОР г. Бронницы</t>
  </si>
  <si>
    <t>Игнатов Э.В., Балашов Е.А., Рябиков Л.Ю., Слотина Ю.В.</t>
  </si>
  <si>
    <t>{guid {00000F55-0000-0000-0000-000000000000}}</t>
  </si>
  <si>
    <t>Копейкин Илья</t>
  </si>
  <si>
    <t>РКТ</t>
  </si>
  <si>
    <t>{guid {00000EEA-0000-0000-0000-000000000000}}</t>
  </si>
  <si>
    <t>Косульникова Екатерина</t>
  </si>
  <si>
    <t>{guid {00000A07-0000-0000-0000-000000000000}}</t>
  </si>
  <si>
    <t>Котов Павел</t>
  </si>
  <si>
    <t>{guid {00000A11-0000-0000-0000-000000000000}}</t>
  </si>
  <si>
    <t>Крылова Ксения</t>
  </si>
  <si>
    <t>мс</t>
  </si>
  <si>
    <t>ГПБОУ "МСС УОР№2", СК "Дети белой воды"</t>
  </si>
  <si>
    <t>Тезиков А.Н., Платонова Е.Н., Натальин С.А.</t>
  </si>
  <si>
    <t>{guid {00000C26-0000-0000-0000-000000000000}}</t>
  </si>
  <si>
    <t>Крюков Глеб</t>
  </si>
  <si>
    <t>Москва, Ярославская обл.</t>
  </si>
  <si>
    <t>ГБПОУ "МСС УОР№2", СК "Дети белой воды"</t>
  </si>
  <si>
    <t>Тезиков А.Н., Платонова Е.Н., Соколов Ю.С.</t>
  </si>
  <si>
    <t>{guid {00000BBF-0000-0000-0000-000000000000}}</t>
  </si>
  <si>
    <t>Кузнецова Дарья</t>
  </si>
  <si>
    <t>ГБПОУ "МСС УОР-2", СК "Дети белой воды"</t>
  </si>
  <si>
    <t>{guid {00000D81-0000-0000-0000-000000000000}}</t>
  </si>
  <si>
    <t>Лазарев Виктор</t>
  </si>
  <si>
    <t>МГФСО, СК "Дети белой воды"</t>
  </si>
  <si>
    <t>{guid {00000E54-0000-0000-0000-000000000000}}</t>
  </si>
  <si>
    <t>Лихачев Богдан</t>
  </si>
  <si>
    <t>{guid {00000E7B-0000-0000-0000-000000000000}}</t>
  </si>
  <si>
    <t>Макаров Кирилл</t>
  </si>
  <si>
    <t>ФОК«ЛОТОС»</t>
  </si>
  <si>
    <t>{guid {00000F49-0000-0000-0000-000000000000}}</t>
  </si>
  <si>
    <t>Максимова Полина</t>
  </si>
  <si>
    <t>{guid {00000A58-0000-0000-0000-000000000000}}</t>
  </si>
  <si>
    <t>Миназова Алсу</t>
  </si>
  <si>
    <t>Московская обл., Башкортостан Респ.</t>
  </si>
  <si>
    <t>ГБУ МО "ЦОВС", ГУОР г. Бронницы, СДЮСШ по гребле, г. Уфа</t>
  </si>
  <si>
    <t>Слотина Ю.В., Рябиков Л.Ю., Егорова В.П., Волков Н.С.</t>
  </si>
  <si>
    <t>{guid {00000A5E-0000-0000-0000-000000000000}}</t>
  </si>
  <si>
    <t>Михайлов Илья</t>
  </si>
  <si>
    <t>3ю</t>
  </si>
  <si>
    <t>{guid {00000E93-0000-0000-0000-000000000000}}</t>
  </si>
  <si>
    <t>Михайлов Серафим</t>
  </si>
  <si>
    <t>{guid {00000E39-0000-0000-0000-000000000000}}</t>
  </si>
  <si>
    <t>Молодцов Илья</t>
  </si>
  <si>
    <t>{guid {00000CB7-0000-0000-0000-000000000000}}</t>
  </si>
  <si>
    <t>Морозов Алексей</t>
  </si>
  <si>
    <t>{guid {84EEF1A5-0163-4294-8EC1-54BFAF774224}}</t>
  </si>
  <si>
    <t>Николаев Илья</t>
  </si>
  <si>
    <t>{guid {00000EB6-0000-0000-0000-000000000000}}</t>
  </si>
  <si>
    <t>Осинцева Надежда</t>
  </si>
  <si>
    <t>{guid {36207E7B-DEFD-4638-82BE-95A3AF623724}}</t>
  </si>
  <si>
    <t>Осипов Дмитрий</t>
  </si>
  <si>
    <t>{guid {00000C28-0000-0000-0000-000000000000}}</t>
  </si>
  <si>
    <t>Очагов Максим</t>
  </si>
  <si>
    <t>СДЮСШОР №6, г.Ярославль</t>
  </si>
  <si>
    <t>Изюмова И.А., Соколов Ю.С.</t>
  </si>
  <si>
    <t>{guid {00000A94-0000-0000-0000-000000000000}}</t>
  </si>
  <si>
    <t>Папуш Светлана</t>
  </si>
  <si>
    <t>Папуш С.П. Макаров Л.Ю.</t>
  </si>
  <si>
    <t>{guid {00000CD8-0000-0000-0000-000000000000}}</t>
  </si>
  <si>
    <t>Парфенов Дмитрий</t>
  </si>
  <si>
    <t>{guid {00000EA0-0000-0000-0000-000000000000}}</t>
  </si>
  <si>
    <t>Перимей Петр</t>
  </si>
  <si>
    <t>{guid {00000A9E-0000-0000-0000-000000000000}}</t>
  </si>
  <si>
    <t>Петрина Алёна</t>
  </si>
  <si>
    <t>{guid {00000AA1-0000-0000-0000-000000000000}}</t>
  </si>
  <si>
    <t>Пешкова Валерия</t>
  </si>
  <si>
    <t>Пермский кр.</t>
  </si>
  <si>
    <t>ГКАУ ЦСП ПК, ГУОР г. Бронницы</t>
  </si>
  <si>
    <t>Васильева Е.В., Слотина Ю.В., Рябиков Л.Ю.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</si>
  <si>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</si>
  <si>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</si>
  <si>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</si>
  <si>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</t>
  </si>
  <si>
    <t>{guid {00000E7E-0000-0000-0000-000000000000}}</t>
  </si>
  <si>
    <t>Подобряева Нина</t>
  </si>
  <si>
    <t>{guid {00000AB4-0000-0000-0000-000000000000}}</t>
  </si>
  <si>
    <t>Поспелов Андрей</t>
  </si>
  <si>
    <t>Платонова Е.Н., Тезиков А.Н., Натальин С.А.</t>
  </si>
  <si>
    <t>{guid {00000AB7-0000-0000-0000-000000000000}}</t>
  </si>
  <si>
    <t>Преснов Павел</t>
  </si>
  <si>
    <t>{guid {00000BC9-0000-0000-0000-000000000000}}</t>
  </si>
  <si>
    <t>Пустынникова Александра</t>
  </si>
  <si>
    <t>ГУОР г. Бронницы, РКТ</t>
  </si>
  <si>
    <t>Слотина Ю.В., Рябиков Л.Ю., Голубович А.И.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</si>
  <si>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</si>
  <si>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</si>
  <si>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</si>
  <si>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</si>
  <si>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{guid {00000ADC-0000-0000-0000-000000000000}}</t>
  </si>
  <si>
    <t>Савицкий Александр</t>
  </si>
  <si>
    <t>{guid {00000BC7-0000-0000-0000-000000000000}}</t>
  </si>
  <si>
    <t>Симченко Данила</t>
  </si>
  <si>
    <t>{guid {00000F4A-0000-0000-0000-000000000000}}</t>
  </si>
  <si>
    <t>Смирнов Сергей</t>
  </si>
  <si>
    <t>ФОК "ЛОТОС"</t>
  </si>
  <si>
    <t>{guid {00000E69-0000-0000-0000-000000000000}}</t>
  </si>
  <si>
    <t>Смирнова Валерия</t>
  </si>
  <si>
    <t>{guid {00000E89-0000-0000-0000-000000000000}}</t>
  </si>
  <si>
    <t>Соломагина Мария</t>
  </si>
  <si>
    <t>{guid {454005BD-41E8-4CA9-B367-6FF159C3F343}}</t>
  </si>
  <si>
    <t>Стрелова Дарья</t>
  </si>
  <si>
    <t>Демидов В.Ю.</t>
  </si>
  <si>
    <t>{guid {00000CDD-0000-0000-0000-000000000000}}</t>
  </si>
  <si>
    <t>Стройков Никита</t>
  </si>
  <si>
    <t>{guid {00000F48-0000-0000-0000-000000000000}}</t>
  </si>
  <si>
    <t>Суровая Полина</t>
  </si>
  <si>
    <t>{guid {CC5D5946-BDCA-4B89-8370-E10E2D9ABD52}}</t>
  </si>
  <si>
    <t>Суровый Дмитрий</t>
  </si>
  <si>
    <t>{guid {00000B1A-0000-0000-0000-000000000000}}</t>
  </si>
  <si>
    <t>Сучилин Александр</t>
  </si>
  <si>
    <t>{guid {00000C67-0000-0000-0000-000000000000}}</t>
  </si>
  <si>
    <t>Терехова Елизавета</t>
  </si>
  <si>
    <t>Хабаровский кр.</t>
  </si>
  <si>
    <t>ГУОР г. Бронницы, СК "Грань"</t>
  </si>
  <si>
    <t>Слотина Ю.В., Рябиков Л.Ю., Непогодин М.М.</t>
  </si>
  <si>
    <t>{guid {00000B38-0000-0000-0000-000000000000}}</t>
  </si>
  <si>
    <t>Ус Александр</t>
  </si>
  <si>
    <t>{guid {00000E43-0000-0000-0000-000000000000}}</t>
  </si>
  <si>
    <t>Федосов Алексей</t>
  </si>
  <si>
    <t>{guid {00000F56-0000-0000-0000-000000000000}}</t>
  </si>
  <si>
    <t>Фомина Софья</t>
  </si>
  <si>
    <t>Дети белой воды</t>
  </si>
  <si>
    <t>{guid {00000BC6-0000-0000-0000-000000000000}}</t>
  </si>
  <si>
    <t>Фомичев Иван</t>
  </si>
  <si>
    <t>33</t>
  </si>
  <si>
    <t>{guid {00000E9E-0000-0000-0000-000000000000}}</t>
  </si>
  <si>
    <t>Цветков Никита</t>
  </si>
  <si>
    <t>{guid {00000E74-0000-0000-0000-000000000000}}</t>
  </si>
  <si>
    <t>Цыбанев Михаил</t>
  </si>
  <si>
    <t>{guid {00000E38-0000-0000-0000-000000000000}}</t>
  </si>
  <si>
    <t>Чичикина Дарья</t>
  </si>
  <si>
    <t>{guid {00000B5A-0000-0000-0000-000000000000}}</t>
  </si>
  <si>
    <t>Чувилова Екатерина</t>
  </si>
  <si>
    <t>{guid {00000B61-0000-0000-0000-000000000000}}</t>
  </si>
  <si>
    <t>Шайдурова Дарья</t>
  </si>
  <si>
    <t>ГБУ МО "ЦОВС", ГУОР г.Бронницы, СДЮСШ по гребле</t>
  </si>
  <si>
    <t>{guid {00000D0D-0000-0000-0000-000000000000}}</t>
  </si>
  <si>
    <t>Шумкова Дарья</t>
  </si>
  <si>
    <t>ГБУ "МГФСО", СК Дети белой воды</t>
  </si>
  <si>
    <t>Категория</t>
  </si>
  <si>
    <t>ГодМладший</t>
  </si>
  <si>
    <t>ГодСтарший</t>
  </si>
  <si>
    <t>К-1м</t>
  </si>
  <si>
    <t>2000</t>
  </si>
  <si>
    <t>2002</t>
  </si>
  <si>
    <t>2004</t>
  </si>
  <si>
    <t>2003</t>
  </si>
  <si>
    <t>1998</t>
  </si>
  <si>
    <t>2006</t>
  </si>
  <si>
    <t>1997</t>
  </si>
  <si>
    <t>2001</t>
  </si>
  <si>
    <t>1999</t>
  </si>
  <si>
    <t>С-2м</t>
  </si>
  <si>
    <t>Аветисян Гурген_x000D_
Парфенов Дмитрий</t>
  </si>
  <si>
    <t>2000_x000D_
2002</t>
  </si>
  <si>
    <t>2_x000D_
2</t>
  </si>
  <si>
    <t>Ванин Владислав_x000D_
Рашев Всеволод</t>
  </si>
  <si>
    <t>2002_x000D_
2002</t>
  </si>
  <si>
    <t>1_x000D_
1</t>
  </si>
  <si>
    <t>Платонова Е.Н., Тезиков А.Н._x000D_
Тезиков А.Н., Платонова Е.Н.</t>
  </si>
  <si>
    <t>Ванин Константин_x000D_
Лихачев Богдан</t>
  </si>
  <si>
    <t>1_x000D_
2</t>
  </si>
  <si>
    <t>Вихарев Иван_x000D_
Федосов Алексей</t>
  </si>
  <si>
    <t>2003_x000D_
2002</t>
  </si>
  <si>
    <t>1ю_x000D_
1ю</t>
  </si>
  <si>
    <t>Горбачёв Владислав_x000D_
Сучилин Александр</t>
  </si>
  <si>
    <t>1999_x000D_
2000</t>
  </si>
  <si>
    <t>1ю_x000D_
2ю</t>
  </si>
  <si>
    <t>Слотина Ю.В., Рябиков Л.Ю., Михайлов И.Б._x000D_
Голубович А.И.</t>
  </si>
  <si>
    <t>Ионов Макар_x000D_
Цветков Никита</t>
  </si>
  <si>
    <t>2002_x000D_
2004</t>
  </si>
  <si>
    <t>2_x000D_
1ю</t>
  </si>
  <si>
    <t>Кириллов Илья_x000D_
Иманкулов Дастан</t>
  </si>
  <si>
    <t>2000_x000D_
2000</t>
  </si>
  <si>
    <t>Котов Павел_x000D_
Комков Сергей</t>
  </si>
  <si>
    <t>1998_x000D_
1998</t>
  </si>
  <si>
    <t>кмс_x000D_
кмс</t>
  </si>
  <si>
    <t>Михайлов Илья_x000D_
Фомичев Иван</t>
  </si>
  <si>
    <t>2003_x000D_
2003</t>
  </si>
  <si>
    <t>3ю_x000D_
33</t>
  </si>
  <si>
    <t>Преснов Павел_x000D_
Крюков Глеб</t>
  </si>
  <si>
    <t>Рашев Александр_x000D_
Цыбанев Михаил</t>
  </si>
  <si>
    <t>2000_x000D_
1999</t>
  </si>
  <si>
    <t>1_x000D_
3</t>
  </si>
  <si>
    <t>Тезиков А.Н., Платонова Е.Н._x000D_
Платонова Е.Н., Тезиков А.Н.</t>
  </si>
  <si>
    <t>Симченко Данила_x000D_
Копейкин Илья</t>
  </si>
  <si>
    <t>2001_x000D_
2000</t>
  </si>
  <si>
    <t>б/р_x000D_
б/р</t>
  </si>
  <si>
    <t>г. Раменское, РКТ_x000D_
РКТ</t>
  </si>
  <si>
    <t>К-1ж</t>
  </si>
  <si>
    <t>2005</t>
  </si>
  <si>
    <t>С-1м</t>
  </si>
  <si>
    <t>С-1ж</t>
  </si>
  <si>
    <t>Федерация гребного слалома России_x000D_
Департамент по физической культуре и спорту г. Москвы_x000D_
Московская федерация гребного слалома</t>
  </si>
  <si>
    <t>Первенство Москвы по гребному слалому 2015 года среди юниоров и юниорок до 19 лет</t>
  </si>
  <si>
    <t>03-04 октября 2015 года</t>
  </si>
  <si>
    <t>г. Москва, река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</si>
  <si>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</si>
  <si>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</si>
  <si>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</si>
  <si>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</si>
  <si>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</si>
  <si>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</si>
  <si>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</si>
  <si>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</si>
  <si>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</si>
  <si>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</si>
  <si>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</si>
  <si>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</si>
  <si>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</si>
  <si>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Котов Павел
Комков Сергей</t>
  </si>
  <si>
    <t>1998
1998</t>
  </si>
  <si>
    <t>кмс
кмс</t>
  </si>
  <si>
    <t>Преснов Павел
Крюков Глеб</t>
  </si>
  <si>
    <t>2000
2000</t>
  </si>
  <si>
    <t>1
1</t>
  </si>
  <si>
    <t>Кириллов Илья
Иманкулов Дастан</t>
  </si>
  <si>
    <t>Горбачёв Владислав
Сучилин Александр</t>
  </si>
  <si>
    <t>1999
2000</t>
  </si>
  <si>
    <t>1ю
2ю</t>
  </si>
  <si>
    <t>Ванин Владислав
Рашев Всеволод</t>
  </si>
  <si>
    <t>2002
2002</t>
  </si>
  <si>
    <t>Аветисян Гурген
Парфенов Дмитрий</t>
  </si>
  <si>
    <t>2000
2002</t>
  </si>
  <si>
    <t>2
2</t>
  </si>
  <si>
    <t>Ванин Константин
Лихачев Богдан</t>
  </si>
  <si>
    <t>1
2</t>
  </si>
  <si>
    <t>Рашев Александр
Цыбанев Михаил</t>
  </si>
  <si>
    <t>2000
1999</t>
  </si>
  <si>
    <t>1
3</t>
  </si>
  <si>
    <t>Михайлов Илья
Фомичев Иван</t>
  </si>
  <si>
    <t>2003
2003</t>
  </si>
  <si>
    <t>3ю
33</t>
  </si>
  <si>
    <t>Симченко Данила
Копейкин Илья</t>
  </si>
  <si>
    <t>2001
2000</t>
  </si>
  <si>
    <t>б/р
б/р</t>
  </si>
  <si>
    <t>Вихарев Иван
Федосов Алексей</t>
  </si>
  <si>
    <t>2003
2002</t>
  </si>
  <si>
    <t>1ю
1ю</t>
  </si>
  <si>
    <t>Ионов Макар
Цветков Никита</t>
  </si>
  <si>
    <t>2002
2004</t>
  </si>
  <si>
    <t>2
1ю</t>
  </si>
  <si>
    <t>Категория К-1ж</t>
  </si>
  <si>
    <t>DNF</t>
  </si>
  <si>
    <t>Категория С-1м</t>
  </si>
  <si>
    <t>Категория С-1ж</t>
  </si>
  <si>
    <t>Квалификация(п)</t>
  </si>
  <si>
    <t>ПРОТОКОЛ РЕЗУЛЬТАТОВ ПОДРОБНО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</si>
  <si>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</si>
  <si>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</si>
  <si>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</si>
  <si>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</si>
  <si>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</si>
  <si>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</si>
  <si>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</si>
  <si>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</si>
  <si>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</si>
  <si>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</si>
  <si>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</si>
  <si>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</si>
  <si>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</si>
  <si>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9</t>
  </si>
  <si>
    <t>4</t>
  </si>
  <si>
    <t>5</t>
  </si>
  <si>
    <t>10</t>
  </si>
  <si>
    <t>С-1м_x000D_
С-2м</t>
  </si>
  <si>
    <t>8</t>
  </si>
  <si>
    <t>К-1ж_x000D_
С-1ж</t>
  </si>
  <si>
    <t>5_x000D_
6</t>
  </si>
  <si>
    <t>4_x000D_
4</t>
  </si>
  <si>
    <t>6</t>
  </si>
  <si>
    <t>Примечания:</t>
  </si>
  <si>
    <t>1. Командные гонки не проводятся, разряды и звания за них не присваиваются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</si>
</sst>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right" vertical="top" wrapText="1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Разряды и звания" displayName="Разряды_и_звания" ref="A6:I33" totalsRowShown="0" headerRowDxfId="0" dataDxfId="1" headerRowBorderDxfId="12" tableBorderDxfId="13" totalsRowBorderDxfId="11">
  <autoFilter ref="A6:I33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80" totalsRowShown="0" headerRowDxfId="14" dataDxfId="15" tableBorderDxfId="24">
  <autoFilter ref="A1:H80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/>
  </sheetViews>
  <sheetFormatPr defaultRowHeight="14.4" x14ac:dyDescent="0.3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 x14ac:dyDescent="0.3">
      <c r="A1" s="9" t="s">
        <v>299</v>
      </c>
      <c r="B1" s="10"/>
      <c r="C1" s="10"/>
      <c r="D1" s="10"/>
      <c r="E1" s="10"/>
      <c r="F1" s="10"/>
      <c r="G1" s="10"/>
      <c r="H1" s="10"/>
      <c r="I1" s="10"/>
    </row>
    <row r="2" spans="1:9" ht="18" x14ac:dyDescent="0.3">
      <c r="A2" s="11" t="s">
        <v>300</v>
      </c>
      <c r="B2" s="11"/>
      <c r="C2" s="11"/>
      <c r="D2" s="11"/>
      <c r="E2" s="11"/>
      <c r="F2" s="11"/>
      <c r="G2" s="11"/>
      <c r="H2" s="11"/>
      <c r="I2" s="11"/>
    </row>
    <row r="3" spans="1:9" x14ac:dyDescent="0.3">
      <c r="A3" s="12" t="s">
        <v>301</v>
      </c>
      <c r="B3" s="12"/>
      <c r="C3" s="13" t="s">
        <v>302</v>
      </c>
      <c r="D3" s="13"/>
      <c r="E3" s="13"/>
      <c r="F3" s="13"/>
      <c r="G3" s="13"/>
      <c r="H3" s="13"/>
      <c r="I3" s="13"/>
    </row>
    <row r="4" spans="1:9" ht="21" x14ac:dyDescent="0.3">
      <c r="A4" s="14" t="s">
        <v>361</v>
      </c>
      <c r="B4" s="14"/>
      <c r="C4" s="14"/>
      <c r="D4" s="14"/>
      <c r="E4" s="14"/>
      <c r="F4" s="14"/>
      <c r="G4" s="14"/>
      <c r="H4" s="14"/>
      <c r="I4" s="14"/>
    </row>
    <row r="6" spans="1:9" ht="28.8" customHeight="1" x14ac:dyDescent="0.3">
      <c r="A6" s="31" t="s">
        <v>362</v>
      </c>
      <c r="B6" s="31" t="s">
        <v>363</v>
      </c>
      <c r="C6" s="31" t="s">
        <v>364</v>
      </c>
      <c r="D6" s="31" t="s">
        <v>4</v>
      </c>
      <c r="E6" s="31" t="s">
        <v>5</v>
      </c>
      <c r="F6" s="31" t="s">
        <v>6</v>
      </c>
      <c r="G6" s="31" t="s">
        <v>365</v>
      </c>
      <c r="H6" s="31" t="s">
        <v>366</v>
      </c>
      <c r="I6" s="31" t="s">
        <v>305</v>
      </c>
    </row>
    <row r="7" spans="1:9" x14ac:dyDescent="0.3">
      <c r="A7" s="29" t="s">
        <v>16</v>
      </c>
      <c r="B7" s="29">
        <v>2002</v>
      </c>
      <c r="C7" s="29" t="s">
        <v>17</v>
      </c>
      <c r="D7" s="29" t="s">
        <v>18</v>
      </c>
      <c r="E7" s="29" t="s">
        <v>19</v>
      </c>
      <c r="F7" s="29" t="s">
        <v>20</v>
      </c>
      <c r="G7" s="29" t="s">
        <v>23</v>
      </c>
      <c r="H7" s="29" t="s">
        <v>248</v>
      </c>
      <c r="I7" s="30" t="s">
        <v>367</v>
      </c>
    </row>
    <row r="8" spans="1:9" ht="28.8" x14ac:dyDescent="0.3">
      <c r="A8" s="29" t="s">
        <v>39</v>
      </c>
      <c r="B8" s="29">
        <v>2002</v>
      </c>
      <c r="C8" s="29" t="s">
        <v>40</v>
      </c>
      <c r="D8" s="29" t="s">
        <v>24</v>
      </c>
      <c r="E8" s="29" t="s">
        <v>41</v>
      </c>
      <c r="F8" s="29" t="s">
        <v>42</v>
      </c>
      <c r="G8" s="29" t="s">
        <v>10</v>
      </c>
      <c r="H8" s="29" t="s">
        <v>258</v>
      </c>
      <c r="I8" s="30" t="s">
        <v>368</v>
      </c>
    </row>
    <row r="9" spans="1:9" ht="28.8" x14ac:dyDescent="0.3">
      <c r="A9" s="29" t="s">
        <v>44</v>
      </c>
      <c r="B9" s="29">
        <v>2000</v>
      </c>
      <c r="C9" s="29" t="s">
        <v>40</v>
      </c>
      <c r="D9" s="29" t="s">
        <v>24</v>
      </c>
      <c r="E9" s="29" t="s">
        <v>41</v>
      </c>
      <c r="F9" s="29" t="s">
        <v>42</v>
      </c>
      <c r="G9" s="29" t="s">
        <v>10</v>
      </c>
      <c r="H9" s="29" t="s">
        <v>248</v>
      </c>
      <c r="I9" s="30" t="s">
        <v>369</v>
      </c>
    </row>
    <row r="10" spans="1:9" ht="57.6" x14ac:dyDescent="0.3">
      <c r="A10" s="29" t="s">
        <v>62</v>
      </c>
      <c r="B10" s="29">
        <v>1998</v>
      </c>
      <c r="C10" s="29" t="s">
        <v>52</v>
      </c>
      <c r="D10" s="29" t="s">
        <v>63</v>
      </c>
      <c r="E10" s="29" t="s">
        <v>64</v>
      </c>
      <c r="F10" s="29" t="s">
        <v>65</v>
      </c>
      <c r="G10" s="29" t="s">
        <v>40</v>
      </c>
      <c r="H10" s="29" t="s">
        <v>248</v>
      </c>
      <c r="I10" s="30" t="s">
        <v>10</v>
      </c>
    </row>
    <row r="11" spans="1:9" ht="43.2" x14ac:dyDescent="0.3">
      <c r="A11" s="29" t="s">
        <v>67</v>
      </c>
      <c r="B11" s="29">
        <v>1999</v>
      </c>
      <c r="C11" s="29" t="s">
        <v>34</v>
      </c>
      <c r="D11" s="29" t="s">
        <v>18</v>
      </c>
      <c r="E11" s="29" t="s">
        <v>19</v>
      </c>
      <c r="F11" s="29" t="s">
        <v>68</v>
      </c>
      <c r="G11" s="29" t="s">
        <v>10</v>
      </c>
      <c r="H11" s="29" t="s">
        <v>258</v>
      </c>
      <c r="I11" s="30" t="s">
        <v>369</v>
      </c>
    </row>
    <row r="12" spans="1:9" ht="28.8" x14ac:dyDescent="0.3">
      <c r="A12" s="29" t="s">
        <v>84</v>
      </c>
      <c r="B12" s="29">
        <v>1997</v>
      </c>
      <c r="C12" s="29" t="s">
        <v>40</v>
      </c>
      <c r="D12" s="29" t="s">
        <v>24</v>
      </c>
      <c r="E12" s="29" t="s">
        <v>85</v>
      </c>
      <c r="F12" s="29" t="s">
        <v>42</v>
      </c>
      <c r="G12" s="29" t="s">
        <v>23</v>
      </c>
      <c r="H12" s="29" t="s">
        <v>295</v>
      </c>
      <c r="I12" s="30" t="s">
        <v>370</v>
      </c>
    </row>
    <row r="13" spans="1:9" ht="57.6" x14ac:dyDescent="0.3">
      <c r="A13" s="29" t="s">
        <v>113</v>
      </c>
      <c r="B13" s="29">
        <v>1998</v>
      </c>
      <c r="C13" s="29" t="s">
        <v>52</v>
      </c>
      <c r="D13" s="29" t="s">
        <v>104</v>
      </c>
      <c r="E13" s="29" t="s">
        <v>105</v>
      </c>
      <c r="F13" s="29" t="s">
        <v>106</v>
      </c>
      <c r="G13" s="29" t="s">
        <v>52</v>
      </c>
      <c r="H13" s="29" t="s">
        <v>371</v>
      </c>
      <c r="I13" s="30" t="s">
        <v>264</v>
      </c>
    </row>
    <row r="14" spans="1:9" ht="28.8" x14ac:dyDescent="0.3">
      <c r="A14" s="29" t="s">
        <v>162</v>
      </c>
      <c r="B14" s="29">
        <v>1998</v>
      </c>
      <c r="C14" s="29" t="s">
        <v>52</v>
      </c>
      <c r="D14" s="29" t="s">
        <v>24</v>
      </c>
      <c r="E14" s="29" t="s">
        <v>53</v>
      </c>
      <c r="F14" s="29" t="s">
        <v>163</v>
      </c>
      <c r="G14" s="29" t="s">
        <v>23</v>
      </c>
      <c r="H14" s="29" t="s">
        <v>295</v>
      </c>
      <c r="I14" s="30" t="s">
        <v>372</v>
      </c>
    </row>
    <row r="15" spans="1:9" ht="43.2" x14ac:dyDescent="0.3">
      <c r="A15" s="29" t="s">
        <v>171</v>
      </c>
      <c r="B15" s="29">
        <v>1998</v>
      </c>
      <c r="C15" s="29" t="s">
        <v>52</v>
      </c>
      <c r="D15" s="29" t="s">
        <v>172</v>
      </c>
      <c r="E15" s="29" t="s">
        <v>173</v>
      </c>
      <c r="F15" s="29" t="s">
        <v>174</v>
      </c>
      <c r="G15" s="29" t="s">
        <v>10</v>
      </c>
      <c r="H15" s="29" t="s">
        <v>373</v>
      </c>
      <c r="I15" s="30" t="s">
        <v>374</v>
      </c>
    </row>
    <row r="16" spans="1:9" ht="43.2" x14ac:dyDescent="0.3">
      <c r="A16" s="29" t="s">
        <v>176</v>
      </c>
      <c r="B16" s="29">
        <v>2001</v>
      </c>
      <c r="C16" s="29" t="s">
        <v>52</v>
      </c>
      <c r="D16" s="29" t="s">
        <v>24</v>
      </c>
      <c r="E16" s="29" t="s">
        <v>177</v>
      </c>
      <c r="F16" s="29" t="s">
        <v>178</v>
      </c>
      <c r="G16" s="29" t="s">
        <v>10</v>
      </c>
      <c r="H16" s="29" t="s">
        <v>373</v>
      </c>
      <c r="I16" s="30" t="s">
        <v>375</v>
      </c>
    </row>
    <row r="17" spans="1:9" ht="43.2" x14ac:dyDescent="0.3">
      <c r="A17" s="29" t="s">
        <v>182</v>
      </c>
      <c r="B17" s="29">
        <v>2000</v>
      </c>
      <c r="C17" s="29" t="s">
        <v>52</v>
      </c>
      <c r="D17" s="29" t="s">
        <v>24</v>
      </c>
      <c r="E17" s="29" t="s">
        <v>129</v>
      </c>
      <c r="F17" s="29" t="s">
        <v>183</v>
      </c>
      <c r="G17" s="29" t="s">
        <v>40</v>
      </c>
      <c r="H17" s="29" t="s">
        <v>248</v>
      </c>
      <c r="I17" s="30" t="s">
        <v>23</v>
      </c>
    </row>
    <row r="18" spans="1:9" ht="43.2" x14ac:dyDescent="0.3">
      <c r="A18" s="29" t="s">
        <v>185</v>
      </c>
      <c r="B18" s="29">
        <v>2000</v>
      </c>
      <c r="C18" s="29" t="s">
        <v>40</v>
      </c>
      <c r="D18" s="29" t="s">
        <v>121</v>
      </c>
      <c r="E18" s="29" t="s">
        <v>122</v>
      </c>
      <c r="F18" s="29" t="s">
        <v>123</v>
      </c>
      <c r="G18" s="29" t="s">
        <v>40</v>
      </c>
      <c r="H18" s="29" t="s">
        <v>258</v>
      </c>
      <c r="I18" s="30" t="s">
        <v>23</v>
      </c>
    </row>
    <row r="19" spans="1:9" ht="28.8" x14ac:dyDescent="0.3">
      <c r="A19" s="29" t="s">
        <v>191</v>
      </c>
      <c r="B19" s="29">
        <v>2000</v>
      </c>
      <c r="C19" s="29" t="s">
        <v>40</v>
      </c>
      <c r="D19" s="29" t="s">
        <v>24</v>
      </c>
      <c r="E19" s="29" t="s">
        <v>41</v>
      </c>
      <c r="F19" s="29" t="s">
        <v>26</v>
      </c>
      <c r="G19" s="29" t="s">
        <v>10</v>
      </c>
      <c r="H19" s="29" t="s">
        <v>248</v>
      </c>
      <c r="I19" s="30" t="s">
        <v>368</v>
      </c>
    </row>
    <row r="20" spans="1:9" ht="28.8" x14ac:dyDescent="0.3">
      <c r="A20" s="29" t="s">
        <v>193</v>
      </c>
      <c r="B20" s="29">
        <v>2002</v>
      </c>
      <c r="C20" s="29" t="s">
        <v>40</v>
      </c>
      <c r="D20" s="29" t="s">
        <v>24</v>
      </c>
      <c r="E20" s="29" t="s">
        <v>41</v>
      </c>
      <c r="F20" s="29" t="s">
        <v>26</v>
      </c>
      <c r="G20" s="29" t="s">
        <v>10</v>
      </c>
      <c r="H20" s="29" t="s">
        <v>258</v>
      </c>
      <c r="I20" s="30" t="s">
        <v>368</v>
      </c>
    </row>
    <row r="21" spans="1:9" ht="57.6" x14ac:dyDescent="0.3">
      <c r="A21" s="29" t="s">
        <v>195</v>
      </c>
      <c r="B21" s="29">
        <v>1998</v>
      </c>
      <c r="C21" s="29" t="s">
        <v>52</v>
      </c>
      <c r="D21" s="29" t="s">
        <v>63</v>
      </c>
      <c r="E21" s="29" t="s">
        <v>64</v>
      </c>
      <c r="F21" s="29" t="s">
        <v>65</v>
      </c>
      <c r="G21" s="29" t="s">
        <v>52</v>
      </c>
      <c r="H21" s="29" t="s">
        <v>248</v>
      </c>
      <c r="I21" s="30" t="s">
        <v>40</v>
      </c>
    </row>
    <row r="22" spans="1:9" x14ac:dyDescent="0.3">
      <c r="A22" s="29" t="s">
        <v>215</v>
      </c>
      <c r="B22" s="29">
        <v>2000</v>
      </c>
      <c r="C22" s="29" t="s">
        <v>17</v>
      </c>
      <c r="D22" s="29" t="s">
        <v>18</v>
      </c>
      <c r="E22" s="29" t="s">
        <v>19</v>
      </c>
      <c r="F22" s="29" t="s">
        <v>20</v>
      </c>
      <c r="G22" s="29" t="s">
        <v>10</v>
      </c>
      <c r="H22" s="29" t="s">
        <v>258</v>
      </c>
      <c r="I22" s="30" t="s">
        <v>369</v>
      </c>
    </row>
    <row r="23" spans="1:9" ht="43.2" x14ac:dyDescent="0.3">
      <c r="A23" s="29" t="s">
        <v>238</v>
      </c>
      <c r="B23" s="29">
        <v>1997</v>
      </c>
      <c r="C23" s="29" t="s">
        <v>52</v>
      </c>
      <c r="D23" s="29" t="s">
        <v>24</v>
      </c>
      <c r="E23" s="29" t="s">
        <v>117</v>
      </c>
      <c r="F23" s="29" t="s">
        <v>118</v>
      </c>
      <c r="G23" s="29" t="s">
        <v>52</v>
      </c>
      <c r="H23" s="29" t="s">
        <v>295</v>
      </c>
      <c r="I23" s="30" t="s">
        <v>40</v>
      </c>
    </row>
    <row r="24" spans="1:9" ht="57.6" x14ac:dyDescent="0.3">
      <c r="A24" s="29" t="s">
        <v>240</v>
      </c>
      <c r="B24" s="29">
        <v>2000</v>
      </c>
      <c r="C24" s="29" t="s">
        <v>52</v>
      </c>
      <c r="D24" s="29" t="s">
        <v>139</v>
      </c>
      <c r="E24" s="29" t="s">
        <v>241</v>
      </c>
      <c r="F24" s="29" t="s">
        <v>141</v>
      </c>
      <c r="G24" s="29" t="s">
        <v>40</v>
      </c>
      <c r="H24" s="29" t="s">
        <v>298</v>
      </c>
      <c r="I24" s="30" t="s">
        <v>23</v>
      </c>
    </row>
    <row r="25" spans="1:9" ht="57.6" x14ac:dyDescent="0.3">
      <c r="A25" s="29" t="s">
        <v>103</v>
      </c>
      <c r="B25" s="29">
        <v>1998</v>
      </c>
      <c r="C25" s="29" t="s">
        <v>52</v>
      </c>
      <c r="D25" s="29" t="s">
        <v>104</v>
      </c>
      <c r="E25" s="29" t="s">
        <v>105</v>
      </c>
      <c r="F25" s="29" t="s">
        <v>106</v>
      </c>
      <c r="G25" s="29" t="s">
        <v>52</v>
      </c>
      <c r="H25" s="29" t="s">
        <v>258</v>
      </c>
      <c r="I25" s="30" t="s">
        <v>40</v>
      </c>
    </row>
    <row r="26" spans="1:9" ht="28.8" x14ac:dyDescent="0.3">
      <c r="A26" s="29" t="s">
        <v>125</v>
      </c>
      <c r="B26" s="29">
        <v>1999</v>
      </c>
      <c r="C26" s="29" t="s">
        <v>40</v>
      </c>
      <c r="D26" s="29" t="s">
        <v>24</v>
      </c>
      <c r="E26" s="29" t="s">
        <v>126</v>
      </c>
      <c r="F26" s="29" t="s">
        <v>26</v>
      </c>
      <c r="G26" s="29" t="s">
        <v>23</v>
      </c>
      <c r="H26" s="29" t="s">
        <v>295</v>
      </c>
      <c r="I26" s="30" t="s">
        <v>367</v>
      </c>
    </row>
    <row r="27" spans="1:9" ht="28.8" x14ac:dyDescent="0.3">
      <c r="A27" s="29" t="s">
        <v>51</v>
      </c>
      <c r="B27" s="29">
        <v>1999</v>
      </c>
      <c r="C27" s="29" t="s">
        <v>52</v>
      </c>
      <c r="D27" s="29" t="s">
        <v>24</v>
      </c>
      <c r="E27" s="29" t="s">
        <v>53</v>
      </c>
      <c r="F27" s="29" t="s">
        <v>54</v>
      </c>
      <c r="G27" s="29" t="s">
        <v>40</v>
      </c>
      <c r="H27" s="29" t="s">
        <v>297</v>
      </c>
      <c r="I27" s="30" t="s">
        <v>23</v>
      </c>
    </row>
    <row r="28" spans="1:9" ht="28.8" x14ac:dyDescent="0.3">
      <c r="A28" s="29" t="s">
        <v>101</v>
      </c>
      <c r="B28" s="29">
        <v>2000</v>
      </c>
      <c r="C28" s="29" t="s">
        <v>40</v>
      </c>
      <c r="D28" s="29" t="s">
        <v>24</v>
      </c>
      <c r="E28" s="29" t="s">
        <v>53</v>
      </c>
      <c r="F28" s="29" t="s">
        <v>54</v>
      </c>
      <c r="G28" s="29" t="s">
        <v>40</v>
      </c>
      <c r="H28" s="29" t="s">
        <v>258</v>
      </c>
      <c r="I28" s="30" t="s">
        <v>10</v>
      </c>
    </row>
    <row r="29" spans="1:9" ht="28.8" x14ac:dyDescent="0.3">
      <c r="A29" s="29" t="s">
        <v>96</v>
      </c>
      <c r="B29" s="29">
        <v>2000</v>
      </c>
      <c r="C29" s="29" t="s">
        <v>40</v>
      </c>
      <c r="D29" s="29" t="s">
        <v>24</v>
      </c>
      <c r="E29" s="29" t="s">
        <v>53</v>
      </c>
      <c r="F29" s="29" t="s">
        <v>54</v>
      </c>
      <c r="G29" s="29" t="s">
        <v>40</v>
      </c>
      <c r="H29" s="29" t="s">
        <v>258</v>
      </c>
      <c r="I29" s="30" t="s">
        <v>10</v>
      </c>
    </row>
    <row r="30" spans="1:9" ht="43.2" x14ac:dyDescent="0.3">
      <c r="A30" s="29" t="s">
        <v>120</v>
      </c>
      <c r="B30" s="29">
        <v>2000</v>
      </c>
      <c r="C30" s="29" t="s">
        <v>40</v>
      </c>
      <c r="D30" s="29" t="s">
        <v>121</v>
      </c>
      <c r="E30" s="29" t="s">
        <v>122</v>
      </c>
      <c r="F30" s="29" t="s">
        <v>123</v>
      </c>
      <c r="G30" s="29" t="s">
        <v>40</v>
      </c>
      <c r="H30" s="29" t="s">
        <v>258</v>
      </c>
      <c r="I30" s="30" t="s">
        <v>23</v>
      </c>
    </row>
    <row r="31" spans="1:9" ht="28.8" x14ac:dyDescent="0.3">
      <c r="A31" s="29" t="s">
        <v>158</v>
      </c>
      <c r="B31" s="29">
        <v>1998</v>
      </c>
      <c r="C31" s="29" t="s">
        <v>40</v>
      </c>
      <c r="D31" s="29" t="s">
        <v>11</v>
      </c>
      <c r="E31" s="29" t="s">
        <v>159</v>
      </c>
      <c r="F31" s="29" t="s">
        <v>160</v>
      </c>
      <c r="G31" s="29" t="s">
        <v>23</v>
      </c>
      <c r="H31" s="29" t="s">
        <v>248</v>
      </c>
      <c r="I31" s="30" t="s">
        <v>372</v>
      </c>
    </row>
    <row r="32" spans="1:9" ht="43.2" x14ac:dyDescent="0.3">
      <c r="A32" s="29" t="s">
        <v>217</v>
      </c>
      <c r="B32" s="29">
        <v>2001</v>
      </c>
      <c r="C32" s="29" t="s">
        <v>52</v>
      </c>
      <c r="D32" s="29" t="s">
        <v>218</v>
      </c>
      <c r="E32" s="29" t="s">
        <v>219</v>
      </c>
      <c r="F32" s="29" t="s">
        <v>220</v>
      </c>
      <c r="G32" s="29" t="s">
        <v>10</v>
      </c>
      <c r="H32" s="29" t="s">
        <v>298</v>
      </c>
      <c r="I32" s="30" t="s">
        <v>369</v>
      </c>
    </row>
    <row r="33" spans="1:9" ht="28.8" x14ac:dyDescent="0.3">
      <c r="A33" s="32" t="s">
        <v>150</v>
      </c>
      <c r="B33" s="32">
        <v>1997</v>
      </c>
      <c r="C33" s="32" t="s">
        <v>40</v>
      </c>
      <c r="D33" s="32" t="s">
        <v>29</v>
      </c>
      <c r="E33" s="32" t="s">
        <v>30</v>
      </c>
      <c r="F33" s="32" t="s">
        <v>31</v>
      </c>
      <c r="G33" s="32" t="s">
        <v>10</v>
      </c>
      <c r="H33" s="32" t="s">
        <v>248</v>
      </c>
      <c r="I33" s="33" t="s">
        <v>376</v>
      </c>
    </row>
    <row r="35" spans="1:9" x14ac:dyDescent="0.3">
      <c r="A35" s="1" t="s">
        <v>377</v>
      </c>
    </row>
    <row r="36" spans="1:9" x14ac:dyDescent="0.3">
      <c r="A36" s="1" t="s">
        <v>378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6384" width="8.88671875" style="1"/>
  </cols>
  <sheetData>
    <row r="1" spans="1:12" ht="15.6" x14ac:dyDescent="0.3">
      <c r="A1" s="9" t="s">
        <v>299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" x14ac:dyDescent="0.3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3">
      <c r="A3" s="12" t="s">
        <v>301</v>
      </c>
      <c r="B3" s="12"/>
      <c r="C3" s="13" t="s">
        <v>302</v>
      </c>
      <c r="D3" s="13"/>
      <c r="E3" s="13"/>
      <c r="F3" s="13"/>
      <c r="G3" s="13"/>
      <c r="H3" s="13"/>
      <c r="I3" s="13"/>
      <c r="J3" s="13"/>
      <c r="K3" s="13"/>
      <c r="L3" s="13"/>
    </row>
    <row r="4" spans="1:12" ht="21" x14ac:dyDescent="0.3">
      <c r="A4" s="14" t="s">
        <v>356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3.4" x14ac:dyDescent="0.3">
      <c r="A5" s="15" t="s">
        <v>357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8" x14ac:dyDescent="0.3">
      <c r="A6" s="11" t="s">
        <v>306</v>
      </c>
      <c r="B6" s="11"/>
      <c r="C6" s="11"/>
      <c r="D6" s="11"/>
      <c r="E6" s="11"/>
      <c r="F6" s="11"/>
      <c r="G6" s="11"/>
      <c r="H6" s="11"/>
      <c r="I6" s="11"/>
      <c r="J6" s="11"/>
    </row>
    <row r="7" spans="1:12" ht="57.6" x14ac:dyDescent="0.3">
      <c r="A7" s="21" t="s">
        <v>305</v>
      </c>
      <c r="B7" s="21" t="s">
        <v>1</v>
      </c>
      <c r="C7" s="21" t="s">
        <v>2</v>
      </c>
      <c r="D7" s="21" t="s">
        <v>246</v>
      </c>
      <c r="E7" s="21" t="s">
        <v>247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358</v>
      </c>
      <c r="K7" s="21" t="s">
        <v>359</v>
      </c>
      <c r="L7" s="21" t="s">
        <v>360</v>
      </c>
    </row>
    <row r="8" spans="1:12" ht="72" x14ac:dyDescent="0.3">
      <c r="A8" s="22">
        <v>1</v>
      </c>
      <c r="B8" s="23" t="s">
        <v>195</v>
      </c>
      <c r="C8" s="22">
        <v>1998</v>
      </c>
      <c r="D8" s="22">
        <v>1998</v>
      </c>
      <c r="E8" s="22">
        <v>1998</v>
      </c>
      <c r="F8" s="23" t="s">
        <v>52</v>
      </c>
      <c r="G8" s="23" t="s">
        <v>63</v>
      </c>
      <c r="H8" s="23" t="s">
        <v>64</v>
      </c>
      <c r="I8" s="23" t="s">
        <v>65</v>
      </c>
      <c r="J8" s="22">
        <v>1</v>
      </c>
      <c r="K8" s="22">
        <v>1</v>
      </c>
      <c r="L8" s="22">
        <f t="shared" ref="L8:L16" si="0">J8+K8</f>
        <v>2</v>
      </c>
    </row>
    <row r="9" spans="1:12" ht="72" x14ac:dyDescent="0.3">
      <c r="A9" s="4">
        <v>2</v>
      </c>
      <c r="B9" s="8" t="s">
        <v>62</v>
      </c>
      <c r="C9" s="4">
        <v>1998</v>
      </c>
      <c r="D9" s="4">
        <v>1998</v>
      </c>
      <c r="E9" s="4">
        <v>1998</v>
      </c>
      <c r="F9" s="8" t="s">
        <v>52</v>
      </c>
      <c r="G9" s="8" t="s">
        <v>63</v>
      </c>
      <c r="H9" s="8" t="s">
        <v>64</v>
      </c>
      <c r="I9" s="8" t="s">
        <v>65</v>
      </c>
      <c r="J9" s="4">
        <v>3</v>
      </c>
      <c r="K9" s="4">
        <v>2</v>
      </c>
      <c r="L9" s="4">
        <f t="shared" si="0"/>
        <v>5</v>
      </c>
    </row>
    <row r="10" spans="1:12" ht="43.2" x14ac:dyDescent="0.3">
      <c r="A10" s="4">
        <v>3</v>
      </c>
      <c r="B10" s="8" t="s">
        <v>182</v>
      </c>
      <c r="C10" s="4">
        <v>2000</v>
      </c>
      <c r="D10" s="4">
        <v>2000</v>
      </c>
      <c r="E10" s="4">
        <v>2000</v>
      </c>
      <c r="F10" s="8" t="s">
        <v>52</v>
      </c>
      <c r="G10" s="8" t="s">
        <v>24</v>
      </c>
      <c r="H10" s="8" t="s">
        <v>129</v>
      </c>
      <c r="I10" s="8" t="s">
        <v>183</v>
      </c>
      <c r="J10" s="4">
        <v>2</v>
      </c>
      <c r="K10" s="4">
        <v>3</v>
      </c>
      <c r="L10" s="4">
        <f t="shared" si="0"/>
        <v>5</v>
      </c>
    </row>
    <row r="11" spans="1:12" ht="43.2" x14ac:dyDescent="0.3">
      <c r="A11" s="4">
        <v>4</v>
      </c>
      <c r="B11" s="8" t="s">
        <v>191</v>
      </c>
      <c r="C11" s="4">
        <v>2000</v>
      </c>
      <c r="D11" s="4">
        <v>2000</v>
      </c>
      <c r="E11" s="4">
        <v>2000</v>
      </c>
      <c r="F11" s="8">
        <v>1</v>
      </c>
      <c r="G11" s="8" t="s">
        <v>24</v>
      </c>
      <c r="H11" s="8" t="s">
        <v>41</v>
      </c>
      <c r="I11" s="8" t="s">
        <v>26</v>
      </c>
      <c r="J11" s="4">
        <v>4</v>
      </c>
      <c r="K11" s="4">
        <v>4</v>
      </c>
      <c r="L11" s="4">
        <f t="shared" si="0"/>
        <v>8</v>
      </c>
    </row>
    <row r="12" spans="1:12" ht="43.2" x14ac:dyDescent="0.3">
      <c r="A12" s="4">
        <v>5</v>
      </c>
      <c r="B12" s="8" t="s">
        <v>44</v>
      </c>
      <c r="C12" s="4">
        <v>2000</v>
      </c>
      <c r="D12" s="4">
        <v>2000</v>
      </c>
      <c r="E12" s="4">
        <v>2000</v>
      </c>
      <c r="F12" s="8">
        <v>1</v>
      </c>
      <c r="G12" s="8" t="s">
        <v>24</v>
      </c>
      <c r="H12" s="8" t="s">
        <v>41</v>
      </c>
      <c r="I12" s="8" t="s">
        <v>42</v>
      </c>
      <c r="J12" s="4">
        <v>6</v>
      </c>
      <c r="K12" s="4">
        <v>6</v>
      </c>
      <c r="L12" s="4">
        <f t="shared" si="0"/>
        <v>12</v>
      </c>
    </row>
    <row r="13" spans="1:12" ht="43.2" x14ac:dyDescent="0.3">
      <c r="A13" s="4">
        <v>6</v>
      </c>
      <c r="B13" s="8" t="s">
        <v>150</v>
      </c>
      <c r="C13" s="4">
        <v>1997</v>
      </c>
      <c r="D13" s="4">
        <v>1997</v>
      </c>
      <c r="E13" s="4">
        <v>1997</v>
      </c>
      <c r="F13" s="8">
        <v>1</v>
      </c>
      <c r="G13" s="8" t="s">
        <v>29</v>
      </c>
      <c r="H13" s="8" t="s">
        <v>30</v>
      </c>
      <c r="I13" s="8" t="s">
        <v>31</v>
      </c>
      <c r="J13" s="4">
        <v>8</v>
      </c>
      <c r="K13" s="4">
        <v>5</v>
      </c>
      <c r="L13" s="4">
        <f t="shared" si="0"/>
        <v>13</v>
      </c>
    </row>
    <row r="14" spans="1:12" ht="43.2" x14ac:dyDescent="0.3">
      <c r="A14" s="4">
        <v>7</v>
      </c>
      <c r="B14" s="8" t="s">
        <v>193</v>
      </c>
      <c r="C14" s="4">
        <v>2002</v>
      </c>
      <c r="D14" s="4">
        <v>2002</v>
      </c>
      <c r="E14" s="4">
        <v>2002</v>
      </c>
      <c r="F14" s="8">
        <v>1</v>
      </c>
      <c r="G14" s="8" t="s">
        <v>24</v>
      </c>
      <c r="H14" s="8" t="s">
        <v>41</v>
      </c>
      <c r="I14" s="8" t="s">
        <v>26</v>
      </c>
      <c r="J14" s="4">
        <v>5</v>
      </c>
      <c r="K14" s="4">
        <v>8</v>
      </c>
      <c r="L14" s="4">
        <f t="shared" si="0"/>
        <v>13</v>
      </c>
    </row>
    <row r="15" spans="1:12" ht="43.2" x14ac:dyDescent="0.3">
      <c r="A15" s="4">
        <v>8</v>
      </c>
      <c r="B15" s="8" t="s">
        <v>158</v>
      </c>
      <c r="C15" s="4">
        <v>1998</v>
      </c>
      <c r="D15" s="4">
        <v>1998</v>
      </c>
      <c r="E15" s="4">
        <v>1998</v>
      </c>
      <c r="F15" s="8">
        <v>1</v>
      </c>
      <c r="G15" s="8" t="s">
        <v>11</v>
      </c>
      <c r="H15" s="8" t="s">
        <v>159</v>
      </c>
      <c r="I15" s="8" t="s">
        <v>160</v>
      </c>
      <c r="J15" s="4">
        <v>9</v>
      </c>
      <c r="K15" s="4">
        <v>7</v>
      </c>
      <c r="L15" s="4">
        <f t="shared" si="0"/>
        <v>16</v>
      </c>
    </row>
    <row r="16" spans="1:12" ht="28.8" x14ac:dyDescent="0.3">
      <c r="A16" s="4">
        <v>9</v>
      </c>
      <c r="B16" s="8" t="s">
        <v>16</v>
      </c>
      <c r="C16" s="4">
        <v>2002</v>
      </c>
      <c r="D16" s="4">
        <v>2002</v>
      </c>
      <c r="E16" s="4">
        <v>2002</v>
      </c>
      <c r="F16" s="8" t="s">
        <v>17</v>
      </c>
      <c r="G16" s="8" t="s">
        <v>18</v>
      </c>
      <c r="H16" s="8" t="s">
        <v>19</v>
      </c>
      <c r="I16" s="8" t="s">
        <v>20</v>
      </c>
      <c r="J16" s="4">
        <v>7</v>
      </c>
      <c r="K16" s="4">
        <v>9</v>
      </c>
      <c r="L16" s="4">
        <f t="shared" si="0"/>
        <v>16</v>
      </c>
    </row>
    <row r="17" spans="1:12" ht="18" x14ac:dyDescent="0.3">
      <c r="A17" s="26" t="s">
        <v>315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2" ht="57.6" x14ac:dyDescent="0.3">
      <c r="A18" s="21" t="s">
        <v>305</v>
      </c>
      <c r="B18" s="21" t="s">
        <v>1</v>
      </c>
      <c r="C18" s="21" t="s">
        <v>2</v>
      </c>
      <c r="D18" s="21" t="s">
        <v>246</v>
      </c>
      <c r="E18" s="21" t="s">
        <v>247</v>
      </c>
      <c r="F18" s="21" t="s">
        <v>3</v>
      </c>
      <c r="G18" s="21" t="s">
        <v>4</v>
      </c>
      <c r="H18" s="21" t="s">
        <v>5</v>
      </c>
      <c r="I18" s="21" t="s">
        <v>6</v>
      </c>
      <c r="J18" s="21" t="s">
        <v>358</v>
      </c>
      <c r="K18" s="21" t="s">
        <v>359</v>
      </c>
      <c r="L18" s="21" t="s">
        <v>360</v>
      </c>
    </row>
    <row r="19" spans="1:12" ht="72" x14ac:dyDescent="0.3">
      <c r="A19" s="22">
        <v>1</v>
      </c>
      <c r="B19" s="23" t="s">
        <v>316</v>
      </c>
      <c r="C19" s="27" t="s">
        <v>317</v>
      </c>
      <c r="D19" s="22">
        <v>1998</v>
      </c>
      <c r="E19" s="22">
        <v>1998</v>
      </c>
      <c r="F19" s="23" t="s">
        <v>318</v>
      </c>
      <c r="G19" s="23" t="s">
        <v>104</v>
      </c>
      <c r="H19" s="23" t="s">
        <v>105</v>
      </c>
      <c r="I19" s="23" t="s">
        <v>106</v>
      </c>
      <c r="J19" s="22">
        <v>1</v>
      </c>
      <c r="K19" s="22">
        <v>1</v>
      </c>
      <c r="L19" s="22">
        <f t="shared" ref="L19:L23" si="1">J19+K19</f>
        <v>2</v>
      </c>
    </row>
    <row r="20" spans="1:12" ht="28.8" x14ac:dyDescent="0.3">
      <c r="A20" s="4">
        <v>2</v>
      </c>
      <c r="B20" s="8" t="s">
        <v>322</v>
      </c>
      <c r="C20" s="28" t="s">
        <v>320</v>
      </c>
      <c r="D20" s="4">
        <v>2000</v>
      </c>
      <c r="E20" s="4">
        <v>2000</v>
      </c>
      <c r="F20" s="8" t="s">
        <v>321</v>
      </c>
      <c r="G20" s="8" t="s">
        <v>24</v>
      </c>
      <c r="H20" s="8" t="s">
        <v>53</v>
      </c>
      <c r="I20" s="8" t="s">
        <v>54</v>
      </c>
      <c r="J20" s="4">
        <v>3</v>
      </c>
      <c r="K20" s="4">
        <v>2</v>
      </c>
      <c r="L20" s="4">
        <f t="shared" si="1"/>
        <v>5</v>
      </c>
    </row>
    <row r="21" spans="1:12" ht="57.6" x14ac:dyDescent="0.3">
      <c r="A21" s="4">
        <v>3</v>
      </c>
      <c r="B21" s="8" t="s">
        <v>319</v>
      </c>
      <c r="C21" s="28" t="s">
        <v>320</v>
      </c>
      <c r="D21" s="4">
        <v>2000</v>
      </c>
      <c r="E21" s="4">
        <v>2000</v>
      </c>
      <c r="F21" s="8" t="s">
        <v>321</v>
      </c>
      <c r="G21" s="8" t="s">
        <v>121</v>
      </c>
      <c r="H21" s="8" t="s">
        <v>122</v>
      </c>
      <c r="I21" s="8" t="s">
        <v>123</v>
      </c>
      <c r="J21" s="4">
        <v>2</v>
      </c>
      <c r="K21" s="4">
        <v>3</v>
      </c>
      <c r="L21" s="4">
        <f t="shared" si="1"/>
        <v>5</v>
      </c>
    </row>
    <row r="22" spans="1:12" ht="57.6" x14ac:dyDescent="0.3">
      <c r="A22" s="4">
        <v>4</v>
      </c>
      <c r="B22" s="8" t="s">
        <v>326</v>
      </c>
      <c r="C22" s="28" t="s">
        <v>327</v>
      </c>
      <c r="D22" s="4">
        <v>2002</v>
      </c>
      <c r="E22" s="4">
        <v>2002</v>
      </c>
      <c r="F22" s="8" t="s">
        <v>321</v>
      </c>
      <c r="G22" s="8" t="s">
        <v>24</v>
      </c>
      <c r="H22" s="8" t="s">
        <v>41</v>
      </c>
      <c r="I22" s="8" t="s">
        <v>265</v>
      </c>
      <c r="J22" s="4">
        <v>5</v>
      </c>
      <c r="K22" s="4">
        <v>4</v>
      </c>
      <c r="L22" s="4">
        <f t="shared" si="1"/>
        <v>9</v>
      </c>
    </row>
    <row r="23" spans="1:12" ht="57.6" x14ac:dyDescent="0.3">
      <c r="A23" s="4">
        <v>5</v>
      </c>
      <c r="B23" s="8" t="s">
        <v>323</v>
      </c>
      <c r="C23" s="28" t="s">
        <v>324</v>
      </c>
      <c r="D23" s="4">
        <v>2000</v>
      </c>
      <c r="E23" s="4">
        <v>1999</v>
      </c>
      <c r="F23" s="8" t="s">
        <v>325</v>
      </c>
      <c r="G23" s="8" t="s">
        <v>18</v>
      </c>
      <c r="H23" s="8" t="s">
        <v>19</v>
      </c>
      <c r="I23" s="8" t="s">
        <v>274</v>
      </c>
      <c r="J23" s="4">
        <v>4</v>
      </c>
      <c r="K23" s="4">
        <v>5</v>
      </c>
      <c r="L23" s="4">
        <f t="shared" si="1"/>
        <v>9</v>
      </c>
    </row>
    <row r="24" spans="1:12" ht="18" x14ac:dyDescent="0.3">
      <c r="A24" s="26" t="s">
        <v>348</v>
      </c>
      <c r="B24" s="26"/>
      <c r="C24" s="26"/>
      <c r="D24" s="26"/>
      <c r="E24" s="26"/>
      <c r="F24" s="26"/>
      <c r="G24" s="26"/>
      <c r="H24" s="26"/>
      <c r="I24" s="26"/>
      <c r="J24" s="26"/>
    </row>
    <row r="25" spans="1:12" ht="57.6" x14ac:dyDescent="0.3">
      <c r="A25" s="21" t="s">
        <v>305</v>
      </c>
      <c r="B25" s="21" t="s">
        <v>1</v>
      </c>
      <c r="C25" s="21" t="s">
        <v>2</v>
      </c>
      <c r="D25" s="21" t="s">
        <v>246</v>
      </c>
      <c r="E25" s="21" t="s">
        <v>247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358</v>
      </c>
      <c r="K25" s="21" t="s">
        <v>359</v>
      </c>
      <c r="L25" s="21" t="s">
        <v>360</v>
      </c>
    </row>
    <row r="26" spans="1:12" ht="57.6" x14ac:dyDescent="0.3">
      <c r="A26" s="22">
        <v>1</v>
      </c>
      <c r="B26" s="23" t="s">
        <v>238</v>
      </c>
      <c r="C26" s="22">
        <v>1997</v>
      </c>
      <c r="D26" s="22">
        <v>1997</v>
      </c>
      <c r="E26" s="22">
        <v>1997</v>
      </c>
      <c r="F26" s="23" t="s">
        <v>52</v>
      </c>
      <c r="G26" s="23" t="s">
        <v>24</v>
      </c>
      <c r="H26" s="23" t="s">
        <v>117</v>
      </c>
      <c r="I26" s="23" t="s">
        <v>118</v>
      </c>
      <c r="J26" s="22">
        <v>2</v>
      </c>
      <c r="K26" s="22">
        <v>1</v>
      </c>
      <c r="L26" s="22">
        <f t="shared" ref="L26:L35" si="2">J26+K26</f>
        <v>3</v>
      </c>
    </row>
    <row r="27" spans="1:12" ht="57.6" x14ac:dyDescent="0.3">
      <c r="A27" s="4">
        <v>2</v>
      </c>
      <c r="B27" s="8" t="s">
        <v>115</v>
      </c>
      <c r="C27" s="4">
        <v>1997</v>
      </c>
      <c r="D27" s="4">
        <v>1997</v>
      </c>
      <c r="E27" s="4">
        <v>1997</v>
      </c>
      <c r="F27" s="8" t="s">
        <v>116</v>
      </c>
      <c r="G27" s="8" t="s">
        <v>24</v>
      </c>
      <c r="H27" s="8" t="s">
        <v>117</v>
      </c>
      <c r="I27" s="8" t="s">
        <v>118</v>
      </c>
      <c r="J27" s="4">
        <v>1</v>
      </c>
      <c r="K27" s="4">
        <v>2</v>
      </c>
      <c r="L27" s="4">
        <f t="shared" si="2"/>
        <v>3</v>
      </c>
    </row>
    <row r="28" spans="1:12" ht="72" x14ac:dyDescent="0.3">
      <c r="A28" s="4">
        <v>3</v>
      </c>
      <c r="B28" s="8" t="s">
        <v>138</v>
      </c>
      <c r="C28" s="4">
        <v>1998</v>
      </c>
      <c r="D28" s="4">
        <v>1998</v>
      </c>
      <c r="E28" s="4">
        <v>1998</v>
      </c>
      <c r="F28" s="8" t="s">
        <v>116</v>
      </c>
      <c r="G28" s="8" t="s">
        <v>139</v>
      </c>
      <c r="H28" s="8" t="s">
        <v>140</v>
      </c>
      <c r="I28" s="8" t="s">
        <v>141</v>
      </c>
      <c r="J28" s="4">
        <v>4</v>
      </c>
      <c r="K28" s="4">
        <v>3</v>
      </c>
      <c r="L28" s="4">
        <f t="shared" si="2"/>
        <v>7</v>
      </c>
    </row>
    <row r="29" spans="1:12" ht="72" x14ac:dyDescent="0.3">
      <c r="A29" s="4">
        <v>4</v>
      </c>
      <c r="B29" s="8" t="s">
        <v>176</v>
      </c>
      <c r="C29" s="4">
        <v>2001</v>
      </c>
      <c r="D29" s="4">
        <v>2001</v>
      </c>
      <c r="E29" s="4">
        <v>2001</v>
      </c>
      <c r="F29" s="8" t="s">
        <v>52</v>
      </c>
      <c r="G29" s="8" t="s">
        <v>24</v>
      </c>
      <c r="H29" s="8" t="s">
        <v>177</v>
      </c>
      <c r="I29" s="8" t="s">
        <v>178</v>
      </c>
      <c r="J29" s="4">
        <v>3</v>
      </c>
      <c r="K29" s="4">
        <v>6</v>
      </c>
      <c r="L29" s="4">
        <f t="shared" si="2"/>
        <v>9</v>
      </c>
    </row>
    <row r="30" spans="1:12" ht="43.2" x14ac:dyDescent="0.3">
      <c r="A30" s="4">
        <v>5</v>
      </c>
      <c r="B30" s="8" t="s">
        <v>171</v>
      </c>
      <c r="C30" s="4">
        <v>1998</v>
      </c>
      <c r="D30" s="4">
        <v>1998</v>
      </c>
      <c r="E30" s="4">
        <v>1998</v>
      </c>
      <c r="F30" s="8" t="s">
        <v>52</v>
      </c>
      <c r="G30" s="8" t="s">
        <v>172</v>
      </c>
      <c r="H30" s="8" t="s">
        <v>173</v>
      </c>
      <c r="I30" s="8" t="s">
        <v>174</v>
      </c>
      <c r="J30" s="4">
        <v>6</v>
      </c>
      <c r="K30" s="4">
        <v>4</v>
      </c>
      <c r="L30" s="4">
        <f t="shared" si="2"/>
        <v>10</v>
      </c>
    </row>
    <row r="31" spans="1:12" ht="72" x14ac:dyDescent="0.3">
      <c r="A31" s="4">
        <v>6</v>
      </c>
      <c r="B31" s="8" t="s">
        <v>240</v>
      </c>
      <c r="C31" s="4">
        <v>2000</v>
      </c>
      <c r="D31" s="4">
        <v>2000</v>
      </c>
      <c r="E31" s="4">
        <v>2000</v>
      </c>
      <c r="F31" s="8" t="s">
        <v>52</v>
      </c>
      <c r="G31" s="8" t="s">
        <v>139</v>
      </c>
      <c r="H31" s="8" t="s">
        <v>241</v>
      </c>
      <c r="I31" s="8" t="s">
        <v>141</v>
      </c>
      <c r="J31" s="4">
        <v>5</v>
      </c>
      <c r="K31" s="4">
        <v>5</v>
      </c>
      <c r="L31" s="4">
        <f t="shared" si="2"/>
        <v>10</v>
      </c>
    </row>
    <row r="32" spans="1:12" ht="57.6" x14ac:dyDescent="0.3">
      <c r="A32" s="4">
        <v>7</v>
      </c>
      <c r="B32" s="8" t="s">
        <v>217</v>
      </c>
      <c r="C32" s="4">
        <v>2001</v>
      </c>
      <c r="D32" s="4">
        <v>2001</v>
      </c>
      <c r="E32" s="4">
        <v>2001</v>
      </c>
      <c r="F32" s="8" t="s">
        <v>52</v>
      </c>
      <c r="G32" s="8" t="s">
        <v>218</v>
      </c>
      <c r="H32" s="8" t="s">
        <v>219</v>
      </c>
      <c r="I32" s="8" t="s">
        <v>220</v>
      </c>
      <c r="J32" s="4">
        <v>7</v>
      </c>
      <c r="K32" s="4">
        <v>7</v>
      </c>
      <c r="L32" s="4">
        <f t="shared" si="2"/>
        <v>14</v>
      </c>
    </row>
    <row r="33" spans="1:12" ht="28.8" x14ac:dyDescent="0.3">
      <c r="A33" s="4">
        <v>8</v>
      </c>
      <c r="B33" s="8" t="s">
        <v>162</v>
      </c>
      <c r="C33" s="4">
        <v>1998</v>
      </c>
      <c r="D33" s="4">
        <v>1998</v>
      </c>
      <c r="E33" s="4">
        <v>1998</v>
      </c>
      <c r="F33" s="8" t="s">
        <v>52</v>
      </c>
      <c r="G33" s="8" t="s">
        <v>24</v>
      </c>
      <c r="H33" s="8" t="s">
        <v>53</v>
      </c>
      <c r="I33" s="8" t="s">
        <v>163</v>
      </c>
      <c r="J33" s="4">
        <v>9</v>
      </c>
      <c r="K33" s="4">
        <v>8</v>
      </c>
      <c r="L33" s="4">
        <f t="shared" si="2"/>
        <v>17</v>
      </c>
    </row>
    <row r="34" spans="1:12" ht="57.6" x14ac:dyDescent="0.3">
      <c r="A34" s="4">
        <v>9</v>
      </c>
      <c r="B34" s="8" t="s">
        <v>125</v>
      </c>
      <c r="C34" s="4">
        <v>1999</v>
      </c>
      <c r="D34" s="4">
        <v>1999</v>
      </c>
      <c r="E34" s="4">
        <v>1999</v>
      </c>
      <c r="F34" s="8">
        <v>1</v>
      </c>
      <c r="G34" s="8" t="s">
        <v>24</v>
      </c>
      <c r="H34" s="8" t="s">
        <v>126</v>
      </c>
      <c r="I34" s="8" t="s">
        <v>26</v>
      </c>
      <c r="J34" s="4">
        <v>8</v>
      </c>
      <c r="K34" s="4">
        <v>9</v>
      </c>
      <c r="L34" s="4">
        <f t="shared" si="2"/>
        <v>17</v>
      </c>
    </row>
    <row r="35" spans="1:12" ht="43.2" x14ac:dyDescent="0.3">
      <c r="A35" s="4">
        <v>10</v>
      </c>
      <c r="B35" s="8" t="s">
        <v>84</v>
      </c>
      <c r="C35" s="4">
        <v>1997</v>
      </c>
      <c r="D35" s="4">
        <v>1997</v>
      </c>
      <c r="E35" s="4">
        <v>1997</v>
      </c>
      <c r="F35" s="8">
        <v>1</v>
      </c>
      <c r="G35" s="8" t="s">
        <v>24</v>
      </c>
      <c r="H35" s="8" t="s">
        <v>85</v>
      </c>
      <c r="I35" s="8" t="s">
        <v>42</v>
      </c>
      <c r="J35" s="4">
        <v>10</v>
      </c>
      <c r="K35" s="4">
        <v>10</v>
      </c>
      <c r="L35" s="4">
        <f t="shared" si="2"/>
        <v>20</v>
      </c>
    </row>
    <row r="36" spans="1:12" ht="18" x14ac:dyDescent="0.3">
      <c r="A36" s="26" t="s">
        <v>350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2" ht="57.6" x14ac:dyDescent="0.3">
      <c r="A37" s="21" t="s">
        <v>305</v>
      </c>
      <c r="B37" s="21" t="s">
        <v>1</v>
      </c>
      <c r="C37" s="21" t="s">
        <v>2</v>
      </c>
      <c r="D37" s="21" t="s">
        <v>246</v>
      </c>
      <c r="E37" s="21" t="s">
        <v>247</v>
      </c>
      <c r="F37" s="21" t="s">
        <v>3</v>
      </c>
      <c r="G37" s="21" t="s">
        <v>4</v>
      </c>
      <c r="H37" s="21" t="s">
        <v>5</v>
      </c>
      <c r="I37" s="21" t="s">
        <v>6</v>
      </c>
      <c r="J37" s="21" t="s">
        <v>358</v>
      </c>
      <c r="K37" s="21" t="s">
        <v>359</v>
      </c>
      <c r="L37" s="21" t="s">
        <v>360</v>
      </c>
    </row>
    <row r="38" spans="1:12" ht="72" x14ac:dyDescent="0.3">
      <c r="A38" s="22">
        <v>1</v>
      </c>
      <c r="B38" s="23" t="s">
        <v>113</v>
      </c>
      <c r="C38" s="22">
        <v>1998</v>
      </c>
      <c r="D38" s="22">
        <v>1998</v>
      </c>
      <c r="E38" s="22">
        <v>1998</v>
      </c>
      <c r="F38" s="23" t="s">
        <v>52</v>
      </c>
      <c r="G38" s="23" t="s">
        <v>104</v>
      </c>
      <c r="H38" s="23" t="s">
        <v>105</v>
      </c>
      <c r="I38" s="23" t="s">
        <v>106</v>
      </c>
      <c r="J38" s="22">
        <v>1</v>
      </c>
      <c r="K38" s="22">
        <v>1</v>
      </c>
      <c r="L38" s="22">
        <f t="shared" ref="L38:L44" si="3">J38+K38</f>
        <v>2</v>
      </c>
    </row>
    <row r="39" spans="1:12" ht="72" x14ac:dyDescent="0.3">
      <c r="A39" s="4">
        <v>2</v>
      </c>
      <c r="B39" s="8" t="s">
        <v>195</v>
      </c>
      <c r="C39" s="4">
        <v>1998</v>
      </c>
      <c r="D39" s="4">
        <v>1998</v>
      </c>
      <c r="E39" s="4">
        <v>1998</v>
      </c>
      <c r="F39" s="8" t="s">
        <v>52</v>
      </c>
      <c r="G39" s="8" t="s">
        <v>63</v>
      </c>
      <c r="H39" s="8" t="s">
        <v>64</v>
      </c>
      <c r="I39" s="8" t="s">
        <v>65</v>
      </c>
      <c r="J39" s="4">
        <v>2</v>
      </c>
      <c r="K39" s="4">
        <v>2</v>
      </c>
      <c r="L39" s="4">
        <f t="shared" si="3"/>
        <v>4</v>
      </c>
    </row>
    <row r="40" spans="1:12" ht="28.8" x14ac:dyDescent="0.3">
      <c r="A40" s="4">
        <v>3</v>
      </c>
      <c r="B40" s="8" t="s">
        <v>51</v>
      </c>
      <c r="C40" s="4">
        <v>1999</v>
      </c>
      <c r="D40" s="4">
        <v>1999</v>
      </c>
      <c r="E40" s="4">
        <v>1999</v>
      </c>
      <c r="F40" s="8" t="s">
        <v>52</v>
      </c>
      <c r="G40" s="8" t="s">
        <v>24</v>
      </c>
      <c r="H40" s="8" t="s">
        <v>53</v>
      </c>
      <c r="I40" s="8" t="s">
        <v>54</v>
      </c>
      <c r="J40" s="4">
        <v>4</v>
      </c>
      <c r="K40" s="4">
        <v>4</v>
      </c>
      <c r="L40" s="4">
        <f t="shared" si="3"/>
        <v>8</v>
      </c>
    </row>
    <row r="41" spans="1:12" ht="72" x14ac:dyDescent="0.3">
      <c r="A41" s="4">
        <v>4</v>
      </c>
      <c r="B41" s="8" t="s">
        <v>103</v>
      </c>
      <c r="C41" s="4">
        <v>1998</v>
      </c>
      <c r="D41" s="4">
        <v>1998</v>
      </c>
      <c r="E41" s="4">
        <v>1998</v>
      </c>
      <c r="F41" s="8" t="s">
        <v>52</v>
      </c>
      <c r="G41" s="8" t="s">
        <v>104</v>
      </c>
      <c r="H41" s="8" t="s">
        <v>105</v>
      </c>
      <c r="I41" s="8" t="s">
        <v>106</v>
      </c>
      <c r="J41" s="4">
        <v>3</v>
      </c>
      <c r="K41" s="4">
        <v>6</v>
      </c>
      <c r="L41" s="4">
        <f t="shared" si="3"/>
        <v>9</v>
      </c>
    </row>
    <row r="42" spans="1:12" ht="43.2" x14ac:dyDescent="0.3">
      <c r="A42" s="4">
        <v>5</v>
      </c>
      <c r="B42" s="8" t="s">
        <v>182</v>
      </c>
      <c r="C42" s="4">
        <v>2000</v>
      </c>
      <c r="D42" s="4">
        <v>2000</v>
      </c>
      <c r="E42" s="4">
        <v>2000</v>
      </c>
      <c r="F42" s="8" t="s">
        <v>52</v>
      </c>
      <c r="G42" s="8" t="s">
        <v>24</v>
      </c>
      <c r="H42" s="8" t="s">
        <v>129</v>
      </c>
      <c r="I42" s="8" t="s">
        <v>183</v>
      </c>
      <c r="J42" s="4">
        <v>7</v>
      </c>
      <c r="K42" s="4">
        <v>3</v>
      </c>
      <c r="L42" s="4">
        <f t="shared" si="3"/>
        <v>10</v>
      </c>
    </row>
    <row r="43" spans="1:12" ht="72" x14ac:dyDescent="0.3">
      <c r="A43" s="4">
        <v>6</v>
      </c>
      <c r="B43" s="8" t="s">
        <v>62</v>
      </c>
      <c r="C43" s="4">
        <v>1998</v>
      </c>
      <c r="D43" s="4">
        <v>1998</v>
      </c>
      <c r="E43" s="4">
        <v>1998</v>
      </c>
      <c r="F43" s="8" t="s">
        <v>52</v>
      </c>
      <c r="G43" s="8" t="s">
        <v>63</v>
      </c>
      <c r="H43" s="8" t="s">
        <v>64</v>
      </c>
      <c r="I43" s="8" t="s">
        <v>65</v>
      </c>
      <c r="J43" s="4">
        <v>5</v>
      </c>
      <c r="K43" s="4">
        <v>5</v>
      </c>
      <c r="L43" s="4">
        <f t="shared" si="3"/>
        <v>10</v>
      </c>
    </row>
    <row r="44" spans="1:12" ht="57.6" x14ac:dyDescent="0.3">
      <c r="A44" s="4">
        <v>7</v>
      </c>
      <c r="B44" s="8" t="s">
        <v>185</v>
      </c>
      <c r="C44" s="4">
        <v>2000</v>
      </c>
      <c r="D44" s="4">
        <v>2000</v>
      </c>
      <c r="E44" s="4">
        <v>2000</v>
      </c>
      <c r="F44" s="8">
        <v>1</v>
      </c>
      <c r="G44" s="8" t="s">
        <v>121</v>
      </c>
      <c r="H44" s="8" t="s">
        <v>122</v>
      </c>
      <c r="I44" s="8" t="s">
        <v>123</v>
      </c>
      <c r="J44" s="4">
        <v>6</v>
      </c>
      <c r="K44" s="4">
        <v>7</v>
      </c>
      <c r="L44" s="4">
        <f t="shared" si="3"/>
        <v>13</v>
      </c>
    </row>
    <row r="45" spans="1:12" ht="18" x14ac:dyDescent="0.3">
      <c r="A45" s="26" t="s">
        <v>351</v>
      </c>
      <c r="B45" s="26"/>
      <c r="C45" s="26"/>
      <c r="D45" s="26"/>
      <c r="E45" s="26"/>
      <c r="F45" s="26"/>
      <c r="G45" s="26"/>
      <c r="H45" s="26"/>
      <c r="I45" s="26"/>
      <c r="J45" s="26"/>
    </row>
    <row r="46" spans="1:12" ht="57.6" x14ac:dyDescent="0.3">
      <c r="A46" s="21" t="s">
        <v>305</v>
      </c>
      <c r="B46" s="21" t="s">
        <v>1</v>
      </c>
      <c r="C46" s="21" t="s">
        <v>2</v>
      </c>
      <c r="D46" s="21" t="s">
        <v>246</v>
      </c>
      <c r="E46" s="21" t="s">
        <v>247</v>
      </c>
      <c r="F46" s="21" t="s">
        <v>3</v>
      </c>
      <c r="G46" s="21" t="s">
        <v>4</v>
      </c>
      <c r="H46" s="21" t="s">
        <v>5</v>
      </c>
      <c r="I46" s="21" t="s">
        <v>6</v>
      </c>
      <c r="J46" s="21" t="s">
        <v>358</v>
      </c>
      <c r="K46" s="21" t="s">
        <v>359</v>
      </c>
      <c r="L46" s="21" t="s">
        <v>360</v>
      </c>
    </row>
    <row r="47" spans="1:12" ht="57.6" x14ac:dyDescent="0.3">
      <c r="A47" s="22">
        <v>1</v>
      </c>
      <c r="B47" s="23" t="s">
        <v>115</v>
      </c>
      <c r="C47" s="22">
        <v>1997</v>
      </c>
      <c r="D47" s="22">
        <v>1997</v>
      </c>
      <c r="E47" s="22">
        <v>1997</v>
      </c>
      <c r="F47" s="23" t="s">
        <v>116</v>
      </c>
      <c r="G47" s="23" t="s">
        <v>24</v>
      </c>
      <c r="H47" s="23" t="s">
        <v>117</v>
      </c>
      <c r="I47" s="23" t="s">
        <v>118</v>
      </c>
      <c r="J47" s="22">
        <v>1</v>
      </c>
      <c r="K47" s="22">
        <v>1</v>
      </c>
      <c r="L47" s="22">
        <f t="shared" ref="L47:L52" si="4">J47+K47</f>
        <v>2</v>
      </c>
    </row>
    <row r="48" spans="1:12" ht="72" x14ac:dyDescent="0.3">
      <c r="A48" s="4">
        <v>2</v>
      </c>
      <c r="B48" s="8" t="s">
        <v>138</v>
      </c>
      <c r="C48" s="4">
        <v>1998</v>
      </c>
      <c r="D48" s="4">
        <v>1998</v>
      </c>
      <c r="E48" s="4">
        <v>1998</v>
      </c>
      <c r="F48" s="8" t="s">
        <v>116</v>
      </c>
      <c r="G48" s="8" t="s">
        <v>139</v>
      </c>
      <c r="H48" s="8" t="s">
        <v>140</v>
      </c>
      <c r="I48" s="8" t="s">
        <v>141</v>
      </c>
      <c r="J48" s="4">
        <v>2</v>
      </c>
      <c r="K48" s="4">
        <v>2</v>
      </c>
      <c r="L48" s="4">
        <f t="shared" si="4"/>
        <v>4</v>
      </c>
    </row>
    <row r="49" spans="1:12" ht="72" x14ac:dyDescent="0.3">
      <c r="A49" s="4">
        <v>3</v>
      </c>
      <c r="B49" s="8" t="s">
        <v>240</v>
      </c>
      <c r="C49" s="4">
        <v>2000</v>
      </c>
      <c r="D49" s="4">
        <v>2000</v>
      </c>
      <c r="E49" s="4">
        <v>2000</v>
      </c>
      <c r="F49" s="8" t="s">
        <v>52</v>
      </c>
      <c r="G49" s="8" t="s">
        <v>139</v>
      </c>
      <c r="H49" s="8" t="s">
        <v>241</v>
      </c>
      <c r="I49" s="8" t="s">
        <v>141</v>
      </c>
      <c r="J49" s="4">
        <v>3</v>
      </c>
      <c r="K49" s="4">
        <v>3</v>
      </c>
      <c r="L49" s="4">
        <f t="shared" si="4"/>
        <v>6</v>
      </c>
    </row>
    <row r="50" spans="1:12" ht="72" x14ac:dyDescent="0.3">
      <c r="A50" s="4">
        <v>4</v>
      </c>
      <c r="B50" s="8" t="s">
        <v>176</v>
      </c>
      <c r="C50" s="4">
        <v>2001</v>
      </c>
      <c r="D50" s="4">
        <v>2001</v>
      </c>
      <c r="E50" s="4">
        <v>2001</v>
      </c>
      <c r="F50" s="8" t="s">
        <v>52</v>
      </c>
      <c r="G50" s="8" t="s">
        <v>24</v>
      </c>
      <c r="H50" s="8" t="s">
        <v>177</v>
      </c>
      <c r="I50" s="8" t="s">
        <v>178</v>
      </c>
      <c r="J50" s="4">
        <v>4</v>
      </c>
      <c r="K50" s="4">
        <v>4</v>
      </c>
      <c r="L50" s="4">
        <f t="shared" si="4"/>
        <v>8</v>
      </c>
    </row>
    <row r="51" spans="1:12" ht="57.6" x14ac:dyDescent="0.3">
      <c r="A51" s="4">
        <v>5</v>
      </c>
      <c r="B51" s="8" t="s">
        <v>217</v>
      </c>
      <c r="C51" s="4">
        <v>2001</v>
      </c>
      <c r="D51" s="4">
        <v>2001</v>
      </c>
      <c r="E51" s="4">
        <v>2001</v>
      </c>
      <c r="F51" s="8" t="s">
        <v>52</v>
      </c>
      <c r="G51" s="8" t="s">
        <v>218</v>
      </c>
      <c r="H51" s="8" t="s">
        <v>219</v>
      </c>
      <c r="I51" s="8" t="s">
        <v>220</v>
      </c>
      <c r="J51" s="4">
        <v>6</v>
      </c>
      <c r="K51" s="4">
        <v>5</v>
      </c>
      <c r="L51" s="4">
        <f t="shared" si="4"/>
        <v>11</v>
      </c>
    </row>
    <row r="52" spans="1:12" ht="43.2" x14ac:dyDescent="0.3">
      <c r="A52" s="4">
        <v>6</v>
      </c>
      <c r="B52" s="8" t="s">
        <v>171</v>
      </c>
      <c r="C52" s="4">
        <v>1998</v>
      </c>
      <c r="D52" s="4">
        <v>1998</v>
      </c>
      <c r="E52" s="4">
        <v>1998</v>
      </c>
      <c r="F52" s="8" t="s">
        <v>52</v>
      </c>
      <c r="G52" s="8" t="s">
        <v>172</v>
      </c>
      <c r="H52" s="8" t="s">
        <v>173</v>
      </c>
      <c r="I52" s="8" t="s">
        <v>174</v>
      </c>
      <c r="J52" s="4">
        <v>5</v>
      </c>
      <c r="K52" s="4">
        <v>6</v>
      </c>
      <c r="L52" s="4">
        <f t="shared" si="4"/>
        <v>11</v>
      </c>
    </row>
  </sheetData>
  <mergeCells count="11">
    <mergeCell ref="A6:J6"/>
    <mergeCell ref="A17:J17"/>
    <mergeCell ref="A24:J24"/>
    <mergeCell ref="A36:J36"/>
    <mergeCell ref="A45:J45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8" width="3.109375" style="1" customWidth="1"/>
    <col min="29" max="29" width="7.109375" style="1" customWidth="1"/>
    <col min="30" max="30" width="4.88671875" style="1" customWidth="1"/>
    <col min="31" max="31" width="7.109375" style="1" customWidth="1"/>
    <col min="32" max="50" width="3.109375" style="1" customWidth="1"/>
    <col min="51" max="51" width="7.109375" style="1" customWidth="1"/>
    <col min="52" max="52" width="4.88671875" style="1" customWidth="1"/>
    <col min="53" max="54" width="7.109375" style="1" customWidth="1"/>
    <col min="55" max="16384" width="8.88671875" style="1"/>
  </cols>
  <sheetData>
    <row r="1" spans="1:55" ht="15.6" x14ac:dyDescent="0.3">
      <c r="A1" s="9" t="s">
        <v>299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18" x14ac:dyDescent="0.3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3">
      <c r="A3" s="12" t="s">
        <v>301</v>
      </c>
      <c r="B3" s="12"/>
      <c r="C3" s="13" t="s">
        <v>302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ht="21" x14ac:dyDescent="0.3">
      <c r="A4" s="14" t="s">
        <v>355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ht="23.4" x14ac:dyDescent="0.3">
      <c r="A5" s="15" t="s">
        <v>353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7" spans="1:55" ht="18" x14ac:dyDescent="0.3">
      <c r="A7" s="11" t="s">
        <v>306</v>
      </c>
      <c r="B7" s="11"/>
      <c r="C7" s="11"/>
      <c r="D7" s="11"/>
      <c r="E7" s="11"/>
      <c r="F7" s="11"/>
      <c r="G7" s="11"/>
      <c r="H7" s="11"/>
      <c r="I7" s="11"/>
      <c r="J7" s="11"/>
    </row>
    <row r="8" spans="1:55" x14ac:dyDescent="0.3">
      <c r="A8" s="16" t="s">
        <v>305</v>
      </c>
      <c r="B8" s="16" t="s">
        <v>1</v>
      </c>
      <c r="C8" s="16" t="s">
        <v>2</v>
      </c>
      <c r="D8" s="16" t="s">
        <v>246</v>
      </c>
      <c r="E8" s="16" t="s">
        <v>247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307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18" t="s">
        <v>311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20"/>
      <c r="BB8" s="16" t="s">
        <v>312</v>
      </c>
      <c r="BC8" s="16" t="s">
        <v>313</v>
      </c>
    </row>
    <row r="9" spans="1:55" x14ac:dyDescent="0.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 t="s">
        <v>308</v>
      </c>
      <c r="AD9" s="21" t="s">
        <v>309</v>
      </c>
      <c r="AE9" s="21" t="s">
        <v>310</v>
      </c>
      <c r="AF9" s="21">
        <v>1</v>
      </c>
      <c r="AG9" s="21">
        <v>2</v>
      </c>
      <c r="AH9" s="21">
        <v>3</v>
      </c>
      <c r="AI9" s="21">
        <v>4</v>
      </c>
      <c r="AJ9" s="21">
        <v>5</v>
      </c>
      <c r="AK9" s="21">
        <v>6</v>
      </c>
      <c r="AL9" s="21">
        <v>7</v>
      </c>
      <c r="AM9" s="21">
        <v>8</v>
      </c>
      <c r="AN9" s="21">
        <v>9</v>
      </c>
      <c r="AO9" s="21">
        <v>10</v>
      </c>
      <c r="AP9" s="21">
        <v>11</v>
      </c>
      <c r="AQ9" s="21">
        <v>12</v>
      </c>
      <c r="AR9" s="21">
        <v>13</v>
      </c>
      <c r="AS9" s="21">
        <v>14</v>
      </c>
      <c r="AT9" s="21">
        <v>15</v>
      </c>
      <c r="AU9" s="21">
        <v>16</v>
      </c>
      <c r="AV9" s="21">
        <v>17</v>
      </c>
      <c r="AW9" s="21">
        <v>18</v>
      </c>
      <c r="AX9" s="21">
        <v>19</v>
      </c>
      <c r="AY9" s="21" t="s">
        <v>308</v>
      </c>
      <c r="AZ9" s="21" t="s">
        <v>309</v>
      </c>
      <c r="BA9" s="21" t="s">
        <v>310</v>
      </c>
      <c r="BB9" s="17"/>
      <c r="BC9" s="17"/>
    </row>
    <row r="10" spans="1:55" ht="72" x14ac:dyDescent="0.3">
      <c r="A10" s="22">
        <v>1</v>
      </c>
      <c r="B10" s="23" t="s">
        <v>195</v>
      </c>
      <c r="C10" s="23">
        <v>1998</v>
      </c>
      <c r="D10" s="23">
        <v>1998</v>
      </c>
      <c r="E10" s="23">
        <v>1998</v>
      </c>
      <c r="F10" s="23" t="s">
        <v>52</v>
      </c>
      <c r="G10" s="23" t="s">
        <v>63</v>
      </c>
      <c r="H10" s="23" t="s">
        <v>64</v>
      </c>
      <c r="I10" s="23" t="s">
        <v>65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2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4">
        <v>90.339996337890625</v>
      </c>
      <c r="AD10" s="22">
        <f t="shared" ref="AD10:AD18" si="0">SUM(J10:AB10)</f>
        <v>2</v>
      </c>
      <c r="AE10" s="24">
        <f t="shared" ref="AE10:AE18" si="1">AC10+AD10</f>
        <v>92.339996337890625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4">
        <v>89.279998779296875</v>
      </c>
      <c r="AZ10" s="22">
        <f t="shared" ref="AZ10:AZ18" si="2">SUM(AF10:AX10)</f>
        <v>0</v>
      </c>
      <c r="BA10" s="24">
        <f t="shared" ref="BA10:BA18" si="3">AY10+AZ10</f>
        <v>89.279998779296875</v>
      </c>
      <c r="BB10" s="24">
        <f t="shared" ref="BB10:BB18" si="4">MIN(BA10,AE10)</f>
        <v>89.279998779296875</v>
      </c>
      <c r="BC10" s="24">
        <f t="shared" ref="BC10:BC18" si="5">IF( AND(ISNUMBER(BB$10),ISNUMBER(BB10)),(BB10-BB$10)/BB$10*100,"")</f>
        <v>0</v>
      </c>
    </row>
    <row r="11" spans="1:55" ht="72" x14ac:dyDescent="0.3">
      <c r="A11" s="4">
        <v>2</v>
      </c>
      <c r="B11" s="8" t="s">
        <v>62</v>
      </c>
      <c r="C11" s="8">
        <v>1998</v>
      </c>
      <c r="D11" s="8">
        <v>1998</v>
      </c>
      <c r="E11" s="8">
        <v>1998</v>
      </c>
      <c r="F11" s="8" t="s">
        <v>52</v>
      </c>
      <c r="G11" s="8" t="s">
        <v>63</v>
      </c>
      <c r="H11" s="8" t="s">
        <v>64</v>
      </c>
      <c r="I11" s="8" t="s">
        <v>65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2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25">
        <v>95.449996948242188</v>
      </c>
      <c r="AD11" s="4">
        <f t="shared" si="0"/>
        <v>2</v>
      </c>
      <c r="AE11" s="25">
        <f t="shared" si="1"/>
        <v>97.449996948242188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25">
        <v>96.569999694824219</v>
      </c>
      <c r="AZ11" s="4">
        <f t="shared" si="2"/>
        <v>0</v>
      </c>
      <c r="BA11" s="25">
        <f t="shared" si="3"/>
        <v>96.569999694824219</v>
      </c>
      <c r="BB11" s="25">
        <f t="shared" si="4"/>
        <v>96.569999694824219</v>
      </c>
      <c r="BC11" s="25">
        <f t="shared" si="5"/>
        <v>8.1653237177438456</v>
      </c>
    </row>
    <row r="12" spans="1:55" ht="43.2" x14ac:dyDescent="0.3">
      <c r="A12" s="4">
        <v>3</v>
      </c>
      <c r="B12" s="8" t="s">
        <v>182</v>
      </c>
      <c r="C12" s="8">
        <v>2000</v>
      </c>
      <c r="D12" s="8">
        <v>2000</v>
      </c>
      <c r="E12" s="8">
        <v>2000</v>
      </c>
      <c r="F12" s="8" t="s">
        <v>52</v>
      </c>
      <c r="G12" s="8" t="s">
        <v>24</v>
      </c>
      <c r="H12" s="8" t="s">
        <v>129</v>
      </c>
      <c r="I12" s="8" t="s">
        <v>183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25">
        <v>96.839996337890625</v>
      </c>
      <c r="AD12" s="4">
        <f t="shared" si="0"/>
        <v>0</v>
      </c>
      <c r="AE12" s="25">
        <f t="shared" si="1"/>
        <v>96.839996337890625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2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25">
        <v>98.110000610351563</v>
      </c>
      <c r="AZ12" s="4">
        <f t="shared" si="2"/>
        <v>2</v>
      </c>
      <c r="BA12" s="25">
        <f t="shared" si="3"/>
        <v>100.11000061035156</v>
      </c>
      <c r="BB12" s="25">
        <f t="shared" si="4"/>
        <v>96.839996337890625</v>
      </c>
      <c r="BC12" s="25">
        <f t="shared" si="5"/>
        <v>8.4677393167111425</v>
      </c>
    </row>
    <row r="13" spans="1:55" ht="43.2" x14ac:dyDescent="0.3">
      <c r="A13" s="4">
        <v>4</v>
      </c>
      <c r="B13" s="8" t="s">
        <v>191</v>
      </c>
      <c r="C13" s="8">
        <v>2000</v>
      </c>
      <c r="D13" s="8">
        <v>2000</v>
      </c>
      <c r="E13" s="8">
        <v>2000</v>
      </c>
      <c r="F13" s="8">
        <v>1</v>
      </c>
      <c r="G13" s="8" t="s">
        <v>24</v>
      </c>
      <c r="H13" s="8" t="s">
        <v>41</v>
      </c>
      <c r="I13" s="8" t="s">
        <v>26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25">
        <v>110.94000244140625</v>
      </c>
      <c r="AD13" s="4">
        <f t="shared" si="0"/>
        <v>0</v>
      </c>
      <c r="AE13" s="25">
        <f t="shared" si="1"/>
        <v>110.94000244140625</v>
      </c>
      <c r="AF13" s="4">
        <v>0</v>
      </c>
      <c r="AG13" s="4">
        <v>0</v>
      </c>
      <c r="AH13" s="4">
        <v>0</v>
      </c>
      <c r="AI13" s="4">
        <v>2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2</v>
      </c>
      <c r="AS13" s="4">
        <v>2</v>
      </c>
      <c r="AT13" s="4">
        <v>0</v>
      </c>
      <c r="AU13" s="4">
        <v>0</v>
      </c>
      <c r="AV13" s="4">
        <v>50</v>
      </c>
      <c r="AW13" s="4">
        <v>0</v>
      </c>
      <c r="AX13" s="4">
        <v>0</v>
      </c>
      <c r="AY13" s="25">
        <v>111.83999633789062</v>
      </c>
      <c r="AZ13" s="4">
        <f t="shared" si="2"/>
        <v>56</v>
      </c>
      <c r="BA13" s="25">
        <f t="shared" si="3"/>
        <v>167.83999633789063</v>
      </c>
      <c r="BB13" s="25">
        <f t="shared" si="4"/>
        <v>110.94000244140625</v>
      </c>
      <c r="BC13" s="25">
        <f t="shared" si="5"/>
        <v>24.26075712170833</v>
      </c>
    </row>
    <row r="14" spans="1:55" ht="43.2" x14ac:dyDescent="0.3">
      <c r="A14" s="4">
        <v>5</v>
      </c>
      <c r="B14" s="8" t="s">
        <v>150</v>
      </c>
      <c r="C14" s="8">
        <v>1997</v>
      </c>
      <c r="D14" s="8">
        <v>1997</v>
      </c>
      <c r="E14" s="8">
        <v>1997</v>
      </c>
      <c r="F14" s="8">
        <v>1</v>
      </c>
      <c r="G14" s="8" t="s">
        <v>29</v>
      </c>
      <c r="H14" s="8" t="s">
        <v>30</v>
      </c>
      <c r="I14" s="8" t="s">
        <v>31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2</v>
      </c>
      <c r="X14" s="4">
        <v>0</v>
      </c>
      <c r="Y14" s="4">
        <v>0</v>
      </c>
      <c r="Z14" s="4">
        <v>0</v>
      </c>
      <c r="AA14" s="4">
        <v>2</v>
      </c>
      <c r="AB14" s="4">
        <v>0</v>
      </c>
      <c r="AC14" s="25">
        <v>107.13999938964844</v>
      </c>
      <c r="AD14" s="4">
        <f t="shared" si="0"/>
        <v>4</v>
      </c>
      <c r="AE14" s="25">
        <f t="shared" si="1"/>
        <v>111.13999938964844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2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2</v>
      </c>
      <c r="AW14" s="4">
        <v>0</v>
      </c>
      <c r="AX14" s="4">
        <v>0</v>
      </c>
      <c r="AY14" s="25">
        <v>110.81999969482422</v>
      </c>
      <c r="AZ14" s="4">
        <f t="shared" si="2"/>
        <v>4</v>
      </c>
      <c r="BA14" s="25">
        <f t="shared" si="3"/>
        <v>114.81999969482422</v>
      </c>
      <c r="BB14" s="25">
        <f t="shared" si="4"/>
        <v>111.13999938964844</v>
      </c>
      <c r="BC14" s="25">
        <f t="shared" si="5"/>
        <v>24.484768043501223</v>
      </c>
    </row>
    <row r="15" spans="1:55" ht="43.2" x14ac:dyDescent="0.3">
      <c r="A15" s="4">
        <v>6</v>
      </c>
      <c r="B15" s="8" t="s">
        <v>44</v>
      </c>
      <c r="C15" s="8">
        <v>2000</v>
      </c>
      <c r="D15" s="8">
        <v>2000</v>
      </c>
      <c r="E15" s="8">
        <v>2000</v>
      </c>
      <c r="F15" s="8">
        <v>1</v>
      </c>
      <c r="G15" s="8" t="s">
        <v>24</v>
      </c>
      <c r="H15" s="8" t="s">
        <v>41</v>
      </c>
      <c r="I15" s="8" t="s">
        <v>42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2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25">
        <v>112.83999633789062</v>
      </c>
      <c r="AD15" s="4">
        <f t="shared" si="0"/>
        <v>2</v>
      </c>
      <c r="AE15" s="25">
        <f t="shared" si="1"/>
        <v>114.83999633789063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25">
        <v>112.72000122070312</v>
      </c>
      <c r="AZ15" s="4">
        <f t="shared" si="2"/>
        <v>0</v>
      </c>
      <c r="BA15" s="25">
        <f t="shared" si="3"/>
        <v>112.72000122070312</v>
      </c>
      <c r="BB15" s="25">
        <f t="shared" si="4"/>
        <v>112.72000122070312</v>
      </c>
      <c r="BC15" s="25">
        <f t="shared" si="5"/>
        <v>26.254483380259352</v>
      </c>
    </row>
    <row r="16" spans="1:55" ht="43.2" x14ac:dyDescent="0.3">
      <c r="A16" s="4">
        <v>7</v>
      </c>
      <c r="B16" s="8" t="s">
        <v>158</v>
      </c>
      <c r="C16" s="8">
        <v>1998</v>
      </c>
      <c r="D16" s="8">
        <v>1998</v>
      </c>
      <c r="E16" s="8">
        <v>1998</v>
      </c>
      <c r="F16" s="8">
        <v>1</v>
      </c>
      <c r="G16" s="8" t="s">
        <v>11</v>
      </c>
      <c r="H16" s="8" t="s">
        <v>159</v>
      </c>
      <c r="I16" s="8" t="s">
        <v>160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2</v>
      </c>
      <c r="AB16" s="4">
        <v>0</v>
      </c>
      <c r="AC16" s="25">
        <v>111.87000274658203</v>
      </c>
      <c r="AD16" s="4">
        <f t="shared" si="0"/>
        <v>2</v>
      </c>
      <c r="AE16" s="25">
        <f t="shared" si="1"/>
        <v>113.87000274658203</v>
      </c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25"/>
      <c r="AZ16" s="4">
        <f t="shared" si="2"/>
        <v>0</v>
      </c>
      <c r="BA16" s="25" t="s">
        <v>314</v>
      </c>
      <c r="BB16" s="25">
        <f t="shared" si="4"/>
        <v>113.87000274658203</v>
      </c>
      <c r="BC16" s="25">
        <f t="shared" si="5"/>
        <v>27.542567544240747</v>
      </c>
    </row>
    <row r="17" spans="1:55" ht="43.2" x14ac:dyDescent="0.3">
      <c r="A17" s="4">
        <v>8</v>
      </c>
      <c r="B17" s="8" t="s">
        <v>193</v>
      </c>
      <c r="C17" s="8">
        <v>2002</v>
      </c>
      <c r="D17" s="8">
        <v>2002</v>
      </c>
      <c r="E17" s="8">
        <v>2002</v>
      </c>
      <c r="F17" s="8">
        <v>1</v>
      </c>
      <c r="G17" s="8" t="s">
        <v>24</v>
      </c>
      <c r="H17" s="8" t="s">
        <v>41</v>
      </c>
      <c r="I17" s="8" t="s">
        <v>26</v>
      </c>
      <c r="J17" s="4">
        <v>0</v>
      </c>
      <c r="K17" s="4">
        <v>0</v>
      </c>
      <c r="L17" s="4">
        <v>0</v>
      </c>
      <c r="M17" s="4">
        <v>2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2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25">
        <v>117.69000244140625</v>
      </c>
      <c r="AD17" s="4">
        <f t="shared" si="0"/>
        <v>4</v>
      </c>
      <c r="AE17" s="25">
        <f t="shared" si="1"/>
        <v>121.69000244140625</v>
      </c>
      <c r="AF17" s="4">
        <v>0</v>
      </c>
      <c r="AG17" s="4">
        <v>2</v>
      </c>
      <c r="AH17" s="4">
        <v>0</v>
      </c>
      <c r="AI17" s="4">
        <v>2</v>
      </c>
      <c r="AJ17" s="4">
        <v>2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25">
        <v>115.02999877929687</v>
      </c>
      <c r="AZ17" s="4">
        <f t="shared" si="2"/>
        <v>6</v>
      </c>
      <c r="BA17" s="25">
        <f t="shared" si="3"/>
        <v>121.02999877929687</v>
      </c>
      <c r="BB17" s="25">
        <f t="shared" si="4"/>
        <v>121.02999877929687</v>
      </c>
      <c r="BC17" s="25">
        <f t="shared" si="5"/>
        <v>35.562276471897199</v>
      </c>
    </row>
    <row r="18" spans="1:55" ht="28.8" x14ac:dyDescent="0.3">
      <c r="A18" s="4">
        <v>9</v>
      </c>
      <c r="B18" s="8" t="s">
        <v>16</v>
      </c>
      <c r="C18" s="8">
        <v>2002</v>
      </c>
      <c r="D18" s="8">
        <v>2002</v>
      </c>
      <c r="E18" s="8">
        <v>2002</v>
      </c>
      <c r="F18" s="8" t="s">
        <v>17</v>
      </c>
      <c r="G18" s="8" t="s">
        <v>18</v>
      </c>
      <c r="H18" s="8" t="s">
        <v>19</v>
      </c>
      <c r="I18" s="8" t="s">
        <v>20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25"/>
      <c r="AD18" s="4">
        <f t="shared" si="0"/>
        <v>0</v>
      </c>
      <c r="AE18" s="25" t="s">
        <v>314</v>
      </c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25"/>
      <c r="AZ18" s="4">
        <f t="shared" si="2"/>
        <v>0</v>
      </c>
      <c r="BA18" s="25" t="s">
        <v>314</v>
      </c>
      <c r="BB18" s="25"/>
      <c r="BC18" s="25" t="str">
        <f t="shared" si="5"/>
        <v/>
      </c>
    </row>
    <row r="20" spans="1:55" ht="18" x14ac:dyDescent="0.3">
      <c r="A20" s="11" t="s">
        <v>315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55" x14ac:dyDescent="0.3">
      <c r="A21" s="16" t="s">
        <v>305</v>
      </c>
      <c r="B21" s="16" t="s">
        <v>1</v>
      </c>
      <c r="C21" s="16" t="s">
        <v>2</v>
      </c>
      <c r="D21" s="16" t="s">
        <v>246</v>
      </c>
      <c r="E21" s="16" t="s">
        <v>247</v>
      </c>
      <c r="F21" s="16" t="s">
        <v>3</v>
      </c>
      <c r="G21" s="16" t="s">
        <v>4</v>
      </c>
      <c r="H21" s="16" t="s">
        <v>5</v>
      </c>
      <c r="I21" s="16" t="s">
        <v>6</v>
      </c>
      <c r="J21" s="18" t="s">
        <v>307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20"/>
      <c r="AF21" s="18" t="s">
        <v>311</v>
      </c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20"/>
      <c r="BB21" s="16" t="s">
        <v>312</v>
      </c>
      <c r="BC21" s="16" t="s">
        <v>313</v>
      </c>
    </row>
    <row r="22" spans="1:55" x14ac:dyDescent="0.3">
      <c r="A22" s="17"/>
      <c r="B22" s="17"/>
      <c r="C22" s="17"/>
      <c r="D22" s="17"/>
      <c r="E22" s="17"/>
      <c r="F22" s="17"/>
      <c r="G22" s="17"/>
      <c r="H22" s="17"/>
      <c r="I22" s="17"/>
      <c r="J22" s="21">
        <v>1</v>
      </c>
      <c r="K22" s="21">
        <v>2</v>
      </c>
      <c r="L22" s="21">
        <v>3</v>
      </c>
      <c r="M22" s="21">
        <v>4</v>
      </c>
      <c r="N22" s="21">
        <v>5</v>
      </c>
      <c r="O22" s="21">
        <v>6</v>
      </c>
      <c r="P22" s="21">
        <v>7</v>
      </c>
      <c r="Q22" s="21">
        <v>8</v>
      </c>
      <c r="R22" s="21">
        <v>9</v>
      </c>
      <c r="S22" s="21">
        <v>10</v>
      </c>
      <c r="T22" s="21">
        <v>11</v>
      </c>
      <c r="U22" s="21">
        <v>12</v>
      </c>
      <c r="V22" s="21">
        <v>13</v>
      </c>
      <c r="W22" s="21">
        <v>14</v>
      </c>
      <c r="X22" s="21">
        <v>15</v>
      </c>
      <c r="Y22" s="21">
        <v>16</v>
      </c>
      <c r="Z22" s="21">
        <v>17</v>
      </c>
      <c r="AA22" s="21">
        <v>18</v>
      </c>
      <c r="AB22" s="21">
        <v>19</v>
      </c>
      <c r="AC22" s="21" t="s">
        <v>308</v>
      </c>
      <c r="AD22" s="21" t="s">
        <v>309</v>
      </c>
      <c r="AE22" s="21" t="s">
        <v>310</v>
      </c>
      <c r="AF22" s="21">
        <v>1</v>
      </c>
      <c r="AG22" s="21">
        <v>2</v>
      </c>
      <c r="AH22" s="21">
        <v>3</v>
      </c>
      <c r="AI22" s="21">
        <v>4</v>
      </c>
      <c r="AJ22" s="21">
        <v>5</v>
      </c>
      <c r="AK22" s="21">
        <v>6</v>
      </c>
      <c r="AL22" s="21">
        <v>7</v>
      </c>
      <c r="AM22" s="21">
        <v>8</v>
      </c>
      <c r="AN22" s="21">
        <v>9</v>
      </c>
      <c r="AO22" s="21">
        <v>10</v>
      </c>
      <c r="AP22" s="21">
        <v>11</v>
      </c>
      <c r="AQ22" s="21">
        <v>12</v>
      </c>
      <c r="AR22" s="21">
        <v>13</v>
      </c>
      <c r="AS22" s="21">
        <v>14</v>
      </c>
      <c r="AT22" s="21">
        <v>15</v>
      </c>
      <c r="AU22" s="21">
        <v>16</v>
      </c>
      <c r="AV22" s="21">
        <v>17</v>
      </c>
      <c r="AW22" s="21">
        <v>18</v>
      </c>
      <c r="AX22" s="21">
        <v>19</v>
      </c>
      <c r="AY22" s="21" t="s">
        <v>308</v>
      </c>
      <c r="AZ22" s="21" t="s">
        <v>309</v>
      </c>
      <c r="BA22" s="21" t="s">
        <v>310</v>
      </c>
      <c r="BB22" s="17"/>
      <c r="BC22" s="17"/>
    </row>
    <row r="23" spans="1:55" ht="72" x14ac:dyDescent="0.3">
      <c r="A23" s="22">
        <v>1</v>
      </c>
      <c r="B23" s="23" t="s">
        <v>316</v>
      </c>
      <c r="C23" s="23" t="s">
        <v>317</v>
      </c>
      <c r="D23" s="23">
        <v>1998</v>
      </c>
      <c r="E23" s="23">
        <v>1998</v>
      </c>
      <c r="F23" s="23" t="s">
        <v>318</v>
      </c>
      <c r="G23" s="23" t="s">
        <v>104</v>
      </c>
      <c r="H23" s="23" t="s">
        <v>105</v>
      </c>
      <c r="I23" s="23" t="s">
        <v>106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2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2</v>
      </c>
      <c r="AA23" s="22">
        <v>0</v>
      </c>
      <c r="AB23" s="22">
        <v>0</v>
      </c>
      <c r="AC23" s="24">
        <v>108.12000274658203</v>
      </c>
      <c r="AD23" s="22">
        <f t="shared" ref="AD23:AD27" si="6">SUM(J23:AB23)</f>
        <v>4</v>
      </c>
      <c r="AE23" s="24">
        <f t="shared" ref="AE23:AE27" si="7">AC23+AD23</f>
        <v>112.12000274658203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2</v>
      </c>
      <c r="AW23" s="22">
        <v>0</v>
      </c>
      <c r="AX23" s="22">
        <v>0</v>
      </c>
      <c r="AY23" s="24">
        <v>102.83000183105469</v>
      </c>
      <c r="AZ23" s="22">
        <f t="shared" ref="AZ23:AZ27" si="8">SUM(AF23:AX23)</f>
        <v>2</v>
      </c>
      <c r="BA23" s="24">
        <f t="shared" ref="BA23:BA27" si="9">AY23+AZ23</f>
        <v>104.83000183105469</v>
      </c>
      <c r="BB23" s="24">
        <f t="shared" ref="BB23:BB27" si="10">MIN(BA23,AE23)</f>
        <v>104.83000183105469</v>
      </c>
      <c r="BC23" s="24">
        <f t="shared" ref="BC23:BC27" si="11">IF( AND(ISNUMBER(BB$23),ISNUMBER(BB23)),(BB23-BB$23)/BB$23*100,"")</f>
        <v>0</v>
      </c>
    </row>
    <row r="24" spans="1:55" ht="28.8" x14ac:dyDescent="0.3">
      <c r="A24" s="4">
        <v>2</v>
      </c>
      <c r="B24" s="8" t="s">
        <v>322</v>
      </c>
      <c r="C24" s="8" t="s">
        <v>320</v>
      </c>
      <c r="D24" s="8">
        <v>2000</v>
      </c>
      <c r="E24" s="8">
        <v>2000</v>
      </c>
      <c r="F24" s="8" t="s">
        <v>321</v>
      </c>
      <c r="G24" s="8" t="s">
        <v>24</v>
      </c>
      <c r="H24" s="8" t="s">
        <v>53</v>
      </c>
      <c r="I24" s="8" t="s">
        <v>54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2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25">
        <v>125.23000335693359</v>
      </c>
      <c r="AD24" s="4">
        <f t="shared" si="6"/>
        <v>2</v>
      </c>
      <c r="AE24" s="25">
        <f t="shared" si="7"/>
        <v>127.23000335693359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2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25">
        <v>128.08999633789063</v>
      </c>
      <c r="AZ24" s="4">
        <f t="shared" si="8"/>
        <v>2</v>
      </c>
      <c r="BA24" s="25">
        <f t="shared" si="9"/>
        <v>130.08999633789062</v>
      </c>
      <c r="BB24" s="25">
        <f t="shared" si="10"/>
        <v>127.23000335693359</v>
      </c>
      <c r="BC24" s="25">
        <f t="shared" si="11"/>
        <v>21.367930110293258</v>
      </c>
    </row>
    <row r="25" spans="1:55" ht="57.6" x14ac:dyDescent="0.3">
      <c r="A25" s="4">
        <v>3</v>
      </c>
      <c r="B25" s="8" t="s">
        <v>319</v>
      </c>
      <c r="C25" s="8" t="s">
        <v>320</v>
      </c>
      <c r="D25" s="8">
        <v>2000</v>
      </c>
      <c r="E25" s="8">
        <v>2000</v>
      </c>
      <c r="F25" s="8" t="s">
        <v>321</v>
      </c>
      <c r="G25" s="8" t="s">
        <v>121</v>
      </c>
      <c r="H25" s="8" t="s">
        <v>122</v>
      </c>
      <c r="I25" s="8" t="s">
        <v>123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2</v>
      </c>
      <c r="U25" s="4">
        <v>0</v>
      </c>
      <c r="V25" s="4">
        <v>2</v>
      </c>
      <c r="W25" s="4">
        <v>2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25">
        <v>128.16999816894531</v>
      </c>
      <c r="AD25" s="4">
        <f t="shared" si="6"/>
        <v>6</v>
      </c>
      <c r="AE25" s="25">
        <f t="shared" si="7"/>
        <v>134.16999816894531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2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2</v>
      </c>
      <c r="AU25" s="4">
        <v>0</v>
      </c>
      <c r="AV25" s="4">
        <v>0</v>
      </c>
      <c r="AW25" s="4">
        <v>0</v>
      </c>
      <c r="AX25" s="4">
        <v>0</v>
      </c>
      <c r="AY25" s="25">
        <v>124.12000274658203</v>
      </c>
      <c r="AZ25" s="4">
        <f t="shared" si="8"/>
        <v>4</v>
      </c>
      <c r="BA25" s="25">
        <f t="shared" si="9"/>
        <v>128.12000274658203</v>
      </c>
      <c r="BB25" s="25">
        <f t="shared" si="10"/>
        <v>128.12000274658203</v>
      </c>
      <c r="BC25" s="25">
        <f t="shared" si="11"/>
        <v>22.216923121933924</v>
      </c>
    </row>
    <row r="26" spans="1:55" ht="57.6" x14ac:dyDescent="0.3">
      <c r="A26" s="4">
        <v>4</v>
      </c>
      <c r="B26" s="8" t="s">
        <v>326</v>
      </c>
      <c r="C26" s="8" t="s">
        <v>327</v>
      </c>
      <c r="D26" s="8">
        <v>2002</v>
      </c>
      <c r="E26" s="8">
        <v>2002</v>
      </c>
      <c r="F26" s="8" t="s">
        <v>321</v>
      </c>
      <c r="G26" s="8" t="s">
        <v>24</v>
      </c>
      <c r="H26" s="8" t="s">
        <v>41</v>
      </c>
      <c r="I26" s="8" t="s">
        <v>265</v>
      </c>
      <c r="J26" s="4">
        <v>0</v>
      </c>
      <c r="K26" s="4">
        <v>0</v>
      </c>
      <c r="L26" s="4">
        <v>0</v>
      </c>
      <c r="M26" s="4">
        <v>2</v>
      </c>
      <c r="N26" s="4">
        <v>0</v>
      </c>
      <c r="O26" s="4">
        <v>2</v>
      </c>
      <c r="P26" s="4">
        <v>0</v>
      </c>
      <c r="Q26" s="4">
        <v>0</v>
      </c>
      <c r="R26" s="4">
        <v>0</v>
      </c>
      <c r="S26" s="4">
        <v>0</v>
      </c>
      <c r="T26" s="4">
        <v>2</v>
      </c>
      <c r="U26" s="4">
        <v>0</v>
      </c>
      <c r="V26" s="4">
        <v>2</v>
      </c>
      <c r="W26" s="4">
        <v>2</v>
      </c>
      <c r="X26" s="4">
        <v>2</v>
      </c>
      <c r="Y26" s="4">
        <v>0</v>
      </c>
      <c r="Z26" s="4">
        <v>0</v>
      </c>
      <c r="AA26" s="4">
        <v>0</v>
      </c>
      <c r="AB26" s="4">
        <v>0</v>
      </c>
      <c r="AC26" s="25">
        <v>145.33000183105469</v>
      </c>
      <c r="AD26" s="4">
        <f t="shared" si="6"/>
        <v>12</v>
      </c>
      <c r="AE26" s="25">
        <f t="shared" si="7"/>
        <v>157.33000183105469</v>
      </c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5"/>
      <c r="AZ26" s="4">
        <f t="shared" si="8"/>
        <v>0</v>
      </c>
      <c r="BA26" s="25" t="s">
        <v>314</v>
      </c>
      <c r="BB26" s="25">
        <f t="shared" si="10"/>
        <v>157.33000183105469</v>
      </c>
      <c r="BC26" s="25">
        <f t="shared" si="11"/>
        <v>50.081082784496786</v>
      </c>
    </row>
    <row r="27" spans="1:55" ht="57.6" x14ac:dyDescent="0.3">
      <c r="A27" s="4">
        <v>5</v>
      </c>
      <c r="B27" s="8" t="s">
        <v>323</v>
      </c>
      <c r="C27" s="8" t="s">
        <v>324</v>
      </c>
      <c r="D27" s="8">
        <v>2000</v>
      </c>
      <c r="E27" s="8">
        <v>1999</v>
      </c>
      <c r="F27" s="8" t="s">
        <v>325</v>
      </c>
      <c r="G27" s="8" t="s">
        <v>18</v>
      </c>
      <c r="H27" s="8" t="s">
        <v>19</v>
      </c>
      <c r="I27" s="8" t="s">
        <v>274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25"/>
      <c r="AD27" s="4">
        <f t="shared" si="6"/>
        <v>0</v>
      </c>
      <c r="AE27" s="25" t="s">
        <v>314</v>
      </c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25"/>
      <c r="AZ27" s="4">
        <f t="shared" si="8"/>
        <v>0</v>
      </c>
      <c r="BA27" s="25" t="s">
        <v>314</v>
      </c>
      <c r="BB27" s="25"/>
      <c r="BC27" s="25" t="str">
        <f t="shared" si="11"/>
        <v/>
      </c>
    </row>
    <row r="29" spans="1:55" ht="18" x14ac:dyDescent="0.3">
      <c r="A29" s="11" t="s">
        <v>348</v>
      </c>
      <c r="B29" s="11"/>
      <c r="C29" s="11"/>
      <c r="D29" s="11"/>
      <c r="E29" s="11"/>
      <c r="F29" s="11"/>
      <c r="G29" s="11"/>
      <c r="H29" s="11"/>
      <c r="I29" s="11"/>
      <c r="J29" s="11"/>
    </row>
    <row r="30" spans="1:55" x14ac:dyDescent="0.3">
      <c r="A30" s="16" t="s">
        <v>305</v>
      </c>
      <c r="B30" s="16" t="s">
        <v>1</v>
      </c>
      <c r="C30" s="16" t="s">
        <v>2</v>
      </c>
      <c r="D30" s="16" t="s">
        <v>246</v>
      </c>
      <c r="E30" s="16" t="s">
        <v>247</v>
      </c>
      <c r="F30" s="16" t="s">
        <v>3</v>
      </c>
      <c r="G30" s="16" t="s">
        <v>4</v>
      </c>
      <c r="H30" s="16" t="s">
        <v>5</v>
      </c>
      <c r="I30" s="16" t="s">
        <v>6</v>
      </c>
      <c r="J30" s="18" t="s">
        <v>307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20"/>
      <c r="AF30" s="18" t="s">
        <v>311</v>
      </c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20"/>
      <c r="BB30" s="16" t="s">
        <v>312</v>
      </c>
      <c r="BC30" s="16" t="s">
        <v>313</v>
      </c>
    </row>
    <row r="31" spans="1:55" x14ac:dyDescent="0.3">
      <c r="A31" s="17"/>
      <c r="B31" s="17"/>
      <c r="C31" s="17"/>
      <c r="D31" s="17"/>
      <c r="E31" s="17"/>
      <c r="F31" s="17"/>
      <c r="G31" s="17"/>
      <c r="H31" s="17"/>
      <c r="I31" s="17"/>
      <c r="J31" s="21">
        <v>1</v>
      </c>
      <c r="K31" s="21">
        <v>2</v>
      </c>
      <c r="L31" s="21">
        <v>3</v>
      </c>
      <c r="M31" s="21">
        <v>4</v>
      </c>
      <c r="N31" s="21">
        <v>5</v>
      </c>
      <c r="O31" s="21">
        <v>6</v>
      </c>
      <c r="P31" s="21">
        <v>7</v>
      </c>
      <c r="Q31" s="21">
        <v>8</v>
      </c>
      <c r="R31" s="21">
        <v>9</v>
      </c>
      <c r="S31" s="21">
        <v>10</v>
      </c>
      <c r="T31" s="21">
        <v>11</v>
      </c>
      <c r="U31" s="21">
        <v>12</v>
      </c>
      <c r="V31" s="21">
        <v>13</v>
      </c>
      <c r="W31" s="21">
        <v>14</v>
      </c>
      <c r="X31" s="21">
        <v>15</v>
      </c>
      <c r="Y31" s="21">
        <v>16</v>
      </c>
      <c r="Z31" s="21">
        <v>17</v>
      </c>
      <c r="AA31" s="21">
        <v>18</v>
      </c>
      <c r="AB31" s="21">
        <v>19</v>
      </c>
      <c r="AC31" s="21" t="s">
        <v>308</v>
      </c>
      <c r="AD31" s="21" t="s">
        <v>309</v>
      </c>
      <c r="AE31" s="21" t="s">
        <v>310</v>
      </c>
      <c r="AF31" s="21">
        <v>1</v>
      </c>
      <c r="AG31" s="21">
        <v>2</v>
      </c>
      <c r="AH31" s="21">
        <v>3</v>
      </c>
      <c r="AI31" s="21">
        <v>4</v>
      </c>
      <c r="AJ31" s="21">
        <v>5</v>
      </c>
      <c r="AK31" s="21">
        <v>6</v>
      </c>
      <c r="AL31" s="21">
        <v>7</v>
      </c>
      <c r="AM31" s="21">
        <v>8</v>
      </c>
      <c r="AN31" s="21">
        <v>9</v>
      </c>
      <c r="AO31" s="21">
        <v>10</v>
      </c>
      <c r="AP31" s="21">
        <v>11</v>
      </c>
      <c r="AQ31" s="21">
        <v>12</v>
      </c>
      <c r="AR31" s="21">
        <v>13</v>
      </c>
      <c r="AS31" s="21">
        <v>14</v>
      </c>
      <c r="AT31" s="21">
        <v>15</v>
      </c>
      <c r="AU31" s="21">
        <v>16</v>
      </c>
      <c r="AV31" s="21">
        <v>17</v>
      </c>
      <c r="AW31" s="21">
        <v>18</v>
      </c>
      <c r="AX31" s="21">
        <v>19</v>
      </c>
      <c r="AY31" s="21" t="s">
        <v>308</v>
      </c>
      <c r="AZ31" s="21" t="s">
        <v>309</v>
      </c>
      <c r="BA31" s="21" t="s">
        <v>310</v>
      </c>
      <c r="BB31" s="17"/>
      <c r="BC31" s="17"/>
    </row>
    <row r="32" spans="1:55" ht="57.6" x14ac:dyDescent="0.3">
      <c r="A32" s="22">
        <v>1</v>
      </c>
      <c r="B32" s="23" t="s">
        <v>238</v>
      </c>
      <c r="C32" s="23">
        <v>1997</v>
      </c>
      <c r="D32" s="23">
        <v>1997</v>
      </c>
      <c r="E32" s="23">
        <v>1997</v>
      </c>
      <c r="F32" s="23" t="s">
        <v>52</v>
      </c>
      <c r="G32" s="23" t="s">
        <v>24</v>
      </c>
      <c r="H32" s="23" t="s">
        <v>117</v>
      </c>
      <c r="I32" s="23" t="s">
        <v>118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2</v>
      </c>
      <c r="T32" s="22">
        <v>0</v>
      </c>
      <c r="U32" s="22">
        <v>0</v>
      </c>
      <c r="V32" s="22">
        <v>0</v>
      </c>
      <c r="W32" s="22">
        <v>2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4">
        <v>104.30999755859375</v>
      </c>
      <c r="AD32" s="22">
        <f t="shared" ref="AD32:AD41" si="12">SUM(J32:AB32)</f>
        <v>4</v>
      </c>
      <c r="AE32" s="24">
        <f t="shared" ref="AE32:AE41" si="13">AC32+AD32</f>
        <v>108.30999755859375</v>
      </c>
      <c r="AF32" s="22">
        <v>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0</v>
      </c>
      <c r="AW32" s="22">
        <v>0</v>
      </c>
      <c r="AX32" s="22">
        <v>0</v>
      </c>
      <c r="AY32" s="24">
        <v>101.30000305175781</v>
      </c>
      <c r="AZ32" s="22">
        <f t="shared" ref="AZ32:AZ41" si="14">SUM(AF32:AX32)</f>
        <v>0</v>
      </c>
      <c r="BA32" s="24">
        <f t="shared" ref="BA32:BA41" si="15">AY32+AZ32</f>
        <v>101.30000305175781</v>
      </c>
      <c r="BB32" s="24">
        <f t="shared" ref="BB32:BB41" si="16">MIN(BA32,AE32)</f>
        <v>101.30000305175781</v>
      </c>
      <c r="BC32" s="24">
        <f t="shared" ref="BC32:BC41" si="17">IF( AND(ISNUMBER(BB$32),ISNUMBER(BB32)),(BB32-BB$32)/BB$32*100,"")</f>
        <v>0</v>
      </c>
    </row>
    <row r="33" spans="1:55" ht="57.6" x14ac:dyDescent="0.3">
      <c r="A33" s="4">
        <v>2</v>
      </c>
      <c r="B33" s="8" t="s">
        <v>115</v>
      </c>
      <c r="C33" s="8">
        <v>1997</v>
      </c>
      <c r="D33" s="8">
        <v>1997</v>
      </c>
      <c r="E33" s="8">
        <v>1997</v>
      </c>
      <c r="F33" s="8" t="s">
        <v>116</v>
      </c>
      <c r="G33" s="8" t="s">
        <v>24</v>
      </c>
      <c r="H33" s="8" t="s">
        <v>117</v>
      </c>
      <c r="I33" s="8" t="s">
        <v>118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2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2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25">
        <v>104.58000183105469</v>
      </c>
      <c r="AD33" s="4">
        <f t="shared" si="12"/>
        <v>4</v>
      </c>
      <c r="AE33" s="25">
        <f t="shared" si="13"/>
        <v>108.58000183105469</v>
      </c>
      <c r="AF33" s="4">
        <v>0</v>
      </c>
      <c r="AG33" s="4">
        <v>0</v>
      </c>
      <c r="AH33" s="4">
        <v>0</v>
      </c>
      <c r="AI33" s="4">
        <v>2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2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25">
        <v>99.75</v>
      </c>
      <c r="AZ33" s="4">
        <f t="shared" si="14"/>
        <v>4</v>
      </c>
      <c r="BA33" s="25">
        <f t="shared" si="15"/>
        <v>103.75</v>
      </c>
      <c r="BB33" s="25">
        <f t="shared" si="16"/>
        <v>103.75</v>
      </c>
      <c r="BC33" s="25">
        <f t="shared" si="17"/>
        <v>2.4185556509711019</v>
      </c>
    </row>
    <row r="34" spans="1:55" ht="72" x14ac:dyDescent="0.3">
      <c r="A34" s="4">
        <v>3</v>
      </c>
      <c r="B34" s="8" t="s">
        <v>138</v>
      </c>
      <c r="C34" s="8">
        <v>1998</v>
      </c>
      <c r="D34" s="8">
        <v>1998</v>
      </c>
      <c r="E34" s="8">
        <v>1998</v>
      </c>
      <c r="F34" s="8" t="s">
        <v>116</v>
      </c>
      <c r="G34" s="8" t="s">
        <v>139</v>
      </c>
      <c r="H34" s="8" t="s">
        <v>140</v>
      </c>
      <c r="I34" s="8" t="s">
        <v>141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25">
        <v>105.41999816894531</v>
      </c>
      <c r="AD34" s="4">
        <f t="shared" si="12"/>
        <v>0</v>
      </c>
      <c r="AE34" s="25">
        <f t="shared" si="13"/>
        <v>105.41999816894531</v>
      </c>
      <c r="AF34" s="4">
        <v>0</v>
      </c>
      <c r="AG34" s="4">
        <v>0</v>
      </c>
      <c r="AH34" s="4">
        <v>0</v>
      </c>
      <c r="AI34" s="4">
        <v>2</v>
      </c>
      <c r="AJ34" s="4">
        <v>0</v>
      </c>
      <c r="AK34" s="4">
        <v>0</v>
      </c>
      <c r="AL34" s="4">
        <v>0</v>
      </c>
      <c r="AM34" s="4">
        <v>0</v>
      </c>
      <c r="AN34" s="4">
        <v>2</v>
      </c>
      <c r="AO34" s="4">
        <v>0</v>
      </c>
      <c r="AP34" s="4">
        <v>0</v>
      </c>
      <c r="AQ34" s="4">
        <v>0</v>
      </c>
      <c r="AR34" s="4">
        <v>0</v>
      </c>
      <c r="AS34" s="4">
        <v>2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25">
        <v>108.54000091552734</v>
      </c>
      <c r="AZ34" s="4">
        <f t="shared" si="14"/>
        <v>6</v>
      </c>
      <c r="BA34" s="25">
        <f t="shared" si="15"/>
        <v>114.54000091552734</v>
      </c>
      <c r="BB34" s="25">
        <f t="shared" si="16"/>
        <v>105.41999816894531</v>
      </c>
      <c r="BC34" s="25">
        <f t="shared" si="17"/>
        <v>4.0671224018447925</v>
      </c>
    </row>
    <row r="35" spans="1:55" ht="43.2" x14ac:dyDescent="0.3">
      <c r="A35" s="4">
        <v>4</v>
      </c>
      <c r="B35" s="8" t="s">
        <v>171</v>
      </c>
      <c r="C35" s="8">
        <v>1998</v>
      </c>
      <c r="D35" s="8">
        <v>1998</v>
      </c>
      <c r="E35" s="8">
        <v>1998</v>
      </c>
      <c r="F35" s="8" t="s">
        <v>52</v>
      </c>
      <c r="G35" s="8" t="s">
        <v>172</v>
      </c>
      <c r="H35" s="8" t="s">
        <v>173</v>
      </c>
      <c r="I35" s="8" t="s">
        <v>174</v>
      </c>
      <c r="J35" s="4">
        <v>0</v>
      </c>
      <c r="K35" s="4">
        <v>0</v>
      </c>
      <c r="L35" s="4">
        <v>0</v>
      </c>
      <c r="M35" s="4">
        <v>2</v>
      </c>
      <c r="N35" s="4">
        <v>0</v>
      </c>
      <c r="O35" s="4">
        <v>2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25">
        <v>114.47000122070312</v>
      </c>
      <c r="AD35" s="4">
        <f t="shared" si="12"/>
        <v>4</v>
      </c>
      <c r="AE35" s="25">
        <f t="shared" si="13"/>
        <v>118.47000122070312</v>
      </c>
      <c r="AF35" s="4">
        <v>0</v>
      </c>
      <c r="AG35" s="4">
        <v>0</v>
      </c>
      <c r="AH35" s="4">
        <v>0</v>
      </c>
      <c r="AI35" s="4">
        <v>2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25">
        <v>106.44999694824219</v>
      </c>
      <c r="AZ35" s="4">
        <f t="shared" si="14"/>
        <v>2</v>
      </c>
      <c r="BA35" s="25">
        <f t="shared" si="15"/>
        <v>108.44999694824219</v>
      </c>
      <c r="BB35" s="25">
        <f t="shared" si="16"/>
        <v>108.44999694824219</v>
      </c>
      <c r="BC35" s="25">
        <f t="shared" si="17"/>
        <v>7.058236605216277</v>
      </c>
    </row>
    <row r="36" spans="1:55" ht="72" x14ac:dyDescent="0.3">
      <c r="A36" s="4">
        <v>5</v>
      </c>
      <c r="B36" s="8" t="s">
        <v>240</v>
      </c>
      <c r="C36" s="8">
        <v>2000</v>
      </c>
      <c r="D36" s="8">
        <v>2000</v>
      </c>
      <c r="E36" s="8">
        <v>2000</v>
      </c>
      <c r="F36" s="8" t="s">
        <v>52</v>
      </c>
      <c r="G36" s="8" t="s">
        <v>139</v>
      </c>
      <c r="H36" s="8" t="s">
        <v>241</v>
      </c>
      <c r="I36" s="8" t="s">
        <v>141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2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25">
        <v>111.30999755859375</v>
      </c>
      <c r="AD36" s="4">
        <f t="shared" si="12"/>
        <v>2</v>
      </c>
      <c r="AE36" s="25">
        <f t="shared" si="13"/>
        <v>113.30999755859375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25">
        <v>108.68000030517578</v>
      </c>
      <c r="AZ36" s="4">
        <f t="shared" si="14"/>
        <v>0</v>
      </c>
      <c r="BA36" s="25">
        <f t="shared" si="15"/>
        <v>108.68000030517578</v>
      </c>
      <c r="BB36" s="25">
        <f t="shared" si="16"/>
        <v>108.68000030517578</v>
      </c>
      <c r="BC36" s="25">
        <f t="shared" si="17"/>
        <v>7.2852882834043582</v>
      </c>
    </row>
    <row r="37" spans="1:55" ht="72" x14ac:dyDescent="0.3">
      <c r="A37" s="4">
        <v>6</v>
      </c>
      <c r="B37" s="8" t="s">
        <v>176</v>
      </c>
      <c r="C37" s="8">
        <v>2001</v>
      </c>
      <c r="D37" s="8">
        <v>2001</v>
      </c>
      <c r="E37" s="8">
        <v>2001</v>
      </c>
      <c r="F37" s="8" t="s">
        <v>52</v>
      </c>
      <c r="G37" s="8" t="s">
        <v>24</v>
      </c>
      <c r="H37" s="8" t="s">
        <v>177</v>
      </c>
      <c r="I37" s="8" t="s">
        <v>178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25">
        <v>110.83000183105469</v>
      </c>
      <c r="AD37" s="4">
        <f t="shared" si="12"/>
        <v>0</v>
      </c>
      <c r="AE37" s="25">
        <f t="shared" si="13"/>
        <v>110.83000183105469</v>
      </c>
      <c r="AF37" s="4">
        <v>2</v>
      </c>
      <c r="AG37" s="4">
        <v>0</v>
      </c>
      <c r="AH37" s="4">
        <v>0</v>
      </c>
      <c r="AI37" s="4">
        <v>0</v>
      </c>
      <c r="AJ37" s="4">
        <v>0</v>
      </c>
      <c r="AK37" s="4">
        <v>2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2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25">
        <v>112.58999633789062</v>
      </c>
      <c r="AZ37" s="4">
        <f t="shared" si="14"/>
        <v>6</v>
      </c>
      <c r="BA37" s="25">
        <f t="shared" si="15"/>
        <v>118.58999633789062</v>
      </c>
      <c r="BB37" s="25">
        <f t="shared" si="16"/>
        <v>110.83000183105469</v>
      </c>
      <c r="BC37" s="25">
        <f t="shared" si="17"/>
        <v>9.4076984128299159</v>
      </c>
    </row>
    <row r="38" spans="1:55" ht="57.6" x14ac:dyDescent="0.3">
      <c r="A38" s="4">
        <v>7</v>
      </c>
      <c r="B38" s="8" t="s">
        <v>217</v>
      </c>
      <c r="C38" s="8">
        <v>2001</v>
      </c>
      <c r="D38" s="8">
        <v>2001</v>
      </c>
      <c r="E38" s="8">
        <v>2001</v>
      </c>
      <c r="F38" s="8" t="s">
        <v>52</v>
      </c>
      <c r="G38" s="8" t="s">
        <v>218</v>
      </c>
      <c r="H38" s="8" t="s">
        <v>219</v>
      </c>
      <c r="I38" s="8" t="s">
        <v>220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25">
        <v>112.38999938964844</v>
      </c>
      <c r="AD38" s="4">
        <f t="shared" si="12"/>
        <v>0</v>
      </c>
      <c r="AE38" s="25">
        <f t="shared" si="13"/>
        <v>112.38999938964844</v>
      </c>
      <c r="AF38" s="4">
        <v>0</v>
      </c>
      <c r="AG38" s="4">
        <v>0</v>
      </c>
      <c r="AH38" s="4">
        <v>0</v>
      </c>
      <c r="AI38" s="4">
        <v>2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25">
        <v>110.98000335693359</v>
      </c>
      <c r="AZ38" s="4">
        <f t="shared" si="14"/>
        <v>2</v>
      </c>
      <c r="BA38" s="25">
        <f t="shared" si="15"/>
        <v>112.98000335693359</v>
      </c>
      <c r="BB38" s="25">
        <f t="shared" si="16"/>
        <v>112.38999938964844</v>
      </c>
      <c r="BC38" s="25">
        <f t="shared" si="17"/>
        <v>10.947676213024739</v>
      </c>
    </row>
    <row r="39" spans="1:55" ht="28.8" x14ac:dyDescent="0.3">
      <c r="A39" s="4">
        <v>8</v>
      </c>
      <c r="B39" s="8" t="s">
        <v>162</v>
      </c>
      <c r="C39" s="8">
        <v>1998</v>
      </c>
      <c r="D39" s="8">
        <v>1998</v>
      </c>
      <c r="E39" s="8">
        <v>1998</v>
      </c>
      <c r="F39" s="8" t="s">
        <v>52</v>
      </c>
      <c r="G39" s="8" t="s">
        <v>24</v>
      </c>
      <c r="H39" s="8" t="s">
        <v>53</v>
      </c>
      <c r="I39" s="8" t="s">
        <v>163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2</v>
      </c>
      <c r="AB39" s="4">
        <v>0</v>
      </c>
      <c r="AC39" s="25">
        <v>116.08999633789062</v>
      </c>
      <c r="AD39" s="4">
        <f t="shared" si="12"/>
        <v>2</v>
      </c>
      <c r="AE39" s="25">
        <f t="shared" si="13"/>
        <v>118.08999633789062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25">
        <v>113.45999908447266</v>
      </c>
      <c r="AZ39" s="4">
        <f t="shared" si="14"/>
        <v>0</v>
      </c>
      <c r="BA39" s="25">
        <f t="shared" si="15"/>
        <v>113.45999908447266</v>
      </c>
      <c r="BB39" s="25">
        <f t="shared" si="16"/>
        <v>113.45999908447266</v>
      </c>
      <c r="BC39" s="25">
        <f t="shared" si="17"/>
        <v>12.003944389322342</v>
      </c>
    </row>
    <row r="40" spans="1:55" ht="57.6" x14ac:dyDescent="0.3">
      <c r="A40" s="4">
        <v>9</v>
      </c>
      <c r="B40" s="8" t="s">
        <v>125</v>
      </c>
      <c r="C40" s="8">
        <v>1999</v>
      </c>
      <c r="D40" s="8">
        <v>1999</v>
      </c>
      <c r="E40" s="8">
        <v>1999</v>
      </c>
      <c r="F40" s="8">
        <v>1</v>
      </c>
      <c r="G40" s="8" t="s">
        <v>24</v>
      </c>
      <c r="H40" s="8" t="s">
        <v>126</v>
      </c>
      <c r="I40" s="8" t="s">
        <v>26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2</v>
      </c>
      <c r="P40" s="4">
        <v>0</v>
      </c>
      <c r="Q40" s="4">
        <v>0</v>
      </c>
      <c r="R40" s="4">
        <v>0</v>
      </c>
      <c r="S40" s="4">
        <v>0</v>
      </c>
      <c r="T40" s="4">
        <v>2</v>
      </c>
      <c r="U40" s="4">
        <v>0</v>
      </c>
      <c r="V40" s="4">
        <v>2</v>
      </c>
      <c r="W40" s="4">
        <v>2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25">
        <v>111.88999938964844</v>
      </c>
      <c r="AD40" s="4">
        <f t="shared" si="12"/>
        <v>8</v>
      </c>
      <c r="AE40" s="25">
        <f t="shared" si="13"/>
        <v>119.88999938964844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2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2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25">
        <v>112.05000305175781</v>
      </c>
      <c r="AZ40" s="4">
        <f t="shared" si="14"/>
        <v>4</v>
      </c>
      <c r="BA40" s="25">
        <f t="shared" si="15"/>
        <v>116.05000305175781</v>
      </c>
      <c r="BB40" s="25">
        <f t="shared" si="16"/>
        <v>116.05000305175781</v>
      </c>
      <c r="BC40" s="25">
        <f t="shared" si="17"/>
        <v>14.560710321463361</v>
      </c>
    </row>
    <row r="41" spans="1:55" ht="43.2" x14ac:dyDescent="0.3">
      <c r="A41" s="4">
        <v>10</v>
      </c>
      <c r="B41" s="8" t="s">
        <v>84</v>
      </c>
      <c r="C41" s="8">
        <v>1997</v>
      </c>
      <c r="D41" s="8">
        <v>1997</v>
      </c>
      <c r="E41" s="8">
        <v>1997</v>
      </c>
      <c r="F41" s="8">
        <v>1</v>
      </c>
      <c r="G41" s="8" t="s">
        <v>24</v>
      </c>
      <c r="H41" s="8" t="s">
        <v>85</v>
      </c>
      <c r="I41" s="8" t="s">
        <v>42</v>
      </c>
      <c r="J41" s="4">
        <v>0</v>
      </c>
      <c r="K41" s="4">
        <v>0</v>
      </c>
      <c r="L41" s="4">
        <v>0</v>
      </c>
      <c r="M41" s="4">
        <v>2</v>
      </c>
      <c r="N41" s="4">
        <v>0</v>
      </c>
      <c r="O41" s="4">
        <v>2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2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25">
        <v>122.73999786376953</v>
      </c>
      <c r="AD41" s="4">
        <f t="shared" si="12"/>
        <v>6</v>
      </c>
      <c r="AE41" s="25">
        <f t="shared" si="13"/>
        <v>128.73999786376953</v>
      </c>
      <c r="AF41" s="4">
        <v>0</v>
      </c>
      <c r="AG41" s="4">
        <v>0</v>
      </c>
      <c r="AH41" s="4">
        <v>0</v>
      </c>
      <c r="AI41" s="4">
        <v>2</v>
      </c>
      <c r="AJ41" s="4">
        <v>0</v>
      </c>
      <c r="AK41" s="4">
        <v>2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25">
        <v>119.94000244140625</v>
      </c>
      <c r="AZ41" s="4">
        <f t="shared" si="14"/>
        <v>4</v>
      </c>
      <c r="BA41" s="25">
        <f t="shared" si="15"/>
        <v>123.94000244140625</v>
      </c>
      <c r="BB41" s="25">
        <f t="shared" si="16"/>
        <v>123.94000244140625</v>
      </c>
      <c r="BC41" s="25">
        <f t="shared" si="17"/>
        <v>22.349455782425643</v>
      </c>
    </row>
    <row r="43" spans="1:55" ht="18" x14ac:dyDescent="0.3">
      <c r="A43" s="11" t="s">
        <v>350</v>
      </c>
      <c r="B43" s="11"/>
      <c r="C43" s="11"/>
      <c r="D43" s="11"/>
      <c r="E43" s="11"/>
      <c r="F43" s="11"/>
      <c r="G43" s="11"/>
      <c r="H43" s="11"/>
      <c r="I43" s="11"/>
      <c r="J43" s="11"/>
    </row>
    <row r="44" spans="1:55" x14ac:dyDescent="0.3">
      <c r="A44" s="16" t="s">
        <v>305</v>
      </c>
      <c r="B44" s="16" t="s">
        <v>1</v>
      </c>
      <c r="C44" s="16" t="s">
        <v>2</v>
      </c>
      <c r="D44" s="16" t="s">
        <v>246</v>
      </c>
      <c r="E44" s="16" t="s">
        <v>247</v>
      </c>
      <c r="F44" s="16" t="s">
        <v>3</v>
      </c>
      <c r="G44" s="16" t="s">
        <v>4</v>
      </c>
      <c r="H44" s="16" t="s">
        <v>5</v>
      </c>
      <c r="I44" s="16" t="s">
        <v>6</v>
      </c>
      <c r="J44" s="18" t="s">
        <v>307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20"/>
      <c r="AF44" s="18" t="s">
        <v>311</v>
      </c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20"/>
      <c r="BB44" s="16" t="s">
        <v>312</v>
      </c>
      <c r="BC44" s="16" t="s">
        <v>313</v>
      </c>
    </row>
    <row r="45" spans="1:55" x14ac:dyDescent="0.3">
      <c r="A45" s="17"/>
      <c r="B45" s="17"/>
      <c r="C45" s="17"/>
      <c r="D45" s="17"/>
      <c r="E45" s="17"/>
      <c r="F45" s="17"/>
      <c r="G45" s="17"/>
      <c r="H45" s="17"/>
      <c r="I45" s="17"/>
      <c r="J45" s="21">
        <v>1</v>
      </c>
      <c r="K45" s="21">
        <v>2</v>
      </c>
      <c r="L45" s="21">
        <v>3</v>
      </c>
      <c r="M45" s="21">
        <v>4</v>
      </c>
      <c r="N45" s="21">
        <v>5</v>
      </c>
      <c r="O45" s="21">
        <v>6</v>
      </c>
      <c r="P45" s="21">
        <v>7</v>
      </c>
      <c r="Q45" s="21">
        <v>8</v>
      </c>
      <c r="R45" s="21">
        <v>9</v>
      </c>
      <c r="S45" s="21">
        <v>10</v>
      </c>
      <c r="T45" s="21">
        <v>11</v>
      </c>
      <c r="U45" s="21">
        <v>12</v>
      </c>
      <c r="V45" s="21">
        <v>13</v>
      </c>
      <c r="W45" s="21">
        <v>14</v>
      </c>
      <c r="X45" s="21">
        <v>15</v>
      </c>
      <c r="Y45" s="21">
        <v>16</v>
      </c>
      <c r="Z45" s="21">
        <v>17</v>
      </c>
      <c r="AA45" s="21">
        <v>18</v>
      </c>
      <c r="AB45" s="21">
        <v>19</v>
      </c>
      <c r="AC45" s="21" t="s">
        <v>308</v>
      </c>
      <c r="AD45" s="21" t="s">
        <v>309</v>
      </c>
      <c r="AE45" s="21" t="s">
        <v>310</v>
      </c>
      <c r="AF45" s="21">
        <v>1</v>
      </c>
      <c r="AG45" s="21">
        <v>2</v>
      </c>
      <c r="AH45" s="21">
        <v>3</v>
      </c>
      <c r="AI45" s="21">
        <v>4</v>
      </c>
      <c r="AJ45" s="21">
        <v>5</v>
      </c>
      <c r="AK45" s="21">
        <v>6</v>
      </c>
      <c r="AL45" s="21">
        <v>7</v>
      </c>
      <c r="AM45" s="21">
        <v>8</v>
      </c>
      <c r="AN45" s="21">
        <v>9</v>
      </c>
      <c r="AO45" s="21">
        <v>10</v>
      </c>
      <c r="AP45" s="21">
        <v>11</v>
      </c>
      <c r="AQ45" s="21">
        <v>12</v>
      </c>
      <c r="AR45" s="21">
        <v>13</v>
      </c>
      <c r="AS45" s="21">
        <v>14</v>
      </c>
      <c r="AT45" s="21">
        <v>15</v>
      </c>
      <c r="AU45" s="21">
        <v>16</v>
      </c>
      <c r="AV45" s="21">
        <v>17</v>
      </c>
      <c r="AW45" s="21">
        <v>18</v>
      </c>
      <c r="AX45" s="21">
        <v>19</v>
      </c>
      <c r="AY45" s="21" t="s">
        <v>308</v>
      </c>
      <c r="AZ45" s="21" t="s">
        <v>309</v>
      </c>
      <c r="BA45" s="21" t="s">
        <v>310</v>
      </c>
      <c r="BB45" s="17"/>
      <c r="BC45" s="17"/>
    </row>
    <row r="46" spans="1:55" ht="72" x14ac:dyDescent="0.3">
      <c r="A46" s="22">
        <v>1</v>
      </c>
      <c r="B46" s="23" t="s">
        <v>113</v>
      </c>
      <c r="C46" s="23">
        <v>1998</v>
      </c>
      <c r="D46" s="23">
        <v>1998</v>
      </c>
      <c r="E46" s="23">
        <v>1998</v>
      </c>
      <c r="F46" s="23" t="s">
        <v>52</v>
      </c>
      <c r="G46" s="23" t="s">
        <v>104</v>
      </c>
      <c r="H46" s="23" t="s">
        <v>105</v>
      </c>
      <c r="I46" s="23" t="s">
        <v>106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2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4">
        <v>95.5</v>
      </c>
      <c r="AD46" s="22">
        <f t="shared" ref="AD46:AD52" si="18">SUM(J46:AB46)</f>
        <v>2</v>
      </c>
      <c r="AE46" s="24">
        <f t="shared" ref="AE46:AE52" si="19">AC46+AD46</f>
        <v>97.5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4">
        <v>94.150001525878906</v>
      </c>
      <c r="AZ46" s="22">
        <f t="shared" ref="AZ46:AZ52" si="20">SUM(AF46:AX46)</f>
        <v>0</v>
      </c>
      <c r="BA46" s="24">
        <f t="shared" ref="BA46:BA52" si="21">AY46+AZ46</f>
        <v>94.150001525878906</v>
      </c>
      <c r="BB46" s="24">
        <f t="shared" ref="BB46:BB52" si="22">MIN(BA46,AE46)</f>
        <v>94.150001525878906</v>
      </c>
      <c r="BC46" s="24">
        <f t="shared" ref="BC46:BC52" si="23">IF( AND(ISNUMBER(BB$46),ISNUMBER(BB46)),(BB46-BB$46)/BB$46*100,"")</f>
        <v>0</v>
      </c>
    </row>
    <row r="47" spans="1:55" ht="72" x14ac:dyDescent="0.3">
      <c r="A47" s="4">
        <v>2</v>
      </c>
      <c r="B47" s="8" t="s">
        <v>195</v>
      </c>
      <c r="C47" s="8">
        <v>1998</v>
      </c>
      <c r="D47" s="8">
        <v>1998</v>
      </c>
      <c r="E47" s="8">
        <v>1998</v>
      </c>
      <c r="F47" s="8" t="s">
        <v>52</v>
      </c>
      <c r="G47" s="8" t="s">
        <v>63</v>
      </c>
      <c r="H47" s="8" t="s">
        <v>64</v>
      </c>
      <c r="I47" s="8" t="s">
        <v>65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2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25">
        <v>98.720001220703125</v>
      </c>
      <c r="AD47" s="4">
        <f t="shared" si="18"/>
        <v>2</v>
      </c>
      <c r="AE47" s="25">
        <f t="shared" si="19"/>
        <v>100.72000122070312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2</v>
      </c>
      <c r="AW47" s="4">
        <v>0</v>
      </c>
      <c r="AX47" s="4">
        <v>0</v>
      </c>
      <c r="AY47" s="25">
        <v>100.08000183105469</v>
      </c>
      <c r="AZ47" s="4">
        <f t="shared" si="20"/>
        <v>2</v>
      </c>
      <c r="BA47" s="25">
        <f t="shared" si="21"/>
        <v>102.08000183105469</v>
      </c>
      <c r="BB47" s="25">
        <f t="shared" si="22"/>
        <v>100.72000122070312</v>
      </c>
      <c r="BC47" s="25">
        <f t="shared" si="23"/>
        <v>6.9782257974986122</v>
      </c>
    </row>
    <row r="48" spans="1:55" ht="43.2" x14ac:dyDescent="0.3">
      <c r="A48" s="4">
        <v>3</v>
      </c>
      <c r="B48" s="8" t="s">
        <v>182</v>
      </c>
      <c r="C48" s="8">
        <v>2000</v>
      </c>
      <c r="D48" s="8">
        <v>2000</v>
      </c>
      <c r="E48" s="8">
        <v>2000</v>
      </c>
      <c r="F48" s="8" t="s">
        <v>52</v>
      </c>
      <c r="G48" s="8" t="s">
        <v>24</v>
      </c>
      <c r="H48" s="8" t="s">
        <v>129</v>
      </c>
      <c r="I48" s="8" t="s">
        <v>183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25">
        <v>111.76000213623047</v>
      </c>
      <c r="AD48" s="4">
        <f t="shared" si="18"/>
        <v>0</v>
      </c>
      <c r="AE48" s="25">
        <f t="shared" si="19"/>
        <v>111.76000213623047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2</v>
      </c>
      <c r="AT48" s="4">
        <v>0</v>
      </c>
      <c r="AU48" s="4">
        <v>2</v>
      </c>
      <c r="AV48" s="4">
        <v>0</v>
      </c>
      <c r="AW48" s="4">
        <v>0</v>
      </c>
      <c r="AX48" s="4">
        <v>0</v>
      </c>
      <c r="AY48" s="25">
        <v>111.37000274658203</v>
      </c>
      <c r="AZ48" s="4">
        <f t="shared" si="20"/>
        <v>4</v>
      </c>
      <c r="BA48" s="25">
        <f t="shared" si="21"/>
        <v>115.37000274658203</v>
      </c>
      <c r="BB48" s="25">
        <f t="shared" si="22"/>
        <v>111.76000213623047</v>
      </c>
      <c r="BC48" s="25">
        <f t="shared" si="23"/>
        <v>18.704195777958773</v>
      </c>
    </row>
    <row r="49" spans="1:55" ht="28.8" x14ac:dyDescent="0.3">
      <c r="A49" s="4">
        <v>4</v>
      </c>
      <c r="B49" s="8" t="s">
        <v>51</v>
      </c>
      <c r="C49" s="8">
        <v>1999</v>
      </c>
      <c r="D49" s="8">
        <v>1999</v>
      </c>
      <c r="E49" s="8">
        <v>1999</v>
      </c>
      <c r="F49" s="8" t="s">
        <v>52</v>
      </c>
      <c r="G49" s="8" t="s">
        <v>24</v>
      </c>
      <c r="H49" s="8" t="s">
        <v>53</v>
      </c>
      <c r="I49" s="8" t="s">
        <v>54</v>
      </c>
      <c r="J49" s="4">
        <v>0</v>
      </c>
      <c r="K49" s="4">
        <v>0</v>
      </c>
      <c r="L49" s="4">
        <v>0</v>
      </c>
      <c r="M49" s="4">
        <v>2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25">
        <v>110.41999816894531</v>
      </c>
      <c r="AD49" s="4">
        <f t="shared" si="18"/>
        <v>2</v>
      </c>
      <c r="AE49" s="25">
        <f t="shared" si="19"/>
        <v>112.41999816894531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2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25">
        <v>110.05000305175781</v>
      </c>
      <c r="AZ49" s="4">
        <f t="shared" si="20"/>
        <v>2</v>
      </c>
      <c r="BA49" s="25">
        <f t="shared" si="21"/>
        <v>112.05000305175781</v>
      </c>
      <c r="BB49" s="25">
        <f t="shared" si="22"/>
        <v>112.05000305175781</v>
      </c>
      <c r="BC49" s="25">
        <f t="shared" si="23"/>
        <v>19.012215863808301</v>
      </c>
    </row>
    <row r="50" spans="1:55" ht="72" x14ac:dyDescent="0.3">
      <c r="A50" s="4">
        <v>5</v>
      </c>
      <c r="B50" s="8" t="s">
        <v>62</v>
      </c>
      <c r="C50" s="8">
        <v>1998</v>
      </c>
      <c r="D50" s="8">
        <v>1998</v>
      </c>
      <c r="E50" s="8">
        <v>1998</v>
      </c>
      <c r="F50" s="8" t="s">
        <v>52</v>
      </c>
      <c r="G50" s="8" t="s">
        <v>63</v>
      </c>
      <c r="H50" s="8" t="s">
        <v>64</v>
      </c>
      <c r="I50" s="8" t="s">
        <v>65</v>
      </c>
      <c r="J50" s="4">
        <v>0</v>
      </c>
      <c r="K50" s="4">
        <v>2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2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25">
        <v>111.31999969482422</v>
      </c>
      <c r="AD50" s="4">
        <f t="shared" si="18"/>
        <v>4</v>
      </c>
      <c r="AE50" s="25">
        <f t="shared" si="19"/>
        <v>115.31999969482422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2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25">
        <v>110.16999816894531</v>
      </c>
      <c r="AZ50" s="4">
        <f t="shared" si="20"/>
        <v>2</v>
      </c>
      <c r="BA50" s="25">
        <f t="shared" si="21"/>
        <v>112.16999816894531</v>
      </c>
      <c r="BB50" s="25">
        <f t="shared" si="22"/>
        <v>112.16999816894531</v>
      </c>
      <c r="BC50" s="25">
        <f t="shared" si="23"/>
        <v>19.139666862472936</v>
      </c>
    </row>
    <row r="51" spans="1:55" ht="72" x14ac:dyDescent="0.3">
      <c r="A51" s="4">
        <v>6</v>
      </c>
      <c r="B51" s="8" t="s">
        <v>103</v>
      </c>
      <c r="C51" s="8">
        <v>1998</v>
      </c>
      <c r="D51" s="8">
        <v>1998</v>
      </c>
      <c r="E51" s="8">
        <v>1998</v>
      </c>
      <c r="F51" s="8" t="s">
        <v>52</v>
      </c>
      <c r="G51" s="8" t="s">
        <v>104</v>
      </c>
      <c r="H51" s="8" t="s">
        <v>105</v>
      </c>
      <c r="I51" s="8" t="s">
        <v>106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2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2</v>
      </c>
      <c r="V51" s="4">
        <v>0</v>
      </c>
      <c r="W51" s="4">
        <v>0</v>
      </c>
      <c r="X51" s="4">
        <v>0</v>
      </c>
      <c r="Y51" s="4">
        <v>0</v>
      </c>
      <c r="Z51" s="4">
        <v>2</v>
      </c>
      <c r="AA51" s="4">
        <v>0</v>
      </c>
      <c r="AB51" s="4">
        <v>0</v>
      </c>
      <c r="AC51" s="25">
        <v>109.26000213623047</v>
      </c>
      <c r="AD51" s="4">
        <f t="shared" si="18"/>
        <v>6</v>
      </c>
      <c r="AE51" s="25">
        <f t="shared" si="19"/>
        <v>115.26000213623047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2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2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25">
        <v>109.77999877929688</v>
      </c>
      <c r="AZ51" s="4">
        <f t="shared" si="20"/>
        <v>4</v>
      </c>
      <c r="BA51" s="25">
        <f t="shared" si="21"/>
        <v>113.77999877929687</v>
      </c>
      <c r="BB51" s="25">
        <f t="shared" si="22"/>
        <v>113.77999877929687</v>
      </c>
      <c r="BC51" s="25">
        <f t="shared" si="23"/>
        <v>20.849704657755417</v>
      </c>
    </row>
    <row r="52" spans="1:55" ht="57.6" x14ac:dyDescent="0.3">
      <c r="A52" s="4">
        <v>7</v>
      </c>
      <c r="B52" s="8" t="s">
        <v>185</v>
      </c>
      <c r="C52" s="8">
        <v>2000</v>
      </c>
      <c r="D52" s="8">
        <v>2000</v>
      </c>
      <c r="E52" s="8">
        <v>2000</v>
      </c>
      <c r="F52" s="8">
        <v>1</v>
      </c>
      <c r="G52" s="8" t="s">
        <v>121</v>
      </c>
      <c r="H52" s="8" t="s">
        <v>122</v>
      </c>
      <c r="I52" s="8" t="s">
        <v>123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25">
        <v>116.23000335693359</v>
      </c>
      <c r="AD52" s="4">
        <f t="shared" si="18"/>
        <v>0</v>
      </c>
      <c r="AE52" s="25">
        <f t="shared" si="19"/>
        <v>116.23000335693359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2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25">
        <v>117.23000335693359</v>
      </c>
      <c r="AZ52" s="4">
        <f t="shared" si="20"/>
        <v>2</v>
      </c>
      <c r="BA52" s="25">
        <f t="shared" si="21"/>
        <v>119.23000335693359</v>
      </c>
      <c r="BB52" s="25">
        <f t="shared" si="22"/>
        <v>116.23000335693359</v>
      </c>
      <c r="BC52" s="25">
        <f t="shared" si="23"/>
        <v>23.451939960920321</v>
      </c>
    </row>
    <row r="54" spans="1:55" ht="18" x14ac:dyDescent="0.3">
      <c r="A54" s="11" t="s">
        <v>351</v>
      </c>
      <c r="B54" s="11"/>
      <c r="C54" s="11"/>
      <c r="D54" s="11"/>
      <c r="E54" s="11"/>
      <c r="F54" s="11"/>
      <c r="G54" s="11"/>
      <c r="H54" s="11"/>
      <c r="I54" s="11"/>
      <c r="J54" s="11"/>
    </row>
    <row r="55" spans="1:55" x14ac:dyDescent="0.3">
      <c r="A55" s="16" t="s">
        <v>305</v>
      </c>
      <c r="B55" s="16" t="s">
        <v>1</v>
      </c>
      <c r="C55" s="16" t="s">
        <v>2</v>
      </c>
      <c r="D55" s="16" t="s">
        <v>246</v>
      </c>
      <c r="E55" s="16" t="s">
        <v>247</v>
      </c>
      <c r="F55" s="16" t="s">
        <v>3</v>
      </c>
      <c r="G55" s="16" t="s">
        <v>4</v>
      </c>
      <c r="H55" s="16" t="s">
        <v>5</v>
      </c>
      <c r="I55" s="16" t="s">
        <v>6</v>
      </c>
      <c r="J55" s="18" t="s">
        <v>307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20"/>
      <c r="AF55" s="18" t="s">
        <v>311</v>
      </c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20"/>
      <c r="BB55" s="16" t="s">
        <v>312</v>
      </c>
      <c r="BC55" s="16" t="s">
        <v>313</v>
      </c>
    </row>
    <row r="56" spans="1:55" x14ac:dyDescent="0.3">
      <c r="A56" s="17"/>
      <c r="B56" s="17"/>
      <c r="C56" s="17"/>
      <c r="D56" s="17"/>
      <c r="E56" s="17"/>
      <c r="F56" s="17"/>
      <c r="G56" s="17"/>
      <c r="H56" s="17"/>
      <c r="I56" s="17"/>
      <c r="J56" s="21">
        <v>1</v>
      </c>
      <c r="K56" s="21">
        <v>2</v>
      </c>
      <c r="L56" s="21">
        <v>3</v>
      </c>
      <c r="M56" s="21">
        <v>4</v>
      </c>
      <c r="N56" s="21">
        <v>5</v>
      </c>
      <c r="O56" s="21">
        <v>6</v>
      </c>
      <c r="P56" s="21">
        <v>7</v>
      </c>
      <c r="Q56" s="21">
        <v>8</v>
      </c>
      <c r="R56" s="21">
        <v>9</v>
      </c>
      <c r="S56" s="21">
        <v>10</v>
      </c>
      <c r="T56" s="21">
        <v>11</v>
      </c>
      <c r="U56" s="21">
        <v>12</v>
      </c>
      <c r="V56" s="21">
        <v>13</v>
      </c>
      <c r="W56" s="21">
        <v>14</v>
      </c>
      <c r="X56" s="21">
        <v>15</v>
      </c>
      <c r="Y56" s="21">
        <v>16</v>
      </c>
      <c r="Z56" s="21">
        <v>17</v>
      </c>
      <c r="AA56" s="21">
        <v>18</v>
      </c>
      <c r="AB56" s="21">
        <v>19</v>
      </c>
      <c r="AC56" s="21" t="s">
        <v>308</v>
      </c>
      <c r="AD56" s="21" t="s">
        <v>309</v>
      </c>
      <c r="AE56" s="21" t="s">
        <v>310</v>
      </c>
      <c r="AF56" s="21">
        <v>1</v>
      </c>
      <c r="AG56" s="21">
        <v>2</v>
      </c>
      <c r="AH56" s="21">
        <v>3</v>
      </c>
      <c r="AI56" s="21">
        <v>4</v>
      </c>
      <c r="AJ56" s="21">
        <v>5</v>
      </c>
      <c r="AK56" s="21">
        <v>6</v>
      </c>
      <c r="AL56" s="21">
        <v>7</v>
      </c>
      <c r="AM56" s="21">
        <v>8</v>
      </c>
      <c r="AN56" s="21">
        <v>9</v>
      </c>
      <c r="AO56" s="21">
        <v>10</v>
      </c>
      <c r="AP56" s="21">
        <v>11</v>
      </c>
      <c r="AQ56" s="21">
        <v>12</v>
      </c>
      <c r="AR56" s="21">
        <v>13</v>
      </c>
      <c r="AS56" s="21">
        <v>14</v>
      </c>
      <c r="AT56" s="21">
        <v>15</v>
      </c>
      <c r="AU56" s="21">
        <v>16</v>
      </c>
      <c r="AV56" s="21">
        <v>17</v>
      </c>
      <c r="AW56" s="21">
        <v>18</v>
      </c>
      <c r="AX56" s="21">
        <v>19</v>
      </c>
      <c r="AY56" s="21" t="s">
        <v>308</v>
      </c>
      <c r="AZ56" s="21" t="s">
        <v>309</v>
      </c>
      <c r="BA56" s="21" t="s">
        <v>310</v>
      </c>
      <c r="BB56" s="17"/>
      <c r="BC56" s="17"/>
    </row>
    <row r="57" spans="1:55" ht="57.6" x14ac:dyDescent="0.3">
      <c r="A57" s="22">
        <v>1</v>
      </c>
      <c r="B57" s="23" t="s">
        <v>115</v>
      </c>
      <c r="C57" s="23">
        <v>1997</v>
      </c>
      <c r="D57" s="23">
        <v>1997</v>
      </c>
      <c r="E57" s="23">
        <v>1997</v>
      </c>
      <c r="F57" s="23" t="s">
        <v>116</v>
      </c>
      <c r="G57" s="23" t="s">
        <v>24</v>
      </c>
      <c r="H57" s="23" t="s">
        <v>117</v>
      </c>
      <c r="I57" s="23" t="s">
        <v>118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4">
        <v>110.95999908447266</v>
      </c>
      <c r="AD57" s="22">
        <f t="shared" ref="AD57:AD62" si="24">SUM(J57:AB57)</f>
        <v>0</v>
      </c>
      <c r="AE57" s="24">
        <f t="shared" ref="AE57:AE62" si="25">AC57+AD57</f>
        <v>110.95999908447266</v>
      </c>
      <c r="AF57" s="22">
        <v>0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2</v>
      </c>
      <c r="AT57" s="22">
        <v>0</v>
      </c>
      <c r="AU57" s="22">
        <v>0</v>
      </c>
      <c r="AV57" s="22">
        <v>0</v>
      </c>
      <c r="AW57" s="22">
        <v>0</v>
      </c>
      <c r="AX57" s="22">
        <v>0</v>
      </c>
      <c r="AY57" s="24">
        <v>109.65000152587891</v>
      </c>
      <c r="AZ57" s="22">
        <f t="shared" ref="AZ57:AZ62" si="26">SUM(AF57:AX57)</f>
        <v>2</v>
      </c>
      <c r="BA57" s="24">
        <f t="shared" ref="BA57:BA62" si="27">AY57+AZ57</f>
        <v>111.65000152587891</v>
      </c>
      <c r="BB57" s="24">
        <f t="shared" ref="BB57:BB62" si="28">MIN(BA57,AE57)</f>
        <v>110.95999908447266</v>
      </c>
      <c r="BC57" s="24">
        <f t="shared" ref="BC57:BC62" si="29">IF( AND(ISNUMBER(BB$57),ISNUMBER(BB57)),(BB57-BB$57)/BB$57*100,"")</f>
        <v>0</v>
      </c>
    </row>
    <row r="58" spans="1:55" ht="72" x14ac:dyDescent="0.3">
      <c r="A58" s="4">
        <v>2</v>
      </c>
      <c r="B58" s="8" t="s">
        <v>138</v>
      </c>
      <c r="C58" s="8">
        <v>1998</v>
      </c>
      <c r="D58" s="8">
        <v>1998</v>
      </c>
      <c r="E58" s="8">
        <v>1998</v>
      </c>
      <c r="F58" s="8" t="s">
        <v>116</v>
      </c>
      <c r="G58" s="8" t="s">
        <v>139</v>
      </c>
      <c r="H58" s="8" t="s">
        <v>140</v>
      </c>
      <c r="I58" s="8" t="s">
        <v>141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2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25">
        <v>113.26999664306641</v>
      </c>
      <c r="AD58" s="4">
        <f t="shared" si="24"/>
        <v>2</v>
      </c>
      <c r="AE58" s="25">
        <f t="shared" si="25"/>
        <v>115.26999664306641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2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25">
        <v>111.02999877929687</v>
      </c>
      <c r="AZ58" s="4">
        <f t="shared" si="26"/>
        <v>2</v>
      </c>
      <c r="BA58" s="25">
        <f t="shared" si="27"/>
        <v>113.02999877929687</v>
      </c>
      <c r="BB58" s="25">
        <f t="shared" si="28"/>
        <v>113.02999877929687</v>
      </c>
      <c r="BC58" s="25">
        <f t="shared" si="29"/>
        <v>1.8655368708577136</v>
      </c>
    </row>
    <row r="59" spans="1:55" ht="72" x14ac:dyDescent="0.3">
      <c r="A59" s="4">
        <v>3</v>
      </c>
      <c r="B59" s="8" t="s">
        <v>240</v>
      </c>
      <c r="C59" s="8">
        <v>2000</v>
      </c>
      <c r="D59" s="8">
        <v>2000</v>
      </c>
      <c r="E59" s="8">
        <v>2000</v>
      </c>
      <c r="F59" s="8" t="s">
        <v>52</v>
      </c>
      <c r="G59" s="8" t="s">
        <v>139</v>
      </c>
      <c r="H59" s="8" t="s">
        <v>241</v>
      </c>
      <c r="I59" s="8" t="s">
        <v>141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2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25">
        <v>117.83999633789062</v>
      </c>
      <c r="AD59" s="4">
        <f t="shared" si="24"/>
        <v>2</v>
      </c>
      <c r="AE59" s="25">
        <f t="shared" si="25"/>
        <v>119.83999633789063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25">
        <v>114.47000122070312</v>
      </c>
      <c r="AZ59" s="4">
        <f t="shared" si="26"/>
        <v>0</v>
      </c>
      <c r="BA59" s="25">
        <f t="shared" si="27"/>
        <v>114.47000122070312</v>
      </c>
      <c r="BB59" s="25">
        <f t="shared" si="28"/>
        <v>114.47000122070312</v>
      </c>
      <c r="BC59" s="25">
        <f t="shared" si="29"/>
        <v>3.1633040421695942</v>
      </c>
    </row>
    <row r="60" spans="1:55" ht="72" x14ac:dyDescent="0.3">
      <c r="A60" s="4">
        <v>4</v>
      </c>
      <c r="B60" s="8" t="s">
        <v>176</v>
      </c>
      <c r="C60" s="8">
        <v>2001</v>
      </c>
      <c r="D60" s="8">
        <v>2001</v>
      </c>
      <c r="E60" s="8">
        <v>2001</v>
      </c>
      <c r="F60" s="8" t="s">
        <v>52</v>
      </c>
      <c r="G60" s="8" t="s">
        <v>24</v>
      </c>
      <c r="H60" s="8" t="s">
        <v>177</v>
      </c>
      <c r="I60" s="8" t="s">
        <v>178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25">
        <v>123.76999664306641</v>
      </c>
      <c r="AD60" s="4">
        <f t="shared" si="24"/>
        <v>0</v>
      </c>
      <c r="AE60" s="25">
        <f t="shared" si="25"/>
        <v>123.76999664306641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25">
        <v>121.20999908447266</v>
      </c>
      <c r="AZ60" s="4">
        <f t="shared" si="26"/>
        <v>0</v>
      </c>
      <c r="BA60" s="25">
        <f t="shared" si="27"/>
        <v>121.20999908447266</v>
      </c>
      <c r="BB60" s="25">
        <f t="shared" si="28"/>
        <v>121.20999908447266</v>
      </c>
      <c r="BC60" s="25">
        <f t="shared" si="29"/>
        <v>9.2375631620155154</v>
      </c>
    </row>
    <row r="61" spans="1:55" ht="57.6" x14ac:dyDescent="0.3">
      <c r="A61" s="4">
        <v>5</v>
      </c>
      <c r="B61" s="8" t="s">
        <v>217</v>
      </c>
      <c r="C61" s="8">
        <v>2001</v>
      </c>
      <c r="D61" s="8">
        <v>2001</v>
      </c>
      <c r="E61" s="8">
        <v>2001</v>
      </c>
      <c r="F61" s="8" t="s">
        <v>52</v>
      </c>
      <c r="G61" s="8" t="s">
        <v>218</v>
      </c>
      <c r="H61" s="8" t="s">
        <v>219</v>
      </c>
      <c r="I61" s="8" t="s">
        <v>220</v>
      </c>
      <c r="J61" s="4">
        <v>0</v>
      </c>
      <c r="K61" s="4">
        <v>0</v>
      </c>
      <c r="L61" s="4">
        <v>0</v>
      </c>
      <c r="M61" s="4">
        <v>2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2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25">
        <v>127.04000091552734</v>
      </c>
      <c r="AD61" s="4">
        <f t="shared" si="24"/>
        <v>4</v>
      </c>
      <c r="AE61" s="25">
        <f t="shared" si="25"/>
        <v>131.04000091552734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25">
        <v>124.52999877929687</v>
      </c>
      <c r="AZ61" s="4">
        <f t="shared" si="26"/>
        <v>0</v>
      </c>
      <c r="BA61" s="25">
        <f t="shared" si="27"/>
        <v>124.52999877929687</v>
      </c>
      <c r="BB61" s="25">
        <f t="shared" si="28"/>
        <v>124.52999877929687</v>
      </c>
      <c r="BC61" s="25">
        <f t="shared" si="29"/>
        <v>12.229632125801951</v>
      </c>
    </row>
    <row r="62" spans="1:55" ht="43.2" x14ac:dyDescent="0.3">
      <c r="A62" s="4">
        <v>6</v>
      </c>
      <c r="B62" s="8" t="s">
        <v>171</v>
      </c>
      <c r="C62" s="8">
        <v>1998</v>
      </c>
      <c r="D62" s="8">
        <v>1998</v>
      </c>
      <c r="E62" s="8">
        <v>1998</v>
      </c>
      <c r="F62" s="8" t="s">
        <v>52</v>
      </c>
      <c r="G62" s="8" t="s">
        <v>172</v>
      </c>
      <c r="H62" s="8" t="s">
        <v>173</v>
      </c>
      <c r="I62" s="8" t="s">
        <v>174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2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25">
        <v>123.13999938964844</v>
      </c>
      <c r="AD62" s="4">
        <f t="shared" si="24"/>
        <v>2</v>
      </c>
      <c r="AE62" s="25">
        <f t="shared" si="25"/>
        <v>125.13999938964844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2</v>
      </c>
      <c r="AL62" s="4">
        <v>0</v>
      </c>
      <c r="AM62" s="4">
        <v>0</v>
      </c>
      <c r="AN62" s="4">
        <v>2</v>
      </c>
      <c r="AO62" s="4">
        <v>0</v>
      </c>
      <c r="AP62" s="4">
        <v>2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25">
        <v>134.16000366210937</v>
      </c>
      <c r="AZ62" s="4">
        <f t="shared" si="26"/>
        <v>6</v>
      </c>
      <c r="BA62" s="25">
        <f t="shared" si="27"/>
        <v>140.16000366210937</v>
      </c>
      <c r="BB62" s="25">
        <f t="shared" si="28"/>
        <v>125.13999938964844</v>
      </c>
      <c r="BC62" s="25">
        <f t="shared" si="29"/>
        <v>12.779380337215665</v>
      </c>
    </row>
  </sheetData>
  <mergeCells count="76">
    <mergeCell ref="BB55:BB56"/>
    <mergeCell ref="BC55:BC56"/>
    <mergeCell ref="G55:G56"/>
    <mergeCell ref="H55:H56"/>
    <mergeCell ref="I55:I56"/>
    <mergeCell ref="A54:J54"/>
    <mergeCell ref="J55:AE55"/>
    <mergeCell ref="AF55:BA55"/>
    <mergeCell ref="A55:A56"/>
    <mergeCell ref="B55:B56"/>
    <mergeCell ref="C55:C56"/>
    <mergeCell ref="D55:D56"/>
    <mergeCell ref="E55:E56"/>
    <mergeCell ref="F55:F56"/>
    <mergeCell ref="I44:I45"/>
    <mergeCell ref="A43:J43"/>
    <mergeCell ref="J44:AE44"/>
    <mergeCell ref="AF44:BA44"/>
    <mergeCell ref="BB44:BB45"/>
    <mergeCell ref="BC44:BC45"/>
    <mergeCell ref="BB30:BB31"/>
    <mergeCell ref="BC30:BC31"/>
    <mergeCell ref="A44:A45"/>
    <mergeCell ref="B44:B45"/>
    <mergeCell ref="C44:C45"/>
    <mergeCell ref="D44:D45"/>
    <mergeCell ref="E44:E45"/>
    <mergeCell ref="F44:F45"/>
    <mergeCell ref="G44:G45"/>
    <mergeCell ref="H44:H45"/>
    <mergeCell ref="G30:G31"/>
    <mergeCell ref="H30:H31"/>
    <mergeCell ref="I30:I31"/>
    <mergeCell ref="A29:J29"/>
    <mergeCell ref="J30:AE30"/>
    <mergeCell ref="AF30:BA30"/>
    <mergeCell ref="A30:A31"/>
    <mergeCell ref="B30:B31"/>
    <mergeCell ref="C30:C31"/>
    <mergeCell ref="D30:D31"/>
    <mergeCell ref="E30:E31"/>
    <mergeCell ref="F30:F31"/>
    <mergeCell ref="I21:I22"/>
    <mergeCell ref="A20:J20"/>
    <mergeCell ref="J21:AE21"/>
    <mergeCell ref="AF21:BA21"/>
    <mergeCell ref="BB21:BB22"/>
    <mergeCell ref="BC21:BC22"/>
    <mergeCell ref="BB8:BB9"/>
    <mergeCell ref="BC8:BC9"/>
    <mergeCell ref="A21:A22"/>
    <mergeCell ref="B21:B22"/>
    <mergeCell ref="C21:C22"/>
    <mergeCell ref="D21:D22"/>
    <mergeCell ref="E21:E22"/>
    <mergeCell ref="F21:F22"/>
    <mergeCell ref="G21:G22"/>
    <mergeCell ref="H21:H22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299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301</v>
      </c>
      <c r="B3" s="12"/>
      <c r="C3" s="13" t="s">
        <v>302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354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304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306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6" t="s">
        <v>305</v>
      </c>
      <c r="B8" s="16" t="s">
        <v>1</v>
      </c>
      <c r="C8" s="16" t="s">
        <v>2</v>
      </c>
      <c r="D8" s="16" t="s">
        <v>246</v>
      </c>
      <c r="E8" s="16" t="s">
        <v>247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307</v>
      </c>
      <c r="K8" s="19"/>
      <c r="L8" s="20"/>
      <c r="M8" s="18" t="s">
        <v>311</v>
      </c>
      <c r="N8" s="19"/>
      <c r="O8" s="20"/>
      <c r="P8" s="16" t="s">
        <v>312</v>
      </c>
      <c r="Q8" s="16" t="s">
        <v>313</v>
      </c>
    </row>
    <row r="9" spans="1:17" x14ac:dyDescent="0.3">
      <c r="A9" s="17"/>
      <c r="B9" s="17"/>
      <c r="C9" s="17"/>
      <c r="D9" s="17"/>
      <c r="E9" s="17"/>
      <c r="F9" s="17"/>
      <c r="G9" s="17"/>
      <c r="H9" s="17"/>
      <c r="I9" s="17"/>
      <c r="J9" s="21" t="s">
        <v>308</v>
      </c>
      <c r="K9" s="21" t="s">
        <v>309</v>
      </c>
      <c r="L9" s="21" t="s">
        <v>310</v>
      </c>
      <c r="M9" s="21" t="s">
        <v>308</v>
      </c>
      <c r="N9" s="21" t="s">
        <v>309</v>
      </c>
      <c r="O9" s="21" t="s">
        <v>310</v>
      </c>
      <c r="P9" s="17"/>
      <c r="Q9" s="17"/>
    </row>
    <row r="10" spans="1:17" ht="72" x14ac:dyDescent="0.3">
      <c r="A10" s="22">
        <v>1</v>
      </c>
      <c r="B10" s="23" t="s">
        <v>195</v>
      </c>
      <c r="C10" s="23">
        <v>1998</v>
      </c>
      <c r="D10" s="23">
        <v>1998</v>
      </c>
      <c r="E10" s="23">
        <v>1998</v>
      </c>
      <c r="F10" s="23" t="s">
        <v>52</v>
      </c>
      <c r="G10" s="23" t="s">
        <v>63</v>
      </c>
      <c r="H10" s="23" t="s">
        <v>64</v>
      </c>
      <c r="I10" s="23" t="s">
        <v>65</v>
      </c>
      <c r="J10" s="24">
        <v>90.339996337890625</v>
      </c>
      <c r="K10" s="22">
        <v>2</v>
      </c>
      <c r="L10" s="24">
        <f t="shared" ref="L10:L18" si="0">J10+K10</f>
        <v>92.339996337890625</v>
      </c>
      <c r="M10" s="24">
        <v>89.279998779296875</v>
      </c>
      <c r="N10" s="22">
        <v>0</v>
      </c>
      <c r="O10" s="24">
        <f t="shared" ref="O10:O18" si="1">M10+N10</f>
        <v>89.279998779296875</v>
      </c>
      <c r="P10" s="24">
        <f t="shared" ref="P10:P18" si="2">MIN(O10,L10)</f>
        <v>89.279998779296875</v>
      </c>
      <c r="Q10" s="24">
        <f t="shared" ref="Q10:Q18" si="3">IF( AND(ISNUMBER(P$10),ISNUMBER(P10)),(P10-P$10)/P$10*100,"")</f>
        <v>0</v>
      </c>
    </row>
    <row r="11" spans="1:17" ht="72" x14ac:dyDescent="0.3">
      <c r="A11" s="4">
        <v>2</v>
      </c>
      <c r="B11" s="8" t="s">
        <v>62</v>
      </c>
      <c r="C11" s="8">
        <v>1998</v>
      </c>
      <c r="D11" s="8">
        <v>1998</v>
      </c>
      <c r="E11" s="8">
        <v>1998</v>
      </c>
      <c r="F11" s="8" t="s">
        <v>52</v>
      </c>
      <c r="G11" s="8" t="s">
        <v>63</v>
      </c>
      <c r="H11" s="8" t="s">
        <v>64</v>
      </c>
      <c r="I11" s="8" t="s">
        <v>65</v>
      </c>
      <c r="J11" s="25">
        <v>95.449996948242188</v>
      </c>
      <c r="K11" s="4">
        <v>2</v>
      </c>
      <c r="L11" s="25">
        <f t="shared" si="0"/>
        <v>97.449996948242188</v>
      </c>
      <c r="M11" s="25">
        <v>96.569999694824219</v>
      </c>
      <c r="N11" s="4">
        <v>0</v>
      </c>
      <c r="O11" s="25">
        <f t="shared" si="1"/>
        <v>96.569999694824219</v>
      </c>
      <c r="P11" s="25">
        <f t="shared" si="2"/>
        <v>96.569999694824219</v>
      </c>
      <c r="Q11" s="25">
        <f t="shared" si="3"/>
        <v>8.1653237177438456</v>
      </c>
    </row>
    <row r="12" spans="1:17" ht="43.2" x14ac:dyDescent="0.3">
      <c r="A12" s="4">
        <v>3</v>
      </c>
      <c r="B12" s="8" t="s">
        <v>182</v>
      </c>
      <c r="C12" s="8">
        <v>2000</v>
      </c>
      <c r="D12" s="8">
        <v>2000</v>
      </c>
      <c r="E12" s="8">
        <v>2000</v>
      </c>
      <c r="F12" s="8" t="s">
        <v>52</v>
      </c>
      <c r="G12" s="8" t="s">
        <v>24</v>
      </c>
      <c r="H12" s="8" t="s">
        <v>129</v>
      </c>
      <c r="I12" s="8" t="s">
        <v>183</v>
      </c>
      <c r="J12" s="25">
        <v>96.839996337890625</v>
      </c>
      <c r="K12" s="4">
        <v>0</v>
      </c>
      <c r="L12" s="25">
        <f t="shared" si="0"/>
        <v>96.839996337890625</v>
      </c>
      <c r="M12" s="25">
        <v>98.110000610351563</v>
      </c>
      <c r="N12" s="4">
        <v>2</v>
      </c>
      <c r="O12" s="25">
        <f t="shared" si="1"/>
        <v>100.11000061035156</v>
      </c>
      <c r="P12" s="25">
        <f t="shared" si="2"/>
        <v>96.839996337890625</v>
      </c>
      <c r="Q12" s="25">
        <f t="shared" si="3"/>
        <v>8.4677393167111425</v>
      </c>
    </row>
    <row r="13" spans="1:17" ht="43.2" x14ac:dyDescent="0.3">
      <c r="A13" s="4">
        <v>4</v>
      </c>
      <c r="B13" s="8" t="s">
        <v>191</v>
      </c>
      <c r="C13" s="8">
        <v>2000</v>
      </c>
      <c r="D13" s="8">
        <v>2000</v>
      </c>
      <c r="E13" s="8">
        <v>2000</v>
      </c>
      <c r="F13" s="8">
        <v>1</v>
      </c>
      <c r="G13" s="8" t="s">
        <v>24</v>
      </c>
      <c r="H13" s="8" t="s">
        <v>41</v>
      </c>
      <c r="I13" s="8" t="s">
        <v>26</v>
      </c>
      <c r="J13" s="25">
        <v>110.94000244140625</v>
      </c>
      <c r="K13" s="4">
        <v>0</v>
      </c>
      <c r="L13" s="25">
        <f t="shared" si="0"/>
        <v>110.94000244140625</v>
      </c>
      <c r="M13" s="25">
        <v>111.83999633789062</v>
      </c>
      <c r="N13" s="4">
        <v>56</v>
      </c>
      <c r="O13" s="25">
        <f t="shared" si="1"/>
        <v>167.83999633789063</v>
      </c>
      <c r="P13" s="25">
        <f t="shared" si="2"/>
        <v>110.94000244140625</v>
      </c>
      <c r="Q13" s="25">
        <f t="shared" si="3"/>
        <v>24.26075712170833</v>
      </c>
    </row>
    <row r="14" spans="1:17" ht="43.2" x14ac:dyDescent="0.3">
      <c r="A14" s="4">
        <v>5</v>
      </c>
      <c r="B14" s="8" t="s">
        <v>150</v>
      </c>
      <c r="C14" s="8">
        <v>1997</v>
      </c>
      <c r="D14" s="8">
        <v>1997</v>
      </c>
      <c r="E14" s="8">
        <v>1997</v>
      </c>
      <c r="F14" s="8">
        <v>1</v>
      </c>
      <c r="G14" s="8" t="s">
        <v>29</v>
      </c>
      <c r="H14" s="8" t="s">
        <v>30</v>
      </c>
      <c r="I14" s="8" t="s">
        <v>31</v>
      </c>
      <c r="J14" s="25">
        <v>107.13999938964844</v>
      </c>
      <c r="K14" s="4">
        <v>4</v>
      </c>
      <c r="L14" s="25">
        <f t="shared" si="0"/>
        <v>111.13999938964844</v>
      </c>
      <c r="M14" s="25">
        <v>110.81999969482422</v>
      </c>
      <c r="N14" s="4">
        <v>4</v>
      </c>
      <c r="O14" s="25">
        <f t="shared" si="1"/>
        <v>114.81999969482422</v>
      </c>
      <c r="P14" s="25">
        <f t="shared" si="2"/>
        <v>111.13999938964844</v>
      </c>
      <c r="Q14" s="25">
        <f t="shared" si="3"/>
        <v>24.484768043501223</v>
      </c>
    </row>
    <row r="15" spans="1:17" ht="43.2" x14ac:dyDescent="0.3">
      <c r="A15" s="4">
        <v>6</v>
      </c>
      <c r="B15" s="8" t="s">
        <v>44</v>
      </c>
      <c r="C15" s="8">
        <v>2000</v>
      </c>
      <c r="D15" s="8">
        <v>2000</v>
      </c>
      <c r="E15" s="8">
        <v>2000</v>
      </c>
      <c r="F15" s="8">
        <v>1</v>
      </c>
      <c r="G15" s="8" t="s">
        <v>24</v>
      </c>
      <c r="H15" s="8" t="s">
        <v>41</v>
      </c>
      <c r="I15" s="8" t="s">
        <v>42</v>
      </c>
      <c r="J15" s="25">
        <v>112.83999633789062</v>
      </c>
      <c r="K15" s="4">
        <v>2</v>
      </c>
      <c r="L15" s="25">
        <f t="shared" si="0"/>
        <v>114.83999633789063</v>
      </c>
      <c r="M15" s="25">
        <v>112.72000122070312</v>
      </c>
      <c r="N15" s="4">
        <v>0</v>
      </c>
      <c r="O15" s="25">
        <f t="shared" si="1"/>
        <v>112.72000122070312</v>
      </c>
      <c r="P15" s="25">
        <f t="shared" si="2"/>
        <v>112.72000122070312</v>
      </c>
      <c r="Q15" s="25">
        <f t="shared" si="3"/>
        <v>26.254483380259352</v>
      </c>
    </row>
    <row r="16" spans="1:17" ht="43.2" x14ac:dyDescent="0.3">
      <c r="A16" s="4">
        <v>7</v>
      </c>
      <c r="B16" s="8" t="s">
        <v>158</v>
      </c>
      <c r="C16" s="8">
        <v>1998</v>
      </c>
      <c r="D16" s="8">
        <v>1998</v>
      </c>
      <c r="E16" s="8">
        <v>1998</v>
      </c>
      <c r="F16" s="8">
        <v>1</v>
      </c>
      <c r="G16" s="8" t="s">
        <v>11</v>
      </c>
      <c r="H16" s="8" t="s">
        <v>159</v>
      </c>
      <c r="I16" s="8" t="s">
        <v>160</v>
      </c>
      <c r="J16" s="25">
        <v>111.87000274658203</v>
      </c>
      <c r="K16" s="4">
        <v>2</v>
      </c>
      <c r="L16" s="25">
        <f t="shared" si="0"/>
        <v>113.87000274658203</v>
      </c>
      <c r="M16" s="25"/>
      <c r="N16" s="4"/>
      <c r="O16" s="25" t="s">
        <v>314</v>
      </c>
      <c r="P16" s="25">
        <f t="shared" si="2"/>
        <v>113.87000274658203</v>
      </c>
      <c r="Q16" s="25">
        <f t="shared" si="3"/>
        <v>27.542567544240747</v>
      </c>
    </row>
    <row r="17" spans="1:17" ht="43.2" x14ac:dyDescent="0.3">
      <c r="A17" s="4">
        <v>8</v>
      </c>
      <c r="B17" s="8" t="s">
        <v>193</v>
      </c>
      <c r="C17" s="8">
        <v>2002</v>
      </c>
      <c r="D17" s="8">
        <v>2002</v>
      </c>
      <c r="E17" s="8">
        <v>2002</v>
      </c>
      <c r="F17" s="8">
        <v>1</v>
      </c>
      <c r="G17" s="8" t="s">
        <v>24</v>
      </c>
      <c r="H17" s="8" t="s">
        <v>41</v>
      </c>
      <c r="I17" s="8" t="s">
        <v>26</v>
      </c>
      <c r="J17" s="25">
        <v>117.69000244140625</v>
      </c>
      <c r="K17" s="4">
        <v>4</v>
      </c>
      <c r="L17" s="25">
        <f t="shared" si="0"/>
        <v>121.69000244140625</v>
      </c>
      <c r="M17" s="25">
        <v>115.02999877929687</v>
      </c>
      <c r="N17" s="4">
        <v>6</v>
      </c>
      <c r="O17" s="25">
        <f t="shared" si="1"/>
        <v>121.02999877929687</v>
      </c>
      <c r="P17" s="25">
        <f t="shared" si="2"/>
        <v>121.02999877929687</v>
      </c>
      <c r="Q17" s="25">
        <f t="shared" si="3"/>
        <v>35.562276471897199</v>
      </c>
    </row>
    <row r="18" spans="1:17" ht="28.8" x14ac:dyDescent="0.3">
      <c r="A18" s="4">
        <v>9</v>
      </c>
      <c r="B18" s="8" t="s">
        <v>16</v>
      </c>
      <c r="C18" s="8">
        <v>2002</v>
      </c>
      <c r="D18" s="8">
        <v>2002</v>
      </c>
      <c r="E18" s="8">
        <v>2002</v>
      </c>
      <c r="F18" s="8" t="s">
        <v>17</v>
      </c>
      <c r="G18" s="8" t="s">
        <v>18</v>
      </c>
      <c r="H18" s="8" t="s">
        <v>19</v>
      </c>
      <c r="I18" s="8" t="s">
        <v>20</v>
      </c>
      <c r="J18" s="25"/>
      <c r="K18" s="4"/>
      <c r="L18" s="25" t="s">
        <v>314</v>
      </c>
      <c r="M18" s="25"/>
      <c r="N18" s="4"/>
      <c r="O18" s="25" t="s">
        <v>314</v>
      </c>
      <c r="P18" s="25"/>
      <c r="Q18" s="25" t="str">
        <f t="shared" si="3"/>
        <v/>
      </c>
    </row>
    <row r="20" spans="1:17" ht="18" x14ac:dyDescent="0.3">
      <c r="A20" s="11" t="s">
        <v>315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7" x14ac:dyDescent="0.3">
      <c r="A21" s="16" t="s">
        <v>305</v>
      </c>
      <c r="B21" s="16" t="s">
        <v>1</v>
      </c>
      <c r="C21" s="16" t="s">
        <v>2</v>
      </c>
      <c r="D21" s="16" t="s">
        <v>246</v>
      </c>
      <c r="E21" s="16" t="s">
        <v>247</v>
      </c>
      <c r="F21" s="16" t="s">
        <v>3</v>
      </c>
      <c r="G21" s="16" t="s">
        <v>4</v>
      </c>
      <c r="H21" s="16" t="s">
        <v>5</v>
      </c>
      <c r="I21" s="16" t="s">
        <v>6</v>
      </c>
      <c r="J21" s="18" t="s">
        <v>307</v>
      </c>
      <c r="K21" s="19"/>
      <c r="L21" s="20"/>
      <c r="M21" s="18" t="s">
        <v>311</v>
      </c>
      <c r="N21" s="19"/>
      <c r="O21" s="20"/>
      <c r="P21" s="16" t="s">
        <v>312</v>
      </c>
      <c r="Q21" s="16" t="s">
        <v>313</v>
      </c>
    </row>
    <row r="22" spans="1:17" x14ac:dyDescent="0.3">
      <c r="A22" s="17"/>
      <c r="B22" s="17"/>
      <c r="C22" s="17"/>
      <c r="D22" s="17"/>
      <c r="E22" s="17"/>
      <c r="F22" s="17"/>
      <c r="G22" s="17"/>
      <c r="H22" s="17"/>
      <c r="I22" s="17"/>
      <c r="J22" s="21" t="s">
        <v>308</v>
      </c>
      <c r="K22" s="21" t="s">
        <v>309</v>
      </c>
      <c r="L22" s="21" t="s">
        <v>310</v>
      </c>
      <c r="M22" s="21" t="s">
        <v>308</v>
      </c>
      <c r="N22" s="21" t="s">
        <v>309</v>
      </c>
      <c r="O22" s="21" t="s">
        <v>310</v>
      </c>
      <c r="P22" s="17"/>
      <c r="Q22" s="17"/>
    </row>
    <row r="23" spans="1:17" ht="72" x14ac:dyDescent="0.3">
      <c r="A23" s="22">
        <v>1</v>
      </c>
      <c r="B23" s="23" t="s">
        <v>316</v>
      </c>
      <c r="C23" s="23" t="s">
        <v>317</v>
      </c>
      <c r="D23" s="23">
        <v>1998</v>
      </c>
      <c r="E23" s="23">
        <v>1998</v>
      </c>
      <c r="F23" s="23" t="s">
        <v>318</v>
      </c>
      <c r="G23" s="23" t="s">
        <v>104</v>
      </c>
      <c r="H23" s="23" t="s">
        <v>105</v>
      </c>
      <c r="I23" s="23" t="s">
        <v>106</v>
      </c>
      <c r="J23" s="24">
        <v>108.12000274658203</v>
      </c>
      <c r="K23" s="22">
        <v>4</v>
      </c>
      <c r="L23" s="24">
        <f t="shared" ref="L23:L27" si="4">J23+K23</f>
        <v>112.12000274658203</v>
      </c>
      <c r="M23" s="24">
        <v>102.83000183105469</v>
      </c>
      <c r="N23" s="22">
        <v>2</v>
      </c>
      <c r="O23" s="24">
        <f t="shared" ref="O23:O27" si="5">M23+N23</f>
        <v>104.83000183105469</v>
      </c>
      <c r="P23" s="24">
        <f t="shared" ref="P23:P27" si="6">MIN(O23,L23)</f>
        <v>104.83000183105469</v>
      </c>
      <c r="Q23" s="24">
        <f t="shared" ref="Q23:Q27" si="7">IF( AND(ISNUMBER(P$23),ISNUMBER(P23)),(P23-P$23)/P$23*100,"")</f>
        <v>0</v>
      </c>
    </row>
    <row r="24" spans="1:17" ht="28.8" x14ac:dyDescent="0.3">
      <c r="A24" s="4">
        <v>2</v>
      </c>
      <c r="B24" s="8" t="s">
        <v>322</v>
      </c>
      <c r="C24" s="8" t="s">
        <v>320</v>
      </c>
      <c r="D24" s="8">
        <v>2000</v>
      </c>
      <c r="E24" s="8">
        <v>2000</v>
      </c>
      <c r="F24" s="8" t="s">
        <v>321</v>
      </c>
      <c r="G24" s="8" t="s">
        <v>24</v>
      </c>
      <c r="H24" s="8" t="s">
        <v>53</v>
      </c>
      <c r="I24" s="8" t="s">
        <v>54</v>
      </c>
      <c r="J24" s="25">
        <v>125.23000335693359</v>
      </c>
      <c r="K24" s="4">
        <v>2</v>
      </c>
      <c r="L24" s="25">
        <f t="shared" si="4"/>
        <v>127.23000335693359</v>
      </c>
      <c r="M24" s="25">
        <v>128.08999633789063</v>
      </c>
      <c r="N24" s="4">
        <v>2</v>
      </c>
      <c r="O24" s="25">
        <f t="shared" si="5"/>
        <v>130.08999633789062</v>
      </c>
      <c r="P24" s="25">
        <f t="shared" si="6"/>
        <v>127.23000335693359</v>
      </c>
      <c r="Q24" s="25">
        <f t="shared" si="7"/>
        <v>21.367930110293258</v>
      </c>
    </row>
    <row r="25" spans="1:17" ht="57.6" x14ac:dyDescent="0.3">
      <c r="A25" s="4">
        <v>3</v>
      </c>
      <c r="B25" s="8" t="s">
        <v>319</v>
      </c>
      <c r="C25" s="8" t="s">
        <v>320</v>
      </c>
      <c r="D25" s="8">
        <v>2000</v>
      </c>
      <c r="E25" s="8">
        <v>2000</v>
      </c>
      <c r="F25" s="8" t="s">
        <v>321</v>
      </c>
      <c r="G25" s="8" t="s">
        <v>121</v>
      </c>
      <c r="H25" s="8" t="s">
        <v>122</v>
      </c>
      <c r="I25" s="8" t="s">
        <v>123</v>
      </c>
      <c r="J25" s="25">
        <v>128.16999816894531</v>
      </c>
      <c r="K25" s="4">
        <v>6</v>
      </c>
      <c r="L25" s="25">
        <f t="shared" si="4"/>
        <v>134.16999816894531</v>
      </c>
      <c r="M25" s="25">
        <v>124.12000274658203</v>
      </c>
      <c r="N25" s="4">
        <v>4</v>
      </c>
      <c r="O25" s="25">
        <f t="shared" si="5"/>
        <v>128.12000274658203</v>
      </c>
      <c r="P25" s="25">
        <f t="shared" si="6"/>
        <v>128.12000274658203</v>
      </c>
      <c r="Q25" s="25">
        <f t="shared" si="7"/>
        <v>22.216923121933924</v>
      </c>
    </row>
    <row r="26" spans="1:17" ht="57.6" x14ac:dyDescent="0.3">
      <c r="A26" s="4">
        <v>4</v>
      </c>
      <c r="B26" s="8" t="s">
        <v>326</v>
      </c>
      <c r="C26" s="8" t="s">
        <v>327</v>
      </c>
      <c r="D26" s="8">
        <v>2002</v>
      </c>
      <c r="E26" s="8">
        <v>2002</v>
      </c>
      <c r="F26" s="8" t="s">
        <v>321</v>
      </c>
      <c r="G26" s="8" t="s">
        <v>24</v>
      </c>
      <c r="H26" s="8" t="s">
        <v>41</v>
      </c>
      <c r="I26" s="8" t="s">
        <v>265</v>
      </c>
      <c r="J26" s="25">
        <v>145.33000183105469</v>
      </c>
      <c r="K26" s="4">
        <v>12</v>
      </c>
      <c r="L26" s="25">
        <f t="shared" si="4"/>
        <v>157.33000183105469</v>
      </c>
      <c r="M26" s="25"/>
      <c r="N26" s="4"/>
      <c r="O26" s="25" t="s">
        <v>314</v>
      </c>
      <c r="P26" s="25">
        <f t="shared" si="6"/>
        <v>157.33000183105469</v>
      </c>
      <c r="Q26" s="25">
        <f t="shared" si="7"/>
        <v>50.081082784496786</v>
      </c>
    </row>
    <row r="27" spans="1:17" ht="57.6" x14ac:dyDescent="0.3">
      <c r="A27" s="4">
        <v>5</v>
      </c>
      <c r="B27" s="8" t="s">
        <v>323</v>
      </c>
      <c r="C27" s="8" t="s">
        <v>324</v>
      </c>
      <c r="D27" s="8">
        <v>2000</v>
      </c>
      <c r="E27" s="8">
        <v>1999</v>
      </c>
      <c r="F27" s="8" t="s">
        <v>325</v>
      </c>
      <c r="G27" s="8" t="s">
        <v>18</v>
      </c>
      <c r="H27" s="8" t="s">
        <v>19</v>
      </c>
      <c r="I27" s="8" t="s">
        <v>274</v>
      </c>
      <c r="J27" s="25"/>
      <c r="K27" s="4"/>
      <c r="L27" s="25" t="s">
        <v>314</v>
      </c>
      <c r="M27" s="25"/>
      <c r="N27" s="4"/>
      <c r="O27" s="25" t="s">
        <v>314</v>
      </c>
      <c r="P27" s="25"/>
      <c r="Q27" s="25" t="str">
        <f t="shared" si="7"/>
        <v/>
      </c>
    </row>
    <row r="29" spans="1:17" ht="18" x14ac:dyDescent="0.3">
      <c r="A29" s="11" t="s">
        <v>348</v>
      </c>
      <c r="B29" s="11"/>
      <c r="C29" s="11"/>
      <c r="D29" s="11"/>
      <c r="E29" s="11"/>
      <c r="F29" s="11"/>
      <c r="G29" s="11"/>
      <c r="H29" s="11"/>
      <c r="I29" s="11"/>
      <c r="J29" s="11"/>
    </row>
    <row r="30" spans="1:17" x14ac:dyDescent="0.3">
      <c r="A30" s="16" t="s">
        <v>305</v>
      </c>
      <c r="B30" s="16" t="s">
        <v>1</v>
      </c>
      <c r="C30" s="16" t="s">
        <v>2</v>
      </c>
      <c r="D30" s="16" t="s">
        <v>246</v>
      </c>
      <c r="E30" s="16" t="s">
        <v>247</v>
      </c>
      <c r="F30" s="16" t="s">
        <v>3</v>
      </c>
      <c r="G30" s="16" t="s">
        <v>4</v>
      </c>
      <c r="H30" s="16" t="s">
        <v>5</v>
      </c>
      <c r="I30" s="16" t="s">
        <v>6</v>
      </c>
      <c r="J30" s="18" t="s">
        <v>307</v>
      </c>
      <c r="K30" s="19"/>
      <c r="L30" s="20"/>
      <c r="M30" s="18" t="s">
        <v>311</v>
      </c>
      <c r="N30" s="19"/>
      <c r="O30" s="20"/>
      <c r="P30" s="16" t="s">
        <v>312</v>
      </c>
      <c r="Q30" s="16" t="s">
        <v>313</v>
      </c>
    </row>
    <row r="31" spans="1:17" x14ac:dyDescent="0.3">
      <c r="A31" s="17"/>
      <c r="B31" s="17"/>
      <c r="C31" s="17"/>
      <c r="D31" s="17"/>
      <c r="E31" s="17"/>
      <c r="F31" s="17"/>
      <c r="G31" s="17"/>
      <c r="H31" s="17"/>
      <c r="I31" s="17"/>
      <c r="J31" s="21" t="s">
        <v>308</v>
      </c>
      <c r="K31" s="21" t="s">
        <v>309</v>
      </c>
      <c r="L31" s="21" t="s">
        <v>310</v>
      </c>
      <c r="M31" s="21" t="s">
        <v>308</v>
      </c>
      <c r="N31" s="21" t="s">
        <v>309</v>
      </c>
      <c r="O31" s="21" t="s">
        <v>310</v>
      </c>
      <c r="P31" s="17"/>
      <c r="Q31" s="17"/>
    </row>
    <row r="32" spans="1:17" ht="57.6" x14ac:dyDescent="0.3">
      <c r="A32" s="22">
        <v>1</v>
      </c>
      <c r="B32" s="23" t="s">
        <v>238</v>
      </c>
      <c r="C32" s="23">
        <v>1997</v>
      </c>
      <c r="D32" s="23">
        <v>1997</v>
      </c>
      <c r="E32" s="23">
        <v>1997</v>
      </c>
      <c r="F32" s="23" t="s">
        <v>52</v>
      </c>
      <c r="G32" s="23" t="s">
        <v>24</v>
      </c>
      <c r="H32" s="23" t="s">
        <v>117</v>
      </c>
      <c r="I32" s="23" t="s">
        <v>118</v>
      </c>
      <c r="J32" s="24">
        <v>104.30999755859375</v>
      </c>
      <c r="K32" s="22">
        <v>4</v>
      </c>
      <c r="L32" s="24">
        <f t="shared" ref="L32:L41" si="8">J32+K32</f>
        <v>108.30999755859375</v>
      </c>
      <c r="M32" s="24">
        <v>101.30000305175781</v>
      </c>
      <c r="N32" s="22">
        <v>0</v>
      </c>
      <c r="O32" s="24">
        <f t="shared" ref="O32:O41" si="9">M32+N32</f>
        <v>101.30000305175781</v>
      </c>
      <c r="P32" s="24">
        <f t="shared" ref="P32:P41" si="10">MIN(O32,L32)</f>
        <v>101.30000305175781</v>
      </c>
      <c r="Q32" s="24">
        <f t="shared" ref="Q32:Q41" si="11">IF( AND(ISNUMBER(P$32),ISNUMBER(P32)),(P32-P$32)/P$32*100,"")</f>
        <v>0</v>
      </c>
    </row>
    <row r="33" spans="1:17" ht="57.6" x14ac:dyDescent="0.3">
      <c r="A33" s="4">
        <v>2</v>
      </c>
      <c r="B33" s="8" t="s">
        <v>115</v>
      </c>
      <c r="C33" s="8">
        <v>1997</v>
      </c>
      <c r="D33" s="8">
        <v>1997</v>
      </c>
      <c r="E33" s="8">
        <v>1997</v>
      </c>
      <c r="F33" s="8" t="s">
        <v>116</v>
      </c>
      <c r="G33" s="8" t="s">
        <v>24</v>
      </c>
      <c r="H33" s="8" t="s">
        <v>117</v>
      </c>
      <c r="I33" s="8" t="s">
        <v>118</v>
      </c>
      <c r="J33" s="25">
        <v>104.58000183105469</v>
      </c>
      <c r="K33" s="4">
        <v>4</v>
      </c>
      <c r="L33" s="25">
        <f t="shared" si="8"/>
        <v>108.58000183105469</v>
      </c>
      <c r="M33" s="25">
        <v>99.75</v>
      </c>
      <c r="N33" s="4">
        <v>4</v>
      </c>
      <c r="O33" s="25">
        <f t="shared" si="9"/>
        <v>103.75</v>
      </c>
      <c r="P33" s="25">
        <f t="shared" si="10"/>
        <v>103.75</v>
      </c>
      <c r="Q33" s="25">
        <f t="shared" si="11"/>
        <v>2.4185556509711019</v>
      </c>
    </row>
    <row r="34" spans="1:17" ht="72" x14ac:dyDescent="0.3">
      <c r="A34" s="4">
        <v>3</v>
      </c>
      <c r="B34" s="8" t="s">
        <v>138</v>
      </c>
      <c r="C34" s="8">
        <v>1998</v>
      </c>
      <c r="D34" s="8">
        <v>1998</v>
      </c>
      <c r="E34" s="8">
        <v>1998</v>
      </c>
      <c r="F34" s="8" t="s">
        <v>116</v>
      </c>
      <c r="G34" s="8" t="s">
        <v>139</v>
      </c>
      <c r="H34" s="8" t="s">
        <v>140</v>
      </c>
      <c r="I34" s="8" t="s">
        <v>141</v>
      </c>
      <c r="J34" s="25">
        <v>105.41999816894531</v>
      </c>
      <c r="K34" s="4">
        <v>0</v>
      </c>
      <c r="L34" s="25">
        <f t="shared" si="8"/>
        <v>105.41999816894531</v>
      </c>
      <c r="M34" s="25">
        <v>108.54000091552734</v>
      </c>
      <c r="N34" s="4">
        <v>6</v>
      </c>
      <c r="O34" s="25">
        <f t="shared" si="9"/>
        <v>114.54000091552734</v>
      </c>
      <c r="P34" s="25">
        <f t="shared" si="10"/>
        <v>105.41999816894531</v>
      </c>
      <c r="Q34" s="25">
        <f t="shared" si="11"/>
        <v>4.0671224018447925</v>
      </c>
    </row>
    <row r="35" spans="1:17" ht="43.2" x14ac:dyDescent="0.3">
      <c r="A35" s="4">
        <v>4</v>
      </c>
      <c r="B35" s="8" t="s">
        <v>171</v>
      </c>
      <c r="C35" s="8">
        <v>1998</v>
      </c>
      <c r="D35" s="8">
        <v>1998</v>
      </c>
      <c r="E35" s="8">
        <v>1998</v>
      </c>
      <c r="F35" s="8" t="s">
        <v>52</v>
      </c>
      <c r="G35" s="8" t="s">
        <v>172</v>
      </c>
      <c r="H35" s="8" t="s">
        <v>173</v>
      </c>
      <c r="I35" s="8" t="s">
        <v>174</v>
      </c>
      <c r="J35" s="25">
        <v>114.47000122070312</v>
      </c>
      <c r="K35" s="4">
        <v>4</v>
      </c>
      <c r="L35" s="25">
        <f t="shared" si="8"/>
        <v>118.47000122070312</v>
      </c>
      <c r="M35" s="25">
        <v>106.44999694824219</v>
      </c>
      <c r="N35" s="4">
        <v>2</v>
      </c>
      <c r="O35" s="25">
        <f t="shared" si="9"/>
        <v>108.44999694824219</v>
      </c>
      <c r="P35" s="25">
        <f t="shared" si="10"/>
        <v>108.44999694824219</v>
      </c>
      <c r="Q35" s="25">
        <f t="shared" si="11"/>
        <v>7.058236605216277</v>
      </c>
    </row>
    <row r="36" spans="1:17" ht="72" x14ac:dyDescent="0.3">
      <c r="A36" s="4">
        <v>5</v>
      </c>
      <c r="B36" s="8" t="s">
        <v>240</v>
      </c>
      <c r="C36" s="8">
        <v>2000</v>
      </c>
      <c r="D36" s="8">
        <v>2000</v>
      </c>
      <c r="E36" s="8">
        <v>2000</v>
      </c>
      <c r="F36" s="8" t="s">
        <v>52</v>
      </c>
      <c r="G36" s="8" t="s">
        <v>139</v>
      </c>
      <c r="H36" s="8" t="s">
        <v>241</v>
      </c>
      <c r="I36" s="8" t="s">
        <v>141</v>
      </c>
      <c r="J36" s="25">
        <v>111.30999755859375</v>
      </c>
      <c r="K36" s="4">
        <v>2</v>
      </c>
      <c r="L36" s="25">
        <f t="shared" si="8"/>
        <v>113.30999755859375</v>
      </c>
      <c r="M36" s="25">
        <v>108.68000030517578</v>
      </c>
      <c r="N36" s="4">
        <v>0</v>
      </c>
      <c r="O36" s="25">
        <f t="shared" si="9"/>
        <v>108.68000030517578</v>
      </c>
      <c r="P36" s="25">
        <f t="shared" si="10"/>
        <v>108.68000030517578</v>
      </c>
      <c r="Q36" s="25">
        <f t="shared" si="11"/>
        <v>7.2852882834043582</v>
      </c>
    </row>
    <row r="37" spans="1:17" ht="72" x14ac:dyDescent="0.3">
      <c r="A37" s="4">
        <v>6</v>
      </c>
      <c r="B37" s="8" t="s">
        <v>176</v>
      </c>
      <c r="C37" s="8">
        <v>2001</v>
      </c>
      <c r="D37" s="8">
        <v>2001</v>
      </c>
      <c r="E37" s="8">
        <v>2001</v>
      </c>
      <c r="F37" s="8" t="s">
        <v>52</v>
      </c>
      <c r="G37" s="8" t="s">
        <v>24</v>
      </c>
      <c r="H37" s="8" t="s">
        <v>177</v>
      </c>
      <c r="I37" s="8" t="s">
        <v>178</v>
      </c>
      <c r="J37" s="25">
        <v>110.83000183105469</v>
      </c>
      <c r="K37" s="4">
        <v>0</v>
      </c>
      <c r="L37" s="25">
        <f t="shared" si="8"/>
        <v>110.83000183105469</v>
      </c>
      <c r="M37" s="25">
        <v>112.58999633789062</v>
      </c>
      <c r="N37" s="4">
        <v>6</v>
      </c>
      <c r="O37" s="25">
        <f t="shared" si="9"/>
        <v>118.58999633789062</v>
      </c>
      <c r="P37" s="25">
        <f t="shared" si="10"/>
        <v>110.83000183105469</v>
      </c>
      <c r="Q37" s="25">
        <f t="shared" si="11"/>
        <v>9.4076984128299159</v>
      </c>
    </row>
    <row r="38" spans="1:17" ht="57.6" x14ac:dyDescent="0.3">
      <c r="A38" s="4">
        <v>7</v>
      </c>
      <c r="B38" s="8" t="s">
        <v>217</v>
      </c>
      <c r="C38" s="8">
        <v>2001</v>
      </c>
      <c r="D38" s="8">
        <v>2001</v>
      </c>
      <c r="E38" s="8">
        <v>2001</v>
      </c>
      <c r="F38" s="8" t="s">
        <v>52</v>
      </c>
      <c r="G38" s="8" t="s">
        <v>218</v>
      </c>
      <c r="H38" s="8" t="s">
        <v>219</v>
      </c>
      <c r="I38" s="8" t="s">
        <v>220</v>
      </c>
      <c r="J38" s="25">
        <v>112.38999938964844</v>
      </c>
      <c r="K38" s="4">
        <v>0</v>
      </c>
      <c r="L38" s="25">
        <f t="shared" si="8"/>
        <v>112.38999938964844</v>
      </c>
      <c r="M38" s="25">
        <v>110.98000335693359</v>
      </c>
      <c r="N38" s="4">
        <v>2</v>
      </c>
      <c r="O38" s="25">
        <f t="shared" si="9"/>
        <v>112.98000335693359</v>
      </c>
      <c r="P38" s="25">
        <f t="shared" si="10"/>
        <v>112.38999938964844</v>
      </c>
      <c r="Q38" s="25">
        <f t="shared" si="11"/>
        <v>10.947676213024739</v>
      </c>
    </row>
    <row r="39" spans="1:17" ht="28.8" x14ac:dyDescent="0.3">
      <c r="A39" s="4">
        <v>8</v>
      </c>
      <c r="B39" s="8" t="s">
        <v>162</v>
      </c>
      <c r="C39" s="8">
        <v>1998</v>
      </c>
      <c r="D39" s="8">
        <v>1998</v>
      </c>
      <c r="E39" s="8">
        <v>1998</v>
      </c>
      <c r="F39" s="8" t="s">
        <v>52</v>
      </c>
      <c r="G39" s="8" t="s">
        <v>24</v>
      </c>
      <c r="H39" s="8" t="s">
        <v>53</v>
      </c>
      <c r="I39" s="8" t="s">
        <v>163</v>
      </c>
      <c r="J39" s="25">
        <v>116.08999633789062</v>
      </c>
      <c r="K39" s="4">
        <v>2</v>
      </c>
      <c r="L39" s="25">
        <f t="shared" si="8"/>
        <v>118.08999633789062</v>
      </c>
      <c r="M39" s="25">
        <v>113.45999908447266</v>
      </c>
      <c r="N39" s="4">
        <v>0</v>
      </c>
      <c r="O39" s="25">
        <f t="shared" si="9"/>
        <v>113.45999908447266</v>
      </c>
      <c r="P39" s="25">
        <f t="shared" si="10"/>
        <v>113.45999908447266</v>
      </c>
      <c r="Q39" s="25">
        <f t="shared" si="11"/>
        <v>12.003944389322342</v>
      </c>
    </row>
    <row r="40" spans="1:17" ht="57.6" x14ac:dyDescent="0.3">
      <c r="A40" s="4">
        <v>9</v>
      </c>
      <c r="B40" s="8" t="s">
        <v>125</v>
      </c>
      <c r="C40" s="8">
        <v>1999</v>
      </c>
      <c r="D40" s="8">
        <v>1999</v>
      </c>
      <c r="E40" s="8">
        <v>1999</v>
      </c>
      <c r="F40" s="8">
        <v>1</v>
      </c>
      <c r="G40" s="8" t="s">
        <v>24</v>
      </c>
      <c r="H40" s="8" t="s">
        <v>126</v>
      </c>
      <c r="I40" s="8" t="s">
        <v>26</v>
      </c>
      <c r="J40" s="25">
        <v>111.88999938964844</v>
      </c>
      <c r="K40" s="4">
        <v>8</v>
      </c>
      <c r="L40" s="25">
        <f t="shared" si="8"/>
        <v>119.88999938964844</v>
      </c>
      <c r="M40" s="25">
        <v>112.05000305175781</v>
      </c>
      <c r="N40" s="4">
        <v>4</v>
      </c>
      <c r="O40" s="25">
        <f t="shared" si="9"/>
        <v>116.05000305175781</v>
      </c>
      <c r="P40" s="25">
        <f t="shared" si="10"/>
        <v>116.05000305175781</v>
      </c>
      <c r="Q40" s="25">
        <f t="shared" si="11"/>
        <v>14.560710321463361</v>
      </c>
    </row>
    <row r="41" spans="1:17" ht="43.2" x14ac:dyDescent="0.3">
      <c r="A41" s="4">
        <v>10</v>
      </c>
      <c r="B41" s="8" t="s">
        <v>84</v>
      </c>
      <c r="C41" s="8">
        <v>1997</v>
      </c>
      <c r="D41" s="8">
        <v>1997</v>
      </c>
      <c r="E41" s="8">
        <v>1997</v>
      </c>
      <c r="F41" s="8">
        <v>1</v>
      </c>
      <c r="G41" s="8" t="s">
        <v>24</v>
      </c>
      <c r="H41" s="8" t="s">
        <v>85</v>
      </c>
      <c r="I41" s="8" t="s">
        <v>42</v>
      </c>
      <c r="J41" s="25">
        <v>122.73999786376953</v>
      </c>
      <c r="K41" s="4">
        <v>6</v>
      </c>
      <c r="L41" s="25">
        <f t="shared" si="8"/>
        <v>128.73999786376953</v>
      </c>
      <c r="M41" s="25">
        <v>119.94000244140625</v>
      </c>
      <c r="N41" s="4">
        <v>4</v>
      </c>
      <c r="O41" s="25">
        <f t="shared" si="9"/>
        <v>123.94000244140625</v>
      </c>
      <c r="P41" s="25">
        <f t="shared" si="10"/>
        <v>123.94000244140625</v>
      </c>
      <c r="Q41" s="25">
        <f t="shared" si="11"/>
        <v>22.349455782425643</v>
      </c>
    </row>
    <row r="43" spans="1:17" ht="18" x14ac:dyDescent="0.3">
      <c r="A43" s="11" t="s">
        <v>350</v>
      </c>
      <c r="B43" s="11"/>
      <c r="C43" s="11"/>
      <c r="D43" s="11"/>
      <c r="E43" s="11"/>
      <c r="F43" s="11"/>
      <c r="G43" s="11"/>
      <c r="H43" s="11"/>
      <c r="I43" s="11"/>
      <c r="J43" s="11"/>
    </row>
    <row r="44" spans="1:17" x14ac:dyDescent="0.3">
      <c r="A44" s="16" t="s">
        <v>305</v>
      </c>
      <c r="B44" s="16" t="s">
        <v>1</v>
      </c>
      <c r="C44" s="16" t="s">
        <v>2</v>
      </c>
      <c r="D44" s="16" t="s">
        <v>246</v>
      </c>
      <c r="E44" s="16" t="s">
        <v>247</v>
      </c>
      <c r="F44" s="16" t="s">
        <v>3</v>
      </c>
      <c r="G44" s="16" t="s">
        <v>4</v>
      </c>
      <c r="H44" s="16" t="s">
        <v>5</v>
      </c>
      <c r="I44" s="16" t="s">
        <v>6</v>
      </c>
      <c r="J44" s="18" t="s">
        <v>307</v>
      </c>
      <c r="K44" s="19"/>
      <c r="L44" s="20"/>
      <c r="M44" s="18" t="s">
        <v>311</v>
      </c>
      <c r="N44" s="19"/>
      <c r="O44" s="20"/>
      <c r="P44" s="16" t="s">
        <v>312</v>
      </c>
      <c r="Q44" s="16" t="s">
        <v>313</v>
      </c>
    </row>
    <row r="45" spans="1:17" x14ac:dyDescent="0.3">
      <c r="A45" s="17"/>
      <c r="B45" s="17"/>
      <c r="C45" s="17"/>
      <c r="D45" s="17"/>
      <c r="E45" s="17"/>
      <c r="F45" s="17"/>
      <c r="G45" s="17"/>
      <c r="H45" s="17"/>
      <c r="I45" s="17"/>
      <c r="J45" s="21" t="s">
        <v>308</v>
      </c>
      <c r="K45" s="21" t="s">
        <v>309</v>
      </c>
      <c r="L45" s="21" t="s">
        <v>310</v>
      </c>
      <c r="M45" s="21" t="s">
        <v>308</v>
      </c>
      <c r="N45" s="21" t="s">
        <v>309</v>
      </c>
      <c r="O45" s="21" t="s">
        <v>310</v>
      </c>
      <c r="P45" s="17"/>
      <c r="Q45" s="17"/>
    </row>
    <row r="46" spans="1:17" ht="72" x14ac:dyDescent="0.3">
      <c r="A46" s="22">
        <v>1</v>
      </c>
      <c r="B46" s="23" t="s">
        <v>113</v>
      </c>
      <c r="C46" s="23">
        <v>1998</v>
      </c>
      <c r="D46" s="23">
        <v>1998</v>
      </c>
      <c r="E46" s="23">
        <v>1998</v>
      </c>
      <c r="F46" s="23" t="s">
        <v>52</v>
      </c>
      <c r="G46" s="23" t="s">
        <v>104</v>
      </c>
      <c r="H46" s="23" t="s">
        <v>105</v>
      </c>
      <c r="I46" s="23" t="s">
        <v>106</v>
      </c>
      <c r="J46" s="24">
        <v>95.5</v>
      </c>
      <c r="K46" s="22">
        <v>2</v>
      </c>
      <c r="L46" s="24">
        <f t="shared" ref="L46:L52" si="12">J46+K46</f>
        <v>97.5</v>
      </c>
      <c r="M46" s="24">
        <v>94.150001525878906</v>
      </c>
      <c r="N46" s="22">
        <v>0</v>
      </c>
      <c r="O46" s="24">
        <f t="shared" ref="O46:O52" si="13">M46+N46</f>
        <v>94.150001525878906</v>
      </c>
      <c r="P46" s="24">
        <f t="shared" ref="P46:P52" si="14">MIN(O46,L46)</f>
        <v>94.150001525878906</v>
      </c>
      <c r="Q46" s="24">
        <f t="shared" ref="Q46:Q52" si="15">IF( AND(ISNUMBER(P$46),ISNUMBER(P46)),(P46-P$46)/P$46*100,"")</f>
        <v>0</v>
      </c>
    </row>
    <row r="47" spans="1:17" ht="72" x14ac:dyDescent="0.3">
      <c r="A47" s="4">
        <v>2</v>
      </c>
      <c r="B47" s="8" t="s">
        <v>195</v>
      </c>
      <c r="C47" s="8">
        <v>1998</v>
      </c>
      <c r="D47" s="8">
        <v>1998</v>
      </c>
      <c r="E47" s="8">
        <v>1998</v>
      </c>
      <c r="F47" s="8" t="s">
        <v>52</v>
      </c>
      <c r="G47" s="8" t="s">
        <v>63</v>
      </c>
      <c r="H47" s="8" t="s">
        <v>64</v>
      </c>
      <c r="I47" s="8" t="s">
        <v>65</v>
      </c>
      <c r="J47" s="25">
        <v>98.720001220703125</v>
      </c>
      <c r="K47" s="4">
        <v>2</v>
      </c>
      <c r="L47" s="25">
        <f t="shared" si="12"/>
        <v>100.72000122070312</v>
      </c>
      <c r="M47" s="25">
        <v>100.08000183105469</v>
      </c>
      <c r="N47" s="4">
        <v>2</v>
      </c>
      <c r="O47" s="25">
        <f t="shared" si="13"/>
        <v>102.08000183105469</v>
      </c>
      <c r="P47" s="25">
        <f t="shared" si="14"/>
        <v>100.72000122070312</v>
      </c>
      <c r="Q47" s="25">
        <f t="shared" si="15"/>
        <v>6.9782257974986122</v>
      </c>
    </row>
    <row r="48" spans="1:17" ht="43.2" x14ac:dyDescent="0.3">
      <c r="A48" s="4">
        <v>3</v>
      </c>
      <c r="B48" s="8" t="s">
        <v>182</v>
      </c>
      <c r="C48" s="8">
        <v>2000</v>
      </c>
      <c r="D48" s="8">
        <v>2000</v>
      </c>
      <c r="E48" s="8">
        <v>2000</v>
      </c>
      <c r="F48" s="8" t="s">
        <v>52</v>
      </c>
      <c r="G48" s="8" t="s">
        <v>24</v>
      </c>
      <c r="H48" s="8" t="s">
        <v>129</v>
      </c>
      <c r="I48" s="8" t="s">
        <v>183</v>
      </c>
      <c r="J48" s="25">
        <v>111.76000213623047</v>
      </c>
      <c r="K48" s="4">
        <v>0</v>
      </c>
      <c r="L48" s="25">
        <f t="shared" si="12"/>
        <v>111.76000213623047</v>
      </c>
      <c r="M48" s="25">
        <v>111.37000274658203</v>
      </c>
      <c r="N48" s="4">
        <v>4</v>
      </c>
      <c r="O48" s="25">
        <f t="shared" si="13"/>
        <v>115.37000274658203</v>
      </c>
      <c r="P48" s="25">
        <f t="shared" si="14"/>
        <v>111.76000213623047</v>
      </c>
      <c r="Q48" s="25">
        <f t="shared" si="15"/>
        <v>18.704195777958773</v>
      </c>
    </row>
    <row r="49" spans="1:17" ht="28.8" x14ac:dyDescent="0.3">
      <c r="A49" s="4">
        <v>4</v>
      </c>
      <c r="B49" s="8" t="s">
        <v>51</v>
      </c>
      <c r="C49" s="8">
        <v>1999</v>
      </c>
      <c r="D49" s="8">
        <v>1999</v>
      </c>
      <c r="E49" s="8">
        <v>1999</v>
      </c>
      <c r="F49" s="8" t="s">
        <v>52</v>
      </c>
      <c r="G49" s="8" t="s">
        <v>24</v>
      </c>
      <c r="H49" s="8" t="s">
        <v>53</v>
      </c>
      <c r="I49" s="8" t="s">
        <v>54</v>
      </c>
      <c r="J49" s="25">
        <v>110.41999816894531</v>
      </c>
      <c r="K49" s="4">
        <v>2</v>
      </c>
      <c r="L49" s="25">
        <f t="shared" si="12"/>
        <v>112.41999816894531</v>
      </c>
      <c r="M49" s="25">
        <v>110.05000305175781</v>
      </c>
      <c r="N49" s="4">
        <v>2</v>
      </c>
      <c r="O49" s="25">
        <f t="shared" si="13"/>
        <v>112.05000305175781</v>
      </c>
      <c r="P49" s="25">
        <f t="shared" si="14"/>
        <v>112.05000305175781</v>
      </c>
      <c r="Q49" s="25">
        <f t="shared" si="15"/>
        <v>19.012215863808301</v>
      </c>
    </row>
    <row r="50" spans="1:17" ht="72" x14ac:dyDescent="0.3">
      <c r="A50" s="4">
        <v>5</v>
      </c>
      <c r="B50" s="8" t="s">
        <v>62</v>
      </c>
      <c r="C50" s="8">
        <v>1998</v>
      </c>
      <c r="D50" s="8">
        <v>1998</v>
      </c>
      <c r="E50" s="8">
        <v>1998</v>
      </c>
      <c r="F50" s="8" t="s">
        <v>52</v>
      </c>
      <c r="G50" s="8" t="s">
        <v>63</v>
      </c>
      <c r="H50" s="8" t="s">
        <v>64</v>
      </c>
      <c r="I50" s="8" t="s">
        <v>65</v>
      </c>
      <c r="J50" s="25">
        <v>111.31999969482422</v>
      </c>
      <c r="K50" s="4">
        <v>4</v>
      </c>
      <c r="L50" s="25">
        <f t="shared" si="12"/>
        <v>115.31999969482422</v>
      </c>
      <c r="M50" s="25">
        <v>110.16999816894531</v>
      </c>
      <c r="N50" s="4">
        <v>2</v>
      </c>
      <c r="O50" s="25">
        <f t="shared" si="13"/>
        <v>112.16999816894531</v>
      </c>
      <c r="P50" s="25">
        <f t="shared" si="14"/>
        <v>112.16999816894531</v>
      </c>
      <c r="Q50" s="25">
        <f t="shared" si="15"/>
        <v>19.139666862472936</v>
      </c>
    </row>
    <row r="51" spans="1:17" ht="72" x14ac:dyDescent="0.3">
      <c r="A51" s="4">
        <v>6</v>
      </c>
      <c r="B51" s="8" t="s">
        <v>103</v>
      </c>
      <c r="C51" s="8">
        <v>1998</v>
      </c>
      <c r="D51" s="8">
        <v>1998</v>
      </c>
      <c r="E51" s="8">
        <v>1998</v>
      </c>
      <c r="F51" s="8" t="s">
        <v>52</v>
      </c>
      <c r="G51" s="8" t="s">
        <v>104</v>
      </c>
      <c r="H51" s="8" t="s">
        <v>105</v>
      </c>
      <c r="I51" s="8" t="s">
        <v>106</v>
      </c>
      <c r="J51" s="25">
        <v>109.26000213623047</v>
      </c>
      <c r="K51" s="4">
        <v>6</v>
      </c>
      <c r="L51" s="25">
        <f t="shared" si="12"/>
        <v>115.26000213623047</v>
      </c>
      <c r="M51" s="25">
        <v>109.77999877929688</v>
      </c>
      <c r="N51" s="4">
        <v>4</v>
      </c>
      <c r="O51" s="25">
        <f t="shared" si="13"/>
        <v>113.77999877929687</v>
      </c>
      <c r="P51" s="25">
        <f t="shared" si="14"/>
        <v>113.77999877929687</v>
      </c>
      <c r="Q51" s="25">
        <f t="shared" si="15"/>
        <v>20.849704657755417</v>
      </c>
    </row>
    <row r="52" spans="1:17" ht="57.6" x14ac:dyDescent="0.3">
      <c r="A52" s="4">
        <v>7</v>
      </c>
      <c r="B52" s="8" t="s">
        <v>185</v>
      </c>
      <c r="C52" s="8">
        <v>2000</v>
      </c>
      <c r="D52" s="8">
        <v>2000</v>
      </c>
      <c r="E52" s="8">
        <v>2000</v>
      </c>
      <c r="F52" s="8">
        <v>1</v>
      </c>
      <c r="G52" s="8" t="s">
        <v>121</v>
      </c>
      <c r="H52" s="8" t="s">
        <v>122</v>
      </c>
      <c r="I52" s="8" t="s">
        <v>123</v>
      </c>
      <c r="J52" s="25">
        <v>116.23000335693359</v>
      </c>
      <c r="K52" s="4">
        <v>0</v>
      </c>
      <c r="L52" s="25">
        <f t="shared" si="12"/>
        <v>116.23000335693359</v>
      </c>
      <c r="M52" s="25">
        <v>117.23000335693359</v>
      </c>
      <c r="N52" s="4">
        <v>2</v>
      </c>
      <c r="O52" s="25">
        <f t="shared" si="13"/>
        <v>119.23000335693359</v>
      </c>
      <c r="P52" s="25">
        <f t="shared" si="14"/>
        <v>116.23000335693359</v>
      </c>
      <c r="Q52" s="25">
        <f t="shared" si="15"/>
        <v>23.451939960920321</v>
      </c>
    </row>
    <row r="54" spans="1:17" ht="18" x14ac:dyDescent="0.3">
      <c r="A54" s="11" t="s">
        <v>351</v>
      </c>
      <c r="B54" s="11"/>
      <c r="C54" s="11"/>
      <c r="D54" s="11"/>
      <c r="E54" s="11"/>
      <c r="F54" s="11"/>
      <c r="G54" s="11"/>
      <c r="H54" s="11"/>
      <c r="I54" s="11"/>
      <c r="J54" s="11"/>
    </row>
    <row r="55" spans="1:17" x14ac:dyDescent="0.3">
      <c r="A55" s="16" t="s">
        <v>305</v>
      </c>
      <c r="B55" s="16" t="s">
        <v>1</v>
      </c>
      <c r="C55" s="16" t="s">
        <v>2</v>
      </c>
      <c r="D55" s="16" t="s">
        <v>246</v>
      </c>
      <c r="E55" s="16" t="s">
        <v>247</v>
      </c>
      <c r="F55" s="16" t="s">
        <v>3</v>
      </c>
      <c r="G55" s="16" t="s">
        <v>4</v>
      </c>
      <c r="H55" s="16" t="s">
        <v>5</v>
      </c>
      <c r="I55" s="16" t="s">
        <v>6</v>
      </c>
      <c r="J55" s="18" t="s">
        <v>307</v>
      </c>
      <c r="K55" s="19"/>
      <c r="L55" s="20"/>
      <c r="M55" s="18" t="s">
        <v>311</v>
      </c>
      <c r="N55" s="19"/>
      <c r="O55" s="20"/>
      <c r="P55" s="16" t="s">
        <v>312</v>
      </c>
      <c r="Q55" s="16" t="s">
        <v>313</v>
      </c>
    </row>
    <row r="56" spans="1:17" x14ac:dyDescent="0.3">
      <c r="A56" s="17"/>
      <c r="B56" s="17"/>
      <c r="C56" s="17"/>
      <c r="D56" s="17"/>
      <c r="E56" s="17"/>
      <c r="F56" s="17"/>
      <c r="G56" s="17"/>
      <c r="H56" s="17"/>
      <c r="I56" s="17"/>
      <c r="J56" s="21" t="s">
        <v>308</v>
      </c>
      <c r="K56" s="21" t="s">
        <v>309</v>
      </c>
      <c r="L56" s="21" t="s">
        <v>310</v>
      </c>
      <c r="M56" s="21" t="s">
        <v>308</v>
      </c>
      <c r="N56" s="21" t="s">
        <v>309</v>
      </c>
      <c r="O56" s="21" t="s">
        <v>310</v>
      </c>
      <c r="P56" s="17"/>
      <c r="Q56" s="17"/>
    </row>
    <row r="57" spans="1:17" ht="57.6" x14ac:dyDescent="0.3">
      <c r="A57" s="22">
        <v>1</v>
      </c>
      <c r="B57" s="23" t="s">
        <v>115</v>
      </c>
      <c r="C57" s="23">
        <v>1997</v>
      </c>
      <c r="D57" s="23">
        <v>1997</v>
      </c>
      <c r="E57" s="23">
        <v>1997</v>
      </c>
      <c r="F57" s="23" t="s">
        <v>116</v>
      </c>
      <c r="G57" s="23" t="s">
        <v>24</v>
      </c>
      <c r="H57" s="23" t="s">
        <v>117</v>
      </c>
      <c r="I57" s="23" t="s">
        <v>118</v>
      </c>
      <c r="J57" s="24">
        <v>110.95999908447266</v>
      </c>
      <c r="K57" s="22">
        <v>0</v>
      </c>
      <c r="L57" s="24">
        <f t="shared" ref="L57:L62" si="16">J57+K57</f>
        <v>110.95999908447266</v>
      </c>
      <c r="M57" s="24">
        <v>109.65000152587891</v>
      </c>
      <c r="N57" s="22">
        <v>2</v>
      </c>
      <c r="O57" s="24">
        <f t="shared" ref="O57:O62" si="17">M57+N57</f>
        <v>111.65000152587891</v>
      </c>
      <c r="P57" s="24">
        <f t="shared" ref="P57:P62" si="18">MIN(O57,L57)</f>
        <v>110.95999908447266</v>
      </c>
      <c r="Q57" s="24">
        <f t="shared" ref="Q57:Q62" si="19">IF( AND(ISNUMBER(P$57),ISNUMBER(P57)),(P57-P$57)/P$57*100,"")</f>
        <v>0</v>
      </c>
    </row>
    <row r="58" spans="1:17" ht="72" x14ac:dyDescent="0.3">
      <c r="A58" s="4">
        <v>2</v>
      </c>
      <c r="B58" s="8" t="s">
        <v>138</v>
      </c>
      <c r="C58" s="8">
        <v>1998</v>
      </c>
      <c r="D58" s="8">
        <v>1998</v>
      </c>
      <c r="E58" s="8">
        <v>1998</v>
      </c>
      <c r="F58" s="8" t="s">
        <v>116</v>
      </c>
      <c r="G58" s="8" t="s">
        <v>139</v>
      </c>
      <c r="H58" s="8" t="s">
        <v>140</v>
      </c>
      <c r="I58" s="8" t="s">
        <v>141</v>
      </c>
      <c r="J58" s="25">
        <v>113.26999664306641</v>
      </c>
      <c r="K58" s="4">
        <v>2</v>
      </c>
      <c r="L58" s="25">
        <f t="shared" si="16"/>
        <v>115.26999664306641</v>
      </c>
      <c r="M58" s="25">
        <v>111.02999877929687</v>
      </c>
      <c r="N58" s="4">
        <v>2</v>
      </c>
      <c r="O58" s="25">
        <f t="shared" si="17"/>
        <v>113.02999877929687</v>
      </c>
      <c r="P58" s="25">
        <f t="shared" si="18"/>
        <v>113.02999877929687</v>
      </c>
      <c r="Q58" s="25">
        <f t="shared" si="19"/>
        <v>1.8655368708577136</v>
      </c>
    </row>
    <row r="59" spans="1:17" ht="72" x14ac:dyDescent="0.3">
      <c r="A59" s="4">
        <v>3</v>
      </c>
      <c r="B59" s="8" t="s">
        <v>240</v>
      </c>
      <c r="C59" s="8">
        <v>2000</v>
      </c>
      <c r="D59" s="8">
        <v>2000</v>
      </c>
      <c r="E59" s="8">
        <v>2000</v>
      </c>
      <c r="F59" s="8" t="s">
        <v>52</v>
      </c>
      <c r="G59" s="8" t="s">
        <v>139</v>
      </c>
      <c r="H59" s="8" t="s">
        <v>241</v>
      </c>
      <c r="I59" s="8" t="s">
        <v>141</v>
      </c>
      <c r="J59" s="25">
        <v>117.83999633789062</v>
      </c>
      <c r="K59" s="4">
        <v>2</v>
      </c>
      <c r="L59" s="25">
        <f t="shared" si="16"/>
        <v>119.83999633789063</v>
      </c>
      <c r="M59" s="25">
        <v>114.47000122070312</v>
      </c>
      <c r="N59" s="4">
        <v>0</v>
      </c>
      <c r="O59" s="25">
        <f t="shared" si="17"/>
        <v>114.47000122070312</v>
      </c>
      <c r="P59" s="25">
        <f t="shared" si="18"/>
        <v>114.47000122070312</v>
      </c>
      <c r="Q59" s="25">
        <f t="shared" si="19"/>
        <v>3.1633040421695942</v>
      </c>
    </row>
    <row r="60" spans="1:17" ht="72" x14ac:dyDescent="0.3">
      <c r="A60" s="4">
        <v>4</v>
      </c>
      <c r="B60" s="8" t="s">
        <v>176</v>
      </c>
      <c r="C60" s="8">
        <v>2001</v>
      </c>
      <c r="D60" s="8">
        <v>2001</v>
      </c>
      <c r="E60" s="8">
        <v>2001</v>
      </c>
      <c r="F60" s="8" t="s">
        <v>52</v>
      </c>
      <c r="G60" s="8" t="s">
        <v>24</v>
      </c>
      <c r="H60" s="8" t="s">
        <v>177</v>
      </c>
      <c r="I60" s="8" t="s">
        <v>178</v>
      </c>
      <c r="J60" s="25">
        <v>123.76999664306641</v>
      </c>
      <c r="K60" s="4">
        <v>0</v>
      </c>
      <c r="L60" s="25">
        <f t="shared" si="16"/>
        <v>123.76999664306641</v>
      </c>
      <c r="M60" s="25">
        <v>121.20999908447266</v>
      </c>
      <c r="N60" s="4">
        <v>0</v>
      </c>
      <c r="O60" s="25">
        <f t="shared" si="17"/>
        <v>121.20999908447266</v>
      </c>
      <c r="P60" s="25">
        <f t="shared" si="18"/>
        <v>121.20999908447266</v>
      </c>
      <c r="Q60" s="25">
        <f t="shared" si="19"/>
        <v>9.2375631620155154</v>
      </c>
    </row>
    <row r="61" spans="1:17" ht="57.6" x14ac:dyDescent="0.3">
      <c r="A61" s="4">
        <v>5</v>
      </c>
      <c r="B61" s="8" t="s">
        <v>217</v>
      </c>
      <c r="C61" s="8">
        <v>2001</v>
      </c>
      <c r="D61" s="8">
        <v>2001</v>
      </c>
      <c r="E61" s="8">
        <v>2001</v>
      </c>
      <c r="F61" s="8" t="s">
        <v>52</v>
      </c>
      <c r="G61" s="8" t="s">
        <v>218</v>
      </c>
      <c r="H61" s="8" t="s">
        <v>219</v>
      </c>
      <c r="I61" s="8" t="s">
        <v>220</v>
      </c>
      <c r="J61" s="25">
        <v>127.04000091552734</v>
      </c>
      <c r="K61" s="4">
        <v>4</v>
      </c>
      <c r="L61" s="25">
        <f t="shared" si="16"/>
        <v>131.04000091552734</v>
      </c>
      <c r="M61" s="25">
        <v>124.52999877929687</v>
      </c>
      <c r="N61" s="4">
        <v>0</v>
      </c>
      <c r="O61" s="25">
        <f t="shared" si="17"/>
        <v>124.52999877929687</v>
      </c>
      <c r="P61" s="25">
        <f t="shared" si="18"/>
        <v>124.52999877929687</v>
      </c>
      <c r="Q61" s="25">
        <f t="shared" si="19"/>
        <v>12.229632125801951</v>
      </c>
    </row>
    <row r="62" spans="1:17" ht="43.2" x14ac:dyDescent="0.3">
      <c r="A62" s="4">
        <v>6</v>
      </c>
      <c r="B62" s="8" t="s">
        <v>171</v>
      </c>
      <c r="C62" s="8">
        <v>1998</v>
      </c>
      <c r="D62" s="8">
        <v>1998</v>
      </c>
      <c r="E62" s="8">
        <v>1998</v>
      </c>
      <c r="F62" s="8" t="s">
        <v>52</v>
      </c>
      <c r="G62" s="8" t="s">
        <v>172</v>
      </c>
      <c r="H62" s="8" t="s">
        <v>173</v>
      </c>
      <c r="I62" s="8" t="s">
        <v>174</v>
      </c>
      <c r="J62" s="25">
        <v>123.13999938964844</v>
      </c>
      <c r="K62" s="4">
        <v>2</v>
      </c>
      <c r="L62" s="25">
        <f t="shared" si="16"/>
        <v>125.13999938964844</v>
      </c>
      <c r="M62" s="25">
        <v>134.16000366210937</v>
      </c>
      <c r="N62" s="4">
        <v>6</v>
      </c>
      <c r="O62" s="25">
        <f t="shared" si="17"/>
        <v>140.16000366210937</v>
      </c>
      <c r="P62" s="25">
        <f t="shared" si="18"/>
        <v>125.13999938964844</v>
      </c>
      <c r="Q62" s="25">
        <f t="shared" si="19"/>
        <v>12.779380337215665</v>
      </c>
    </row>
  </sheetData>
  <mergeCells count="76">
    <mergeCell ref="P55:P56"/>
    <mergeCell ref="Q55:Q56"/>
    <mergeCell ref="G55:G56"/>
    <mergeCell ref="H55:H56"/>
    <mergeCell ref="I55:I56"/>
    <mergeCell ref="A54:J54"/>
    <mergeCell ref="J55:L55"/>
    <mergeCell ref="M55:O55"/>
    <mergeCell ref="A55:A56"/>
    <mergeCell ref="B55:B56"/>
    <mergeCell ref="C55:C56"/>
    <mergeCell ref="D55:D56"/>
    <mergeCell ref="E55:E56"/>
    <mergeCell ref="F55:F56"/>
    <mergeCell ref="I44:I45"/>
    <mergeCell ref="A43:J43"/>
    <mergeCell ref="J44:L44"/>
    <mergeCell ref="M44:O44"/>
    <mergeCell ref="P44:P45"/>
    <mergeCell ref="Q44:Q45"/>
    <mergeCell ref="P30:P31"/>
    <mergeCell ref="Q30:Q31"/>
    <mergeCell ref="A44:A45"/>
    <mergeCell ref="B44:B45"/>
    <mergeCell ref="C44:C45"/>
    <mergeCell ref="D44:D45"/>
    <mergeCell ref="E44:E45"/>
    <mergeCell ref="F44:F45"/>
    <mergeCell ref="G44:G45"/>
    <mergeCell ref="H44:H45"/>
    <mergeCell ref="G30:G31"/>
    <mergeCell ref="H30:H31"/>
    <mergeCell ref="I30:I31"/>
    <mergeCell ref="A29:J29"/>
    <mergeCell ref="J30:L30"/>
    <mergeCell ref="M30:O30"/>
    <mergeCell ref="A30:A31"/>
    <mergeCell ref="B30:B31"/>
    <mergeCell ref="C30:C31"/>
    <mergeCell ref="D30:D31"/>
    <mergeCell ref="E30:E31"/>
    <mergeCell ref="F30:F31"/>
    <mergeCell ref="I21:I22"/>
    <mergeCell ref="A20:J20"/>
    <mergeCell ref="J21:L21"/>
    <mergeCell ref="M21:O21"/>
    <mergeCell ref="P21:P22"/>
    <mergeCell ref="Q21:Q22"/>
    <mergeCell ref="P8:P9"/>
    <mergeCell ref="Q8:Q9"/>
    <mergeCell ref="A21:A22"/>
    <mergeCell ref="B21:B22"/>
    <mergeCell ref="C21:C22"/>
    <mergeCell ref="D21:D22"/>
    <mergeCell ref="E21:E22"/>
    <mergeCell ref="F21:F22"/>
    <mergeCell ref="G21:G22"/>
    <mergeCell ref="H21:H22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0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8" width="3.109375" style="1" customWidth="1"/>
    <col min="29" max="29" width="7.109375" style="1" customWidth="1"/>
    <col min="30" max="30" width="4.88671875" style="1" customWidth="1"/>
    <col min="31" max="31" width="7.109375" style="1" customWidth="1"/>
    <col min="32" max="50" width="3.109375" style="1" customWidth="1"/>
    <col min="51" max="51" width="7.109375" style="1" customWidth="1"/>
    <col min="52" max="52" width="4.88671875" style="1" customWidth="1"/>
    <col min="53" max="54" width="7.109375" style="1" customWidth="1"/>
    <col min="55" max="16384" width="8.88671875" style="1"/>
  </cols>
  <sheetData>
    <row r="1" spans="1:55" ht="15.6" x14ac:dyDescent="0.3">
      <c r="A1" s="9" t="s">
        <v>299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18" x14ac:dyDescent="0.3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3">
      <c r="A3" s="12" t="s">
        <v>301</v>
      </c>
      <c r="B3" s="12"/>
      <c r="C3" s="13" t="s">
        <v>302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ht="21" x14ac:dyDescent="0.3">
      <c r="A4" s="14" t="s">
        <v>352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ht="23.4" x14ac:dyDescent="0.3">
      <c r="A5" s="15" t="s">
        <v>353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7" spans="1:55" ht="18" x14ac:dyDescent="0.3">
      <c r="A7" s="11" t="s">
        <v>306</v>
      </c>
      <c r="B7" s="11"/>
      <c r="C7" s="11"/>
      <c r="D7" s="11"/>
      <c r="E7" s="11"/>
      <c r="F7" s="11"/>
      <c r="G7" s="11"/>
      <c r="H7" s="11"/>
      <c r="I7" s="11"/>
      <c r="J7" s="11"/>
    </row>
    <row r="8" spans="1:55" x14ac:dyDescent="0.3">
      <c r="A8" s="16" t="s">
        <v>305</v>
      </c>
      <c r="B8" s="16" t="s">
        <v>1</v>
      </c>
      <c r="C8" s="16" t="s">
        <v>2</v>
      </c>
      <c r="D8" s="16" t="s">
        <v>246</v>
      </c>
      <c r="E8" s="16" t="s">
        <v>247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307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18" t="s">
        <v>311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20"/>
      <c r="BB8" s="16" t="s">
        <v>312</v>
      </c>
      <c r="BC8" s="16" t="s">
        <v>313</v>
      </c>
    </row>
    <row r="9" spans="1:55" x14ac:dyDescent="0.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 t="s">
        <v>308</v>
      </c>
      <c r="AD9" s="21" t="s">
        <v>309</v>
      </c>
      <c r="AE9" s="21" t="s">
        <v>310</v>
      </c>
      <c r="AF9" s="21">
        <v>1</v>
      </c>
      <c r="AG9" s="21">
        <v>2</v>
      </c>
      <c r="AH9" s="21">
        <v>3</v>
      </c>
      <c r="AI9" s="21">
        <v>4</v>
      </c>
      <c r="AJ9" s="21">
        <v>5</v>
      </c>
      <c r="AK9" s="21">
        <v>6</v>
      </c>
      <c r="AL9" s="21">
        <v>7</v>
      </c>
      <c r="AM9" s="21">
        <v>8</v>
      </c>
      <c r="AN9" s="21">
        <v>9</v>
      </c>
      <c r="AO9" s="21">
        <v>10</v>
      </c>
      <c r="AP9" s="21">
        <v>11</v>
      </c>
      <c r="AQ9" s="21">
        <v>12</v>
      </c>
      <c r="AR9" s="21">
        <v>13</v>
      </c>
      <c r="AS9" s="21">
        <v>14</v>
      </c>
      <c r="AT9" s="21">
        <v>15</v>
      </c>
      <c r="AU9" s="21">
        <v>16</v>
      </c>
      <c r="AV9" s="21">
        <v>17</v>
      </c>
      <c r="AW9" s="21">
        <v>18</v>
      </c>
      <c r="AX9" s="21">
        <v>19</v>
      </c>
      <c r="AY9" s="21" t="s">
        <v>308</v>
      </c>
      <c r="AZ9" s="21" t="s">
        <v>309</v>
      </c>
      <c r="BA9" s="21" t="s">
        <v>310</v>
      </c>
      <c r="BB9" s="17"/>
      <c r="BC9" s="17"/>
    </row>
    <row r="10" spans="1:55" ht="72" x14ac:dyDescent="0.3">
      <c r="A10" s="22">
        <v>1</v>
      </c>
      <c r="B10" s="23" t="s">
        <v>195</v>
      </c>
      <c r="C10" s="23">
        <v>1998</v>
      </c>
      <c r="D10" s="23">
        <v>1998</v>
      </c>
      <c r="E10" s="23">
        <v>1998</v>
      </c>
      <c r="F10" s="23" t="s">
        <v>52</v>
      </c>
      <c r="G10" s="23" t="s">
        <v>63</v>
      </c>
      <c r="H10" s="23" t="s">
        <v>64</v>
      </c>
      <c r="I10" s="23" t="s">
        <v>65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2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4">
        <v>85.25</v>
      </c>
      <c r="AD10" s="22">
        <f t="shared" ref="AD10:AD50" si="0">SUM(J10:AB10)</f>
        <v>2</v>
      </c>
      <c r="AE10" s="24">
        <f t="shared" ref="AE10:AE50" si="1">AC10+AD10</f>
        <v>87.25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2</v>
      </c>
      <c r="AS10" s="22">
        <v>2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4">
        <v>85.44000244140625</v>
      </c>
      <c r="AZ10" s="22">
        <f t="shared" ref="AZ10:AZ50" si="2">SUM(AF10:AX10)</f>
        <v>4</v>
      </c>
      <c r="BA10" s="24">
        <f t="shared" ref="BA10:BA50" si="3">AY10+AZ10</f>
        <v>89.44000244140625</v>
      </c>
      <c r="BB10" s="24">
        <f t="shared" ref="BB10:BB50" si="4">MIN(BA10,AE10)</f>
        <v>87.25</v>
      </c>
      <c r="BC10" s="24">
        <f t="shared" ref="BC10:BC50" si="5">IF( AND(ISNUMBER(BB$10),ISNUMBER(BB10)),(BB10-BB$10)/BB$10*100,"")</f>
        <v>0</v>
      </c>
    </row>
    <row r="11" spans="1:55" ht="43.2" x14ac:dyDescent="0.3">
      <c r="A11" s="4">
        <v>2</v>
      </c>
      <c r="B11" s="8" t="s">
        <v>182</v>
      </c>
      <c r="C11" s="8">
        <v>2000</v>
      </c>
      <c r="D11" s="8">
        <v>2000</v>
      </c>
      <c r="E11" s="8">
        <v>2000</v>
      </c>
      <c r="F11" s="8" t="s">
        <v>52</v>
      </c>
      <c r="G11" s="8" t="s">
        <v>24</v>
      </c>
      <c r="H11" s="8" t="s">
        <v>129</v>
      </c>
      <c r="I11" s="8" t="s">
        <v>183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25">
        <v>90.669998168945313</v>
      </c>
      <c r="AD11" s="4">
        <f t="shared" si="0"/>
        <v>0</v>
      </c>
      <c r="AE11" s="25">
        <f t="shared" si="1"/>
        <v>90.669998168945313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25">
        <v>89.569999694824219</v>
      </c>
      <c r="AZ11" s="4">
        <f t="shared" si="2"/>
        <v>0</v>
      </c>
      <c r="BA11" s="25">
        <f t="shared" si="3"/>
        <v>89.569999694824219</v>
      </c>
      <c r="BB11" s="25">
        <f t="shared" si="4"/>
        <v>89.569999694824219</v>
      </c>
      <c r="BC11" s="25">
        <f t="shared" si="5"/>
        <v>2.6590254381939471</v>
      </c>
    </row>
    <row r="12" spans="1:55" ht="72" x14ac:dyDescent="0.3">
      <c r="A12" s="4">
        <v>3</v>
      </c>
      <c r="B12" s="8" t="s">
        <v>62</v>
      </c>
      <c r="C12" s="8">
        <v>1998</v>
      </c>
      <c r="D12" s="8">
        <v>1998</v>
      </c>
      <c r="E12" s="8">
        <v>1998</v>
      </c>
      <c r="F12" s="8" t="s">
        <v>52</v>
      </c>
      <c r="G12" s="8" t="s">
        <v>63</v>
      </c>
      <c r="H12" s="8" t="s">
        <v>64</v>
      </c>
      <c r="I12" s="8" t="s">
        <v>65</v>
      </c>
      <c r="J12" s="4">
        <v>0</v>
      </c>
      <c r="K12" s="4">
        <v>2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25">
        <v>92.260002136230469</v>
      </c>
      <c r="AD12" s="4">
        <f t="shared" si="0"/>
        <v>2</v>
      </c>
      <c r="AE12" s="25">
        <f t="shared" si="1"/>
        <v>94.260002136230469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2</v>
      </c>
      <c r="AT12" s="4">
        <v>0</v>
      </c>
      <c r="AU12" s="4">
        <v>0</v>
      </c>
      <c r="AV12" s="4">
        <v>2</v>
      </c>
      <c r="AW12" s="4">
        <v>0</v>
      </c>
      <c r="AX12" s="4">
        <v>0</v>
      </c>
      <c r="AY12" s="25">
        <v>91.569999694824219</v>
      </c>
      <c r="AZ12" s="4">
        <f t="shared" si="2"/>
        <v>4</v>
      </c>
      <c r="BA12" s="25">
        <f t="shared" si="3"/>
        <v>95.569999694824219</v>
      </c>
      <c r="BB12" s="25">
        <f t="shared" si="4"/>
        <v>94.260002136230469</v>
      </c>
      <c r="BC12" s="25">
        <f t="shared" si="5"/>
        <v>8.0343864025564109</v>
      </c>
    </row>
    <row r="13" spans="1:55" ht="43.2" x14ac:dyDescent="0.3">
      <c r="A13" s="4">
        <v>4</v>
      </c>
      <c r="B13" s="8" t="s">
        <v>191</v>
      </c>
      <c r="C13" s="8">
        <v>2000</v>
      </c>
      <c r="D13" s="8">
        <v>2000</v>
      </c>
      <c r="E13" s="8">
        <v>2000</v>
      </c>
      <c r="F13" s="8">
        <v>1</v>
      </c>
      <c r="G13" s="8" t="s">
        <v>24</v>
      </c>
      <c r="H13" s="8" t="s">
        <v>41</v>
      </c>
      <c r="I13" s="8" t="s">
        <v>26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2</v>
      </c>
      <c r="T13" s="4">
        <v>2</v>
      </c>
      <c r="U13" s="4">
        <v>0</v>
      </c>
      <c r="V13" s="4">
        <v>2</v>
      </c>
      <c r="W13" s="4">
        <v>0</v>
      </c>
      <c r="X13" s="4">
        <v>0</v>
      </c>
      <c r="Y13" s="4">
        <v>2</v>
      </c>
      <c r="Z13" s="4">
        <v>0</v>
      </c>
      <c r="AA13" s="4">
        <v>0</v>
      </c>
      <c r="AB13" s="4">
        <v>0</v>
      </c>
      <c r="AC13" s="25">
        <v>103.69999694824219</v>
      </c>
      <c r="AD13" s="4">
        <f t="shared" si="0"/>
        <v>8</v>
      </c>
      <c r="AE13" s="25">
        <f t="shared" si="1"/>
        <v>111.69999694824219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25">
        <v>99.470001220703125</v>
      </c>
      <c r="AZ13" s="4">
        <f t="shared" si="2"/>
        <v>0</v>
      </c>
      <c r="BA13" s="25">
        <f t="shared" si="3"/>
        <v>99.470001220703125</v>
      </c>
      <c r="BB13" s="25">
        <f t="shared" si="4"/>
        <v>99.470001220703125</v>
      </c>
      <c r="BC13" s="25">
        <f t="shared" si="5"/>
        <v>14.005732058112464</v>
      </c>
    </row>
    <row r="14" spans="1:55" ht="43.2" x14ac:dyDescent="0.3">
      <c r="A14" s="4">
        <v>5</v>
      </c>
      <c r="B14" s="8" t="s">
        <v>193</v>
      </c>
      <c r="C14" s="8">
        <v>2002</v>
      </c>
      <c r="D14" s="8">
        <v>2002</v>
      </c>
      <c r="E14" s="8">
        <v>2002</v>
      </c>
      <c r="F14" s="8">
        <v>1</v>
      </c>
      <c r="G14" s="8" t="s">
        <v>24</v>
      </c>
      <c r="H14" s="8" t="s">
        <v>41</v>
      </c>
      <c r="I14" s="8" t="s">
        <v>26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25">
        <v>109.61000061035156</v>
      </c>
      <c r="AD14" s="4">
        <f t="shared" si="0"/>
        <v>0</v>
      </c>
      <c r="AE14" s="25">
        <f t="shared" si="1"/>
        <v>109.61000061035156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25">
        <v>105.98000335693359</v>
      </c>
      <c r="AZ14" s="4">
        <f t="shared" si="2"/>
        <v>0</v>
      </c>
      <c r="BA14" s="25">
        <f t="shared" si="3"/>
        <v>105.98000335693359</v>
      </c>
      <c r="BB14" s="25">
        <f t="shared" si="4"/>
        <v>105.98000335693359</v>
      </c>
      <c r="BC14" s="25">
        <f t="shared" si="5"/>
        <v>21.467052558090082</v>
      </c>
    </row>
    <row r="15" spans="1:55" ht="43.2" x14ac:dyDescent="0.3">
      <c r="A15" s="4">
        <v>6</v>
      </c>
      <c r="B15" s="8" t="s">
        <v>44</v>
      </c>
      <c r="C15" s="8">
        <v>2000</v>
      </c>
      <c r="D15" s="8">
        <v>2000</v>
      </c>
      <c r="E15" s="8">
        <v>2000</v>
      </c>
      <c r="F15" s="8">
        <v>1</v>
      </c>
      <c r="G15" s="8" t="s">
        <v>24</v>
      </c>
      <c r="H15" s="8" t="s">
        <v>41</v>
      </c>
      <c r="I15" s="8" t="s">
        <v>42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2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2</v>
      </c>
      <c r="AA15" s="4">
        <v>0</v>
      </c>
      <c r="AB15" s="4">
        <v>0</v>
      </c>
      <c r="AC15" s="25">
        <v>108.79000091552734</v>
      </c>
      <c r="AD15" s="4">
        <f t="shared" si="0"/>
        <v>4</v>
      </c>
      <c r="AE15" s="25">
        <f t="shared" si="1"/>
        <v>112.79000091552734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25">
        <v>107.80000305175781</v>
      </c>
      <c r="AZ15" s="4">
        <f t="shared" si="2"/>
        <v>0</v>
      </c>
      <c r="BA15" s="25">
        <f t="shared" si="3"/>
        <v>107.80000305175781</v>
      </c>
      <c r="BB15" s="25">
        <f t="shared" si="4"/>
        <v>107.80000305175781</v>
      </c>
      <c r="BC15" s="25">
        <f t="shared" si="5"/>
        <v>23.553012093705227</v>
      </c>
    </row>
    <row r="16" spans="1:55" ht="28.8" x14ac:dyDescent="0.3">
      <c r="A16" s="4">
        <v>7</v>
      </c>
      <c r="B16" s="8" t="s">
        <v>16</v>
      </c>
      <c r="C16" s="8">
        <v>2002</v>
      </c>
      <c r="D16" s="8">
        <v>2002</v>
      </c>
      <c r="E16" s="8">
        <v>2002</v>
      </c>
      <c r="F16" s="8" t="s">
        <v>17</v>
      </c>
      <c r="G16" s="8" t="s">
        <v>18</v>
      </c>
      <c r="H16" s="8" t="s">
        <v>19</v>
      </c>
      <c r="I16" s="8" t="s">
        <v>20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2</v>
      </c>
      <c r="X16" s="4">
        <v>0</v>
      </c>
      <c r="Y16" s="4">
        <v>0</v>
      </c>
      <c r="Z16" s="4">
        <v>2</v>
      </c>
      <c r="AA16" s="4">
        <v>0</v>
      </c>
      <c r="AB16" s="4">
        <v>0</v>
      </c>
      <c r="AC16" s="25">
        <v>120.25</v>
      </c>
      <c r="AD16" s="4">
        <f t="shared" si="0"/>
        <v>4</v>
      </c>
      <c r="AE16" s="25">
        <f t="shared" si="1"/>
        <v>124.25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25">
        <v>109.72000122070312</v>
      </c>
      <c r="AZ16" s="4">
        <f t="shared" si="2"/>
        <v>0</v>
      </c>
      <c r="BA16" s="25">
        <f t="shared" si="3"/>
        <v>109.72000122070312</v>
      </c>
      <c r="BB16" s="25">
        <f t="shared" si="4"/>
        <v>109.72000122070312</v>
      </c>
      <c r="BC16" s="25">
        <f t="shared" si="5"/>
        <v>25.753583060977792</v>
      </c>
    </row>
    <row r="17" spans="1:55" ht="43.2" x14ac:dyDescent="0.3">
      <c r="A17" s="4">
        <v>8</v>
      </c>
      <c r="B17" s="8" t="s">
        <v>150</v>
      </c>
      <c r="C17" s="8">
        <v>1997</v>
      </c>
      <c r="D17" s="8">
        <v>1997</v>
      </c>
      <c r="E17" s="8">
        <v>1997</v>
      </c>
      <c r="F17" s="8">
        <v>1</v>
      </c>
      <c r="G17" s="8" t="s">
        <v>29</v>
      </c>
      <c r="H17" s="8" t="s">
        <v>30</v>
      </c>
      <c r="I17" s="8" t="s">
        <v>31</v>
      </c>
      <c r="J17" s="4">
        <v>0</v>
      </c>
      <c r="K17" s="4">
        <v>0</v>
      </c>
      <c r="L17" s="4">
        <v>0</v>
      </c>
      <c r="M17" s="4">
        <v>2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25">
        <v>113.38999938964844</v>
      </c>
      <c r="AD17" s="4">
        <f t="shared" si="0"/>
        <v>2</v>
      </c>
      <c r="AE17" s="25">
        <f t="shared" si="1"/>
        <v>115.38999938964844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25">
        <v>110.23000335693359</v>
      </c>
      <c r="AZ17" s="4">
        <f t="shared" si="2"/>
        <v>0</v>
      </c>
      <c r="BA17" s="25">
        <f t="shared" si="3"/>
        <v>110.23000335693359</v>
      </c>
      <c r="BB17" s="25">
        <f t="shared" si="4"/>
        <v>110.23000335693359</v>
      </c>
      <c r="BC17" s="25">
        <f t="shared" si="5"/>
        <v>26.338112730009851</v>
      </c>
    </row>
    <row r="18" spans="1:55" ht="43.2" x14ac:dyDescent="0.3">
      <c r="A18" s="4">
        <v>9</v>
      </c>
      <c r="B18" s="8" t="s">
        <v>158</v>
      </c>
      <c r="C18" s="8">
        <v>1998</v>
      </c>
      <c r="D18" s="8">
        <v>1998</v>
      </c>
      <c r="E18" s="8">
        <v>1998</v>
      </c>
      <c r="F18" s="8">
        <v>1</v>
      </c>
      <c r="G18" s="8" t="s">
        <v>11</v>
      </c>
      <c r="H18" s="8" t="s">
        <v>159</v>
      </c>
      <c r="I18" s="8" t="s">
        <v>160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25">
        <v>134.42999267578125</v>
      </c>
      <c r="AD18" s="4">
        <f t="shared" si="0"/>
        <v>2</v>
      </c>
      <c r="AE18" s="25">
        <f t="shared" si="1"/>
        <v>136.42999267578125</v>
      </c>
      <c r="AF18" s="4">
        <v>0</v>
      </c>
      <c r="AG18" s="4">
        <v>0</v>
      </c>
      <c r="AH18" s="4">
        <v>2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25">
        <v>109.36000061035156</v>
      </c>
      <c r="AZ18" s="4">
        <f t="shared" si="2"/>
        <v>2</v>
      </c>
      <c r="BA18" s="25">
        <f t="shared" si="3"/>
        <v>111.36000061035156</v>
      </c>
      <c r="BB18" s="25">
        <f t="shared" si="4"/>
        <v>111.36000061035156</v>
      </c>
      <c r="BC18" s="25">
        <f t="shared" si="5"/>
        <v>27.63323852189291</v>
      </c>
    </row>
    <row r="19" spans="1:55" ht="43.2" x14ac:dyDescent="0.3">
      <c r="A19" s="4">
        <v>10</v>
      </c>
      <c r="B19" s="8" t="s">
        <v>70</v>
      </c>
      <c r="C19" s="8">
        <v>2000</v>
      </c>
      <c r="D19" s="8">
        <v>2000</v>
      </c>
      <c r="E19" s="8">
        <v>2000</v>
      </c>
      <c r="F19" s="8">
        <v>1</v>
      </c>
      <c r="G19" s="8" t="s">
        <v>11</v>
      </c>
      <c r="H19" s="8" t="s">
        <v>35</v>
      </c>
      <c r="I19" s="8" t="s">
        <v>36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25">
        <v>118.79000091552734</v>
      </c>
      <c r="AD19" s="4">
        <f t="shared" si="0"/>
        <v>0</v>
      </c>
      <c r="AE19" s="25">
        <f t="shared" si="1"/>
        <v>118.79000091552734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2</v>
      </c>
      <c r="AP19" s="4">
        <v>2</v>
      </c>
      <c r="AQ19" s="4">
        <v>0</v>
      </c>
      <c r="AR19" s="4">
        <v>2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25">
        <v>128.72999572753906</v>
      </c>
      <c r="AZ19" s="4">
        <f t="shared" si="2"/>
        <v>6</v>
      </c>
      <c r="BA19" s="25">
        <f t="shared" si="3"/>
        <v>134.72999572753906</v>
      </c>
      <c r="BB19" s="25">
        <f t="shared" si="4"/>
        <v>118.79000091552734</v>
      </c>
      <c r="BC19" s="25">
        <f t="shared" si="5"/>
        <v>36.148998183985491</v>
      </c>
    </row>
    <row r="20" spans="1:55" ht="28.8" x14ac:dyDescent="0.3">
      <c r="A20" s="4">
        <v>11</v>
      </c>
      <c r="B20" s="8" t="s">
        <v>165</v>
      </c>
      <c r="C20" s="8">
        <v>2002</v>
      </c>
      <c r="D20" s="8">
        <v>2002</v>
      </c>
      <c r="E20" s="8">
        <v>2002</v>
      </c>
      <c r="F20" s="8">
        <v>2</v>
      </c>
      <c r="G20" s="8" t="s">
        <v>11</v>
      </c>
      <c r="H20" s="8" t="s">
        <v>12</v>
      </c>
      <c r="I20" s="8" t="s">
        <v>13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25">
        <v>125.81999969482422</v>
      </c>
      <c r="AD20" s="4">
        <f t="shared" si="0"/>
        <v>0</v>
      </c>
      <c r="AE20" s="25">
        <f t="shared" si="1"/>
        <v>125.81999969482422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2</v>
      </c>
      <c r="AW20" s="4">
        <v>0</v>
      </c>
      <c r="AX20" s="4">
        <v>0</v>
      </c>
      <c r="AY20" s="25">
        <v>122.26999664306641</v>
      </c>
      <c r="AZ20" s="4">
        <f t="shared" si="2"/>
        <v>2</v>
      </c>
      <c r="BA20" s="25">
        <f t="shared" si="3"/>
        <v>124.26999664306641</v>
      </c>
      <c r="BB20" s="25">
        <f t="shared" si="4"/>
        <v>124.26999664306641</v>
      </c>
      <c r="BC20" s="25">
        <f t="shared" si="5"/>
        <v>42.429795579445738</v>
      </c>
    </row>
    <row r="21" spans="1:55" ht="43.2" x14ac:dyDescent="0.3">
      <c r="A21" s="4">
        <v>12</v>
      </c>
      <c r="B21" s="8" t="s">
        <v>131</v>
      </c>
      <c r="C21" s="8">
        <v>2002</v>
      </c>
      <c r="D21" s="8">
        <v>2002</v>
      </c>
      <c r="E21" s="8">
        <v>2002</v>
      </c>
      <c r="F21" s="8">
        <v>2</v>
      </c>
      <c r="G21" s="8" t="s">
        <v>24</v>
      </c>
      <c r="H21" s="8" t="s">
        <v>41</v>
      </c>
      <c r="I21" s="8" t="s">
        <v>26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2</v>
      </c>
      <c r="AA21" s="4">
        <v>2</v>
      </c>
      <c r="AB21" s="4">
        <v>0</v>
      </c>
      <c r="AC21" s="25">
        <v>129.42999267578125</v>
      </c>
      <c r="AD21" s="4">
        <f t="shared" si="0"/>
        <v>4</v>
      </c>
      <c r="AE21" s="25">
        <f t="shared" si="1"/>
        <v>133.42999267578125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25">
        <v>125.09999847412109</v>
      </c>
      <c r="AZ21" s="4">
        <f t="shared" si="2"/>
        <v>0</v>
      </c>
      <c r="BA21" s="25">
        <f t="shared" si="3"/>
        <v>125.09999847412109</v>
      </c>
      <c r="BB21" s="25">
        <f t="shared" si="4"/>
        <v>125.09999847412109</v>
      </c>
      <c r="BC21" s="25">
        <f t="shared" si="5"/>
        <v>43.381087076356557</v>
      </c>
    </row>
    <row r="22" spans="1:55" ht="43.2" x14ac:dyDescent="0.3">
      <c r="A22" s="4">
        <v>13</v>
      </c>
      <c r="B22" s="8" t="s">
        <v>39</v>
      </c>
      <c r="C22" s="8">
        <v>2002</v>
      </c>
      <c r="D22" s="8">
        <v>2002</v>
      </c>
      <c r="E22" s="8">
        <v>2002</v>
      </c>
      <c r="F22" s="8">
        <v>1</v>
      </c>
      <c r="G22" s="8" t="s">
        <v>24</v>
      </c>
      <c r="H22" s="8" t="s">
        <v>41</v>
      </c>
      <c r="I22" s="8" t="s">
        <v>42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2</v>
      </c>
      <c r="S22" s="4">
        <v>0</v>
      </c>
      <c r="T22" s="4">
        <v>0</v>
      </c>
      <c r="U22" s="4">
        <v>0</v>
      </c>
      <c r="V22" s="4">
        <v>2</v>
      </c>
      <c r="W22" s="4">
        <v>0</v>
      </c>
      <c r="X22" s="4">
        <v>0</v>
      </c>
      <c r="Y22" s="4">
        <v>0</v>
      </c>
      <c r="Z22" s="4">
        <v>2</v>
      </c>
      <c r="AA22" s="4">
        <v>0</v>
      </c>
      <c r="AB22" s="4">
        <v>0</v>
      </c>
      <c r="AC22" s="25">
        <v>124.26000213623047</v>
      </c>
      <c r="AD22" s="4">
        <f t="shared" si="0"/>
        <v>6</v>
      </c>
      <c r="AE22" s="25">
        <f t="shared" si="1"/>
        <v>130.26000213623047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2</v>
      </c>
      <c r="AT22" s="4">
        <v>0</v>
      </c>
      <c r="AU22" s="4">
        <v>0</v>
      </c>
      <c r="AV22" s="4">
        <v>2</v>
      </c>
      <c r="AW22" s="4">
        <v>0</v>
      </c>
      <c r="AX22" s="4">
        <v>0</v>
      </c>
      <c r="AY22" s="25">
        <v>123.54000091552734</v>
      </c>
      <c r="AZ22" s="4">
        <f t="shared" si="2"/>
        <v>4</v>
      </c>
      <c r="BA22" s="25">
        <f t="shared" si="3"/>
        <v>127.54000091552734</v>
      </c>
      <c r="BB22" s="25">
        <f t="shared" si="4"/>
        <v>127.54000091552734</v>
      </c>
      <c r="BC22" s="25">
        <f t="shared" si="5"/>
        <v>46.177651479114431</v>
      </c>
    </row>
    <row r="23" spans="1:55" ht="28.8" x14ac:dyDescent="0.3">
      <c r="A23" s="4">
        <v>14</v>
      </c>
      <c r="B23" s="8" t="s">
        <v>9</v>
      </c>
      <c r="C23" s="8">
        <v>2000</v>
      </c>
      <c r="D23" s="8">
        <v>2000</v>
      </c>
      <c r="E23" s="8">
        <v>2000</v>
      </c>
      <c r="F23" s="8">
        <v>2</v>
      </c>
      <c r="G23" s="8" t="s">
        <v>11</v>
      </c>
      <c r="H23" s="8" t="s">
        <v>12</v>
      </c>
      <c r="I23" s="8" t="s">
        <v>13</v>
      </c>
      <c r="J23" s="4">
        <v>0</v>
      </c>
      <c r="K23" s="4">
        <v>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2</v>
      </c>
      <c r="U23" s="4">
        <v>0</v>
      </c>
      <c r="V23" s="4">
        <v>2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25">
        <v>122.97000122070312</v>
      </c>
      <c r="AD23" s="4">
        <f t="shared" si="0"/>
        <v>6</v>
      </c>
      <c r="AE23" s="25">
        <f t="shared" si="1"/>
        <v>128.97000122070312</v>
      </c>
      <c r="AF23" s="4">
        <v>0</v>
      </c>
      <c r="AG23" s="4">
        <v>2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2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25">
        <v>124.48000335693359</v>
      </c>
      <c r="AZ23" s="4">
        <f t="shared" si="2"/>
        <v>4</v>
      </c>
      <c r="BA23" s="25">
        <f t="shared" si="3"/>
        <v>128.48000335693359</v>
      </c>
      <c r="BB23" s="25">
        <f t="shared" si="4"/>
        <v>128.48000335693359</v>
      </c>
      <c r="BC23" s="25">
        <f t="shared" si="5"/>
        <v>47.255018174135927</v>
      </c>
    </row>
    <row r="24" spans="1:55" x14ac:dyDescent="0.3">
      <c r="A24" s="4">
        <v>15</v>
      </c>
      <c r="B24" s="8" t="s">
        <v>108</v>
      </c>
      <c r="C24" s="8">
        <v>2000</v>
      </c>
      <c r="D24" s="8">
        <v>2000</v>
      </c>
      <c r="E24" s="8">
        <v>2000</v>
      </c>
      <c r="F24" s="8" t="s">
        <v>47</v>
      </c>
      <c r="G24" s="8" t="s">
        <v>18</v>
      </c>
      <c r="H24" s="8" t="s">
        <v>109</v>
      </c>
      <c r="I24" s="8" t="s">
        <v>80</v>
      </c>
      <c r="J24" s="4">
        <v>0</v>
      </c>
      <c r="K24" s="4">
        <v>2</v>
      </c>
      <c r="L24" s="4">
        <v>0</v>
      </c>
      <c r="M24" s="4">
        <v>2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2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25">
        <v>137.16000366210937</v>
      </c>
      <c r="AD24" s="4">
        <f t="shared" si="0"/>
        <v>6</v>
      </c>
      <c r="AE24" s="25">
        <f t="shared" si="1"/>
        <v>143.16000366210937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25">
        <v>128.94999694824219</v>
      </c>
      <c r="AZ24" s="4">
        <f t="shared" si="2"/>
        <v>0</v>
      </c>
      <c r="BA24" s="25">
        <f t="shared" si="3"/>
        <v>128.94999694824219</v>
      </c>
      <c r="BB24" s="25">
        <f t="shared" si="4"/>
        <v>128.94999694824219</v>
      </c>
      <c r="BC24" s="25">
        <f t="shared" si="5"/>
        <v>47.793692777354941</v>
      </c>
    </row>
    <row r="25" spans="1:55" ht="43.2" x14ac:dyDescent="0.3">
      <c r="A25" s="4">
        <v>16</v>
      </c>
      <c r="B25" s="8" t="s">
        <v>234</v>
      </c>
      <c r="C25" s="8">
        <v>1999</v>
      </c>
      <c r="D25" s="8">
        <v>1999</v>
      </c>
      <c r="E25" s="8">
        <v>1999</v>
      </c>
      <c r="F25" s="8">
        <v>3</v>
      </c>
      <c r="G25" s="8" t="s">
        <v>24</v>
      </c>
      <c r="H25" s="8" t="s">
        <v>41</v>
      </c>
      <c r="I25" s="8" t="s">
        <v>42</v>
      </c>
      <c r="J25" s="4">
        <v>0</v>
      </c>
      <c r="K25" s="4">
        <v>2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2</v>
      </c>
      <c r="W25" s="4">
        <v>0</v>
      </c>
      <c r="X25" s="4">
        <v>0</v>
      </c>
      <c r="Y25" s="4">
        <v>0</v>
      </c>
      <c r="Z25" s="4">
        <v>0</v>
      </c>
      <c r="AA25" s="4">
        <v>2</v>
      </c>
      <c r="AB25" s="4">
        <v>0</v>
      </c>
      <c r="AC25" s="25">
        <v>130.41000366210937</v>
      </c>
      <c r="AD25" s="4">
        <f t="shared" si="0"/>
        <v>6</v>
      </c>
      <c r="AE25" s="25">
        <f t="shared" si="1"/>
        <v>136.41000366210937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2</v>
      </c>
      <c r="AV25" s="4">
        <v>2</v>
      </c>
      <c r="AW25" s="4">
        <v>2</v>
      </c>
      <c r="AX25" s="4">
        <v>0</v>
      </c>
      <c r="AY25" s="25">
        <v>123.08999633789062</v>
      </c>
      <c r="AZ25" s="4">
        <f t="shared" si="2"/>
        <v>6</v>
      </c>
      <c r="BA25" s="25">
        <f t="shared" si="3"/>
        <v>129.08999633789062</v>
      </c>
      <c r="BB25" s="25">
        <f t="shared" si="4"/>
        <v>129.08999633789062</v>
      </c>
      <c r="BC25" s="25">
        <f t="shared" si="5"/>
        <v>47.954150530533667</v>
      </c>
    </row>
    <row r="26" spans="1:55" ht="28.8" x14ac:dyDescent="0.3">
      <c r="A26" s="4">
        <v>17</v>
      </c>
      <c r="B26" s="8" t="s">
        <v>76</v>
      </c>
      <c r="C26" s="8">
        <v>2002</v>
      </c>
      <c r="D26" s="8">
        <v>2002</v>
      </c>
      <c r="E26" s="8">
        <v>2002</v>
      </c>
      <c r="F26" s="8" t="s">
        <v>34</v>
      </c>
      <c r="G26" s="8" t="s">
        <v>11</v>
      </c>
      <c r="H26" s="8" t="s">
        <v>77</v>
      </c>
      <c r="I26" s="8" t="s">
        <v>36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2</v>
      </c>
      <c r="Q26" s="4">
        <v>0</v>
      </c>
      <c r="R26" s="4">
        <v>0</v>
      </c>
      <c r="S26" s="4">
        <v>2</v>
      </c>
      <c r="T26" s="4">
        <v>0</v>
      </c>
      <c r="U26" s="4">
        <v>0</v>
      </c>
      <c r="V26" s="4">
        <v>0</v>
      </c>
      <c r="W26" s="4">
        <v>2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25">
        <v>125.94999694824219</v>
      </c>
      <c r="AD26" s="4">
        <f t="shared" si="0"/>
        <v>6</v>
      </c>
      <c r="AE26" s="25">
        <f t="shared" si="1"/>
        <v>131.94999694824219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2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2</v>
      </c>
      <c r="AV26" s="4">
        <v>0</v>
      </c>
      <c r="AW26" s="4">
        <v>0</v>
      </c>
      <c r="AX26" s="4">
        <v>0</v>
      </c>
      <c r="AY26" s="25">
        <v>126.01999664306641</v>
      </c>
      <c r="AZ26" s="4">
        <f t="shared" si="2"/>
        <v>4</v>
      </c>
      <c r="BA26" s="25">
        <f t="shared" si="3"/>
        <v>130.01999664306641</v>
      </c>
      <c r="BB26" s="25">
        <f t="shared" si="4"/>
        <v>130.01999664306641</v>
      </c>
      <c r="BC26" s="25">
        <f t="shared" si="5"/>
        <v>49.020053459101895</v>
      </c>
    </row>
    <row r="27" spans="1:55" ht="28.8" x14ac:dyDescent="0.3">
      <c r="A27" s="4">
        <v>18</v>
      </c>
      <c r="B27" s="8" t="s">
        <v>143</v>
      </c>
      <c r="C27" s="8">
        <v>2003</v>
      </c>
      <c r="D27" s="8">
        <v>2003</v>
      </c>
      <c r="E27" s="8">
        <v>2003</v>
      </c>
      <c r="F27" s="8" t="s">
        <v>144</v>
      </c>
      <c r="G27" s="8" t="s">
        <v>18</v>
      </c>
      <c r="H27" s="8" t="s">
        <v>19</v>
      </c>
      <c r="I27" s="8" t="s">
        <v>80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25">
        <v>149.66999816894531</v>
      </c>
      <c r="AD27" s="4">
        <f t="shared" si="0"/>
        <v>0</v>
      </c>
      <c r="AE27" s="25">
        <f t="shared" si="1"/>
        <v>149.66999816894531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2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25">
        <v>133.36000061035156</v>
      </c>
      <c r="AZ27" s="4">
        <f t="shared" si="2"/>
        <v>2</v>
      </c>
      <c r="BA27" s="25">
        <f t="shared" si="3"/>
        <v>135.36000061035156</v>
      </c>
      <c r="BB27" s="25">
        <f t="shared" si="4"/>
        <v>135.36000061035156</v>
      </c>
      <c r="BC27" s="25">
        <f t="shared" si="5"/>
        <v>55.140401845675143</v>
      </c>
    </row>
    <row r="28" spans="1:55" ht="43.2" x14ac:dyDescent="0.3">
      <c r="A28" s="4">
        <v>19</v>
      </c>
      <c r="B28" s="8" t="s">
        <v>58</v>
      </c>
      <c r="C28" s="8">
        <v>2003</v>
      </c>
      <c r="D28" s="8">
        <v>2003</v>
      </c>
      <c r="E28" s="8">
        <v>2003</v>
      </c>
      <c r="F28" s="8" t="s">
        <v>34</v>
      </c>
      <c r="G28" s="8" t="s">
        <v>11</v>
      </c>
      <c r="H28" s="8" t="s">
        <v>35</v>
      </c>
      <c r="I28" s="8" t="s">
        <v>36</v>
      </c>
      <c r="J28" s="4">
        <v>0</v>
      </c>
      <c r="K28" s="4">
        <v>2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</v>
      </c>
      <c r="X28" s="4">
        <v>0</v>
      </c>
      <c r="Y28" s="4">
        <v>2</v>
      </c>
      <c r="Z28" s="4">
        <v>0</v>
      </c>
      <c r="AA28" s="4">
        <v>0</v>
      </c>
      <c r="AB28" s="4">
        <v>0</v>
      </c>
      <c r="AC28" s="25">
        <v>140.46000671386719</v>
      </c>
      <c r="AD28" s="4">
        <f t="shared" si="0"/>
        <v>6</v>
      </c>
      <c r="AE28" s="25">
        <f t="shared" si="1"/>
        <v>146.46000671386719</v>
      </c>
      <c r="AF28" s="4">
        <v>0</v>
      </c>
      <c r="AG28" s="4">
        <v>2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2</v>
      </c>
      <c r="AV28" s="4">
        <v>0</v>
      </c>
      <c r="AW28" s="4">
        <v>0</v>
      </c>
      <c r="AX28" s="4">
        <v>0</v>
      </c>
      <c r="AY28" s="25">
        <v>134.6300048828125</v>
      </c>
      <c r="AZ28" s="4">
        <f t="shared" si="2"/>
        <v>4</v>
      </c>
      <c r="BA28" s="25">
        <f t="shared" si="3"/>
        <v>138.6300048828125</v>
      </c>
      <c r="BB28" s="25">
        <f t="shared" si="4"/>
        <v>138.6300048828125</v>
      </c>
      <c r="BC28" s="25">
        <f t="shared" si="5"/>
        <v>58.888257745343843</v>
      </c>
    </row>
    <row r="29" spans="1:55" ht="43.2" x14ac:dyDescent="0.3">
      <c r="A29" s="4">
        <v>20</v>
      </c>
      <c r="B29" s="8" t="s">
        <v>148</v>
      </c>
      <c r="C29" s="8">
        <v>2002</v>
      </c>
      <c r="D29" s="8">
        <v>2002</v>
      </c>
      <c r="E29" s="8">
        <v>2002</v>
      </c>
      <c r="F29" s="8" t="s">
        <v>17</v>
      </c>
      <c r="G29" s="8" t="s">
        <v>29</v>
      </c>
      <c r="H29" s="8" t="s">
        <v>30</v>
      </c>
      <c r="I29" s="8" t="s">
        <v>31</v>
      </c>
      <c r="J29" s="4">
        <v>0</v>
      </c>
      <c r="K29" s="4">
        <v>2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2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25">
        <v>149.08000183105469</v>
      </c>
      <c r="AD29" s="4">
        <f t="shared" si="0"/>
        <v>4</v>
      </c>
      <c r="AE29" s="25">
        <f t="shared" si="1"/>
        <v>153.08000183105469</v>
      </c>
      <c r="AF29" s="4">
        <v>0</v>
      </c>
      <c r="AG29" s="4">
        <v>2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2</v>
      </c>
      <c r="AO29" s="4">
        <v>0</v>
      </c>
      <c r="AP29" s="4">
        <v>0</v>
      </c>
      <c r="AQ29" s="4">
        <v>0</v>
      </c>
      <c r="AR29" s="4">
        <v>2</v>
      </c>
      <c r="AS29" s="4">
        <v>2</v>
      </c>
      <c r="AT29" s="4">
        <v>0</v>
      </c>
      <c r="AU29" s="4">
        <v>0</v>
      </c>
      <c r="AV29" s="4">
        <v>2</v>
      </c>
      <c r="AW29" s="4">
        <v>0</v>
      </c>
      <c r="AX29" s="4">
        <v>0</v>
      </c>
      <c r="AY29" s="25">
        <v>132.11000061035156</v>
      </c>
      <c r="AZ29" s="4">
        <f t="shared" si="2"/>
        <v>10</v>
      </c>
      <c r="BA29" s="25">
        <f t="shared" si="3"/>
        <v>142.11000061035156</v>
      </c>
      <c r="BB29" s="25">
        <f t="shared" si="4"/>
        <v>142.11000061035156</v>
      </c>
      <c r="BC29" s="25">
        <f t="shared" si="5"/>
        <v>62.876791530488894</v>
      </c>
    </row>
    <row r="30" spans="1:55" ht="43.2" x14ac:dyDescent="0.3">
      <c r="A30" s="4">
        <v>21</v>
      </c>
      <c r="B30" s="8" t="s">
        <v>224</v>
      </c>
      <c r="C30" s="8">
        <v>2002</v>
      </c>
      <c r="D30" s="8">
        <v>2002</v>
      </c>
      <c r="E30" s="8">
        <v>2002</v>
      </c>
      <c r="F30" s="8" t="s">
        <v>34</v>
      </c>
      <c r="G30" s="8" t="s">
        <v>11</v>
      </c>
      <c r="H30" s="8" t="s">
        <v>35</v>
      </c>
      <c r="I30" s="8" t="s">
        <v>36</v>
      </c>
      <c r="J30" s="4">
        <v>0</v>
      </c>
      <c r="K30" s="4">
        <v>2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2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2</v>
      </c>
      <c r="AA30" s="4">
        <v>0</v>
      </c>
      <c r="AB30" s="4">
        <v>0</v>
      </c>
      <c r="AC30" s="25">
        <v>151.5</v>
      </c>
      <c r="AD30" s="4">
        <f t="shared" si="0"/>
        <v>6</v>
      </c>
      <c r="AE30" s="25">
        <f t="shared" si="1"/>
        <v>157.5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2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25">
        <v>141.66999816894531</v>
      </c>
      <c r="AZ30" s="4">
        <f t="shared" si="2"/>
        <v>2</v>
      </c>
      <c r="BA30" s="25">
        <f t="shared" si="3"/>
        <v>143.66999816894531</v>
      </c>
      <c r="BB30" s="25">
        <f t="shared" si="4"/>
        <v>143.66999816894531</v>
      </c>
      <c r="BC30" s="25">
        <f t="shared" si="5"/>
        <v>64.664754348361384</v>
      </c>
    </row>
    <row r="31" spans="1:55" ht="57.6" x14ac:dyDescent="0.3">
      <c r="A31" s="4">
        <v>22</v>
      </c>
      <c r="B31" s="8" t="s">
        <v>146</v>
      </c>
      <c r="C31" s="8">
        <v>2003</v>
      </c>
      <c r="D31" s="8">
        <v>2003</v>
      </c>
      <c r="E31" s="8">
        <v>2003</v>
      </c>
      <c r="F31" s="8" t="s">
        <v>47</v>
      </c>
      <c r="G31" s="8" t="s">
        <v>18</v>
      </c>
      <c r="H31" s="8" t="s">
        <v>48</v>
      </c>
      <c r="I31" s="8" t="s">
        <v>49</v>
      </c>
      <c r="J31" s="4">
        <v>0</v>
      </c>
      <c r="K31" s="4">
        <v>0</v>
      </c>
      <c r="L31" s="4">
        <v>0</v>
      </c>
      <c r="M31" s="4">
        <v>2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2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25">
        <v>145.80000305175781</v>
      </c>
      <c r="AD31" s="4">
        <f t="shared" si="0"/>
        <v>4</v>
      </c>
      <c r="AE31" s="25">
        <f t="shared" si="1"/>
        <v>149.80000305175781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2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25">
        <v>142.82000732421875</v>
      </c>
      <c r="AZ31" s="4">
        <f t="shared" si="2"/>
        <v>2</v>
      </c>
      <c r="BA31" s="25">
        <f t="shared" si="3"/>
        <v>144.82000732421875</v>
      </c>
      <c r="BB31" s="25">
        <f t="shared" si="4"/>
        <v>144.82000732421875</v>
      </c>
      <c r="BC31" s="25">
        <f t="shared" si="5"/>
        <v>65.982816417442692</v>
      </c>
    </row>
    <row r="32" spans="1:55" ht="28.8" x14ac:dyDescent="0.3">
      <c r="A32" s="4">
        <v>23</v>
      </c>
      <c r="B32" s="8" t="s">
        <v>87</v>
      </c>
      <c r="C32" s="8">
        <v>2000</v>
      </c>
      <c r="D32" s="8">
        <v>2000</v>
      </c>
      <c r="E32" s="8">
        <v>2000</v>
      </c>
      <c r="F32" s="8" t="s">
        <v>47</v>
      </c>
      <c r="G32" s="8" t="s">
        <v>18</v>
      </c>
      <c r="H32" s="8" t="s">
        <v>88</v>
      </c>
      <c r="I32" s="8" t="s">
        <v>89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2</v>
      </c>
      <c r="S32" s="4">
        <v>0</v>
      </c>
      <c r="T32" s="4">
        <v>2</v>
      </c>
      <c r="U32" s="4">
        <v>0</v>
      </c>
      <c r="V32" s="4">
        <v>50</v>
      </c>
      <c r="W32" s="4">
        <v>2</v>
      </c>
      <c r="X32" s="4">
        <v>0</v>
      </c>
      <c r="Y32" s="4">
        <v>0</v>
      </c>
      <c r="Z32" s="4">
        <v>2</v>
      </c>
      <c r="AA32" s="4">
        <v>2</v>
      </c>
      <c r="AB32" s="4">
        <v>0</v>
      </c>
      <c r="AC32" s="25">
        <v>138.47999572753906</v>
      </c>
      <c r="AD32" s="4">
        <f t="shared" si="0"/>
        <v>60</v>
      </c>
      <c r="AE32" s="25">
        <f t="shared" si="1"/>
        <v>198.47999572753906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2</v>
      </c>
      <c r="AL32" s="4">
        <v>0</v>
      </c>
      <c r="AM32" s="4">
        <v>0</v>
      </c>
      <c r="AN32" s="4">
        <v>2</v>
      </c>
      <c r="AO32" s="4">
        <v>2</v>
      </c>
      <c r="AP32" s="4">
        <v>0</v>
      </c>
      <c r="AQ32" s="4">
        <v>0</v>
      </c>
      <c r="AR32" s="4">
        <v>0</v>
      </c>
      <c r="AS32" s="4">
        <v>2</v>
      </c>
      <c r="AT32" s="4">
        <v>0</v>
      </c>
      <c r="AU32" s="4">
        <v>0</v>
      </c>
      <c r="AV32" s="4">
        <v>2</v>
      </c>
      <c r="AW32" s="4">
        <v>0</v>
      </c>
      <c r="AX32" s="4">
        <v>0</v>
      </c>
      <c r="AY32" s="25">
        <v>136.19000244140625</v>
      </c>
      <c r="AZ32" s="4">
        <f t="shared" si="2"/>
        <v>10</v>
      </c>
      <c r="BA32" s="25">
        <f t="shared" si="3"/>
        <v>146.19000244140625</v>
      </c>
      <c r="BB32" s="25">
        <f t="shared" si="4"/>
        <v>146.19000244140625</v>
      </c>
      <c r="BC32" s="25">
        <f t="shared" si="5"/>
        <v>67.553011394161885</v>
      </c>
    </row>
    <row r="33" spans="1:55" ht="57.6" x14ac:dyDescent="0.3">
      <c r="A33" s="4">
        <v>24</v>
      </c>
      <c r="B33" s="8" t="s">
        <v>46</v>
      </c>
      <c r="C33" s="8">
        <v>2004</v>
      </c>
      <c r="D33" s="8">
        <v>2004</v>
      </c>
      <c r="E33" s="8">
        <v>2004</v>
      </c>
      <c r="F33" s="8" t="s">
        <v>47</v>
      </c>
      <c r="G33" s="8" t="s">
        <v>18</v>
      </c>
      <c r="H33" s="8" t="s">
        <v>48</v>
      </c>
      <c r="I33" s="8" t="s">
        <v>49</v>
      </c>
      <c r="J33" s="4">
        <v>0</v>
      </c>
      <c r="K33" s="4">
        <v>0</v>
      </c>
      <c r="L33" s="4">
        <v>0</v>
      </c>
      <c r="M33" s="4">
        <v>2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2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25">
        <v>145.67999267578125</v>
      </c>
      <c r="AD33" s="4">
        <f t="shared" si="0"/>
        <v>4</v>
      </c>
      <c r="AE33" s="25">
        <f t="shared" si="1"/>
        <v>149.67999267578125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2</v>
      </c>
      <c r="AO33" s="4">
        <v>0</v>
      </c>
      <c r="AP33" s="4">
        <v>0</v>
      </c>
      <c r="AQ33" s="4">
        <v>0</v>
      </c>
      <c r="AR33" s="4">
        <v>2</v>
      </c>
      <c r="AS33" s="4">
        <v>0</v>
      </c>
      <c r="AT33" s="4">
        <v>0</v>
      </c>
      <c r="AU33" s="4">
        <v>0</v>
      </c>
      <c r="AV33" s="4">
        <v>2</v>
      </c>
      <c r="AW33" s="4">
        <v>0</v>
      </c>
      <c r="AX33" s="4">
        <v>0</v>
      </c>
      <c r="AY33" s="25">
        <v>152.85000610351562</v>
      </c>
      <c r="AZ33" s="4">
        <f t="shared" si="2"/>
        <v>6</v>
      </c>
      <c r="BA33" s="25">
        <f t="shared" si="3"/>
        <v>158.85000610351562</v>
      </c>
      <c r="BB33" s="25">
        <f t="shared" si="4"/>
        <v>149.67999267578125</v>
      </c>
      <c r="BC33" s="25">
        <f t="shared" si="5"/>
        <v>71.553000201468492</v>
      </c>
    </row>
    <row r="34" spans="1:55" ht="28.8" x14ac:dyDescent="0.3">
      <c r="A34" s="4">
        <v>25</v>
      </c>
      <c r="B34" s="8" t="s">
        <v>156</v>
      </c>
      <c r="C34" s="8">
        <v>2002</v>
      </c>
      <c r="D34" s="8">
        <v>2002</v>
      </c>
      <c r="E34" s="8">
        <v>2002</v>
      </c>
      <c r="F34" s="8" t="s">
        <v>47</v>
      </c>
      <c r="G34" s="8" t="s">
        <v>92</v>
      </c>
      <c r="H34" s="8" t="s">
        <v>93</v>
      </c>
      <c r="I34" s="8" t="s">
        <v>94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25">
        <v>153.52000427246094</v>
      </c>
      <c r="AD34" s="4">
        <f t="shared" si="0"/>
        <v>0</v>
      </c>
      <c r="AE34" s="25">
        <f t="shared" si="1"/>
        <v>153.52000427246094</v>
      </c>
      <c r="AF34" s="4">
        <v>0</v>
      </c>
      <c r="AG34" s="4">
        <v>2</v>
      </c>
      <c r="AH34" s="4">
        <v>0</v>
      </c>
      <c r="AI34" s="4">
        <v>2</v>
      </c>
      <c r="AJ34" s="4">
        <v>0</v>
      </c>
      <c r="AK34" s="4">
        <v>0</v>
      </c>
      <c r="AL34" s="4">
        <v>0</v>
      </c>
      <c r="AM34" s="4">
        <v>0</v>
      </c>
      <c r="AN34" s="4">
        <v>2</v>
      </c>
      <c r="AO34" s="4">
        <v>2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2</v>
      </c>
      <c r="AX34" s="4">
        <v>0</v>
      </c>
      <c r="AY34" s="25">
        <v>153.91000366210937</v>
      </c>
      <c r="AZ34" s="4">
        <f t="shared" si="2"/>
        <v>10</v>
      </c>
      <c r="BA34" s="25">
        <f t="shared" si="3"/>
        <v>163.91000366210937</v>
      </c>
      <c r="BB34" s="25">
        <f t="shared" si="4"/>
        <v>153.52000427246094</v>
      </c>
      <c r="BC34" s="25">
        <f t="shared" si="5"/>
        <v>75.954159624597068</v>
      </c>
    </row>
    <row r="35" spans="1:55" ht="28.8" x14ac:dyDescent="0.3">
      <c r="A35" s="4">
        <v>26</v>
      </c>
      <c r="B35" s="8" t="s">
        <v>229</v>
      </c>
      <c r="C35" s="8">
        <v>2003</v>
      </c>
      <c r="D35" s="8">
        <v>2003</v>
      </c>
      <c r="E35" s="8">
        <v>2003</v>
      </c>
      <c r="F35" s="8">
        <v>33</v>
      </c>
      <c r="G35" s="8" t="s">
        <v>18</v>
      </c>
      <c r="H35" s="8" t="s">
        <v>19</v>
      </c>
      <c r="I35" s="8" t="s">
        <v>80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25">
        <v>156.39999389648437</v>
      </c>
      <c r="AD35" s="4">
        <f t="shared" si="0"/>
        <v>0</v>
      </c>
      <c r="AE35" s="25">
        <f t="shared" si="1"/>
        <v>156.39999389648437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2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25">
        <v>162.38999938964844</v>
      </c>
      <c r="AZ35" s="4">
        <f t="shared" si="2"/>
        <v>2</v>
      </c>
      <c r="BA35" s="25">
        <f t="shared" si="3"/>
        <v>164.38999938964844</v>
      </c>
      <c r="BB35" s="25">
        <f t="shared" si="4"/>
        <v>156.39999389648437</v>
      </c>
      <c r="BC35" s="25">
        <f t="shared" si="5"/>
        <v>79.255007331214173</v>
      </c>
    </row>
    <row r="36" spans="1:55" ht="28.8" x14ac:dyDescent="0.3">
      <c r="A36" s="4">
        <v>27</v>
      </c>
      <c r="B36" s="8" t="s">
        <v>79</v>
      </c>
      <c r="C36" s="8">
        <v>2003</v>
      </c>
      <c r="D36" s="8">
        <v>2003</v>
      </c>
      <c r="E36" s="8">
        <v>2003</v>
      </c>
      <c r="F36" s="8" t="s">
        <v>47</v>
      </c>
      <c r="G36" s="8" t="s">
        <v>18</v>
      </c>
      <c r="H36" s="8" t="s">
        <v>19</v>
      </c>
      <c r="I36" s="8" t="s">
        <v>80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25">
        <v>158.08999633789063</v>
      </c>
      <c r="AD36" s="4">
        <f t="shared" si="0"/>
        <v>0</v>
      </c>
      <c r="AE36" s="25">
        <f t="shared" si="1"/>
        <v>158.08999633789063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25">
        <v>157.1199951171875</v>
      </c>
      <c r="AZ36" s="4">
        <f t="shared" si="2"/>
        <v>0</v>
      </c>
      <c r="BA36" s="25">
        <f t="shared" si="3"/>
        <v>157.1199951171875</v>
      </c>
      <c r="BB36" s="25">
        <f t="shared" si="4"/>
        <v>157.1199951171875</v>
      </c>
      <c r="BC36" s="25">
        <f t="shared" si="5"/>
        <v>80.080223630014331</v>
      </c>
    </row>
    <row r="37" spans="1:55" ht="43.2" x14ac:dyDescent="0.3">
      <c r="A37" s="4">
        <v>28</v>
      </c>
      <c r="B37" s="8" t="s">
        <v>128</v>
      </c>
      <c r="C37" s="8">
        <v>2003</v>
      </c>
      <c r="D37" s="8">
        <v>2003</v>
      </c>
      <c r="E37" s="8">
        <v>2003</v>
      </c>
      <c r="F37" s="8">
        <v>3</v>
      </c>
      <c r="G37" s="8" t="s">
        <v>24</v>
      </c>
      <c r="H37" s="8" t="s">
        <v>129</v>
      </c>
      <c r="I37" s="8" t="s">
        <v>26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2</v>
      </c>
      <c r="AA37" s="4">
        <v>2</v>
      </c>
      <c r="AB37" s="4">
        <v>0</v>
      </c>
      <c r="AC37" s="25">
        <v>154.92999267578125</v>
      </c>
      <c r="AD37" s="4">
        <f t="shared" si="0"/>
        <v>4</v>
      </c>
      <c r="AE37" s="25">
        <f t="shared" si="1"/>
        <v>158.92999267578125</v>
      </c>
      <c r="AF37" s="4">
        <v>0</v>
      </c>
      <c r="AG37" s="4">
        <v>0</v>
      </c>
      <c r="AH37" s="4">
        <v>0</v>
      </c>
      <c r="AI37" s="4">
        <v>2</v>
      </c>
      <c r="AJ37" s="4">
        <v>0</v>
      </c>
      <c r="AK37" s="4">
        <v>2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2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25">
        <v>173.39999389648437</v>
      </c>
      <c r="AZ37" s="4">
        <f t="shared" si="2"/>
        <v>6</v>
      </c>
      <c r="BA37" s="25">
        <f t="shared" si="3"/>
        <v>179.39999389648437</v>
      </c>
      <c r="BB37" s="25">
        <f t="shared" si="4"/>
        <v>158.92999267578125</v>
      </c>
      <c r="BC37" s="25">
        <f t="shared" si="5"/>
        <v>82.154719399176216</v>
      </c>
    </row>
    <row r="38" spans="1:55" ht="28.8" x14ac:dyDescent="0.3">
      <c r="A38" s="4">
        <v>29</v>
      </c>
      <c r="B38" s="8" t="s">
        <v>152</v>
      </c>
      <c r="C38" s="8">
        <v>2001</v>
      </c>
      <c r="D38" s="8">
        <v>2001</v>
      </c>
      <c r="E38" s="8">
        <v>2001</v>
      </c>
      <c r="F38" s="8" t="s">
        <v>47</v>
      </c>
      <c r="G38" s="8" t="s">
        <v>92</v>
      </c>
      <c r="H38" s="8" t="s">
        <v>93</v>
      </c>
      <c r="I38" s="8" t="s">
        <v>94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2</v>
      </c>
      <c r="U38" s="4">
        <v>0</v>
      </c>
      <c r="V38" s="4">
        <v>0</v>
      </c>
      <c r="W38" s="4">
        <v>0</v>
      </c>
      <c r="X38" s="4">
        <v>0</v>
      </c>
      <c r="Y38" s="4">
        <v>2</v>
      </c>
      <c r="Z38" s="4">
        <v>2</v>
      </c>
      <c r="AA38" s="4">
        <v>2</v>
      </c>
      <c r="AB38" s="4">
        <v>2</v>
      </c>
      <c r="AC38" s="25">
        <v>171.8699951171875</v>
      </c>
      <c r="AD38" s="4">
        <f t="shared" si="0"/>
        <v>10</v>
      </c>
      <c r="AE38" s="25">
        <f t="shared" si="1"/>
        <v>181.8699951171875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2</v>
      </c>
      <c r="AX38" s="4">
        <v>0</v>
      </c>
      <c r="AY38" s="25">
        <v>166.27000427246094</v>
      </c>
      <c r="AZ38" s="4">
        <f t="shared" si="2"/>
        <v>2</v>
      </c>
      <c r="BA38" s="25">
        <f t="shared" si="3"/>
        <v>168.27000427246094</v>
      </c>
      <c r="BB38" s="25">
        <f t="shared" si="4"/>
        <v>168.27000427246094</v>
      </c>
      <c r="BC38" s="25">
        <f t="shared" si="5"/>
        <v>92.859603750671553</v>
      </c>
    </row>
    <row r="39" spans="1:55" ht="43.2" x14ac:dyDescent="0.3">
      <c r="A39" s="4">
        <v>30</v>
      </c>
      <c r="B39" s="8" t="s">
        <v>22</v>
      </c>
      <c r="C39" s="8">
        <v>2002</v>
      </c>
      <c r="D39" s="8">
        <v>2002</v>
      </c>
      <c r="E39" s="8">
        <v>2002</v>
      </c>
      <c r="F39" s="8">
        <v>3</v>
      </c>
      <c r="G39" s="8" t="s">
        <v>24</v>
      </c>
      <c r="H39" s="8" t="s">
        <v>25</v>
      </c>
      <c r="I39" s="8" t="s">
        <v>26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50</v>
      </c>
      <c r="V39" s="4">
        <v>0</v>
      </c>
      <c r="W39" s="4">
        <v>0</v>
      </c>
      <c r="X39" s="4">
        <v>0</v>
      </c>
      <c r="Y39" s="4">
        <v>2</v>
      </c>
      <c r="Z39" s="4">
        <v>2</v>
      </c>
      <c r="AA39" s="4">
        <v>0</v>
      </c>
      <c r="AB39" s="4">
        <v>0</v>
      </c>
      <c r="AC39" s="25">
        <v>222.30999755859375</v>
      </c>
      <c r="AD39" s="4">
        <f t="shared" si="0"/>
        <v>54</v>
      </c>
      <c r="AE39" s="25">
        <f t="shared" si="1"/>
        <v>276.30999755859375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2</v>
      </c>
      <c r="AQ39" s="4">
        <v>0</v>
      </c>
      <c r="AR39" s="4">
        <v>0</v>
      </c>
      <c r="AS39" s="4">
        <v>0</v>
      </c>
      <c r="AT39" s="4">
        <v>0</v>
      </c>
      <c r="AU39" s="4">
        <v>2</v>
      </c>
      <c r="AV39" s="4">
        <v>0</v>
      </c>
      <c r="AW39" s="4">
        <v>2</v>
      </c>
      <c r="AX39" s="4">
        <v>0</v>
      </c>
      <c r="AY39" s="25">
        <v>166.10000610351562</v>
      </c>
      <c r="AZ39" s="4">
        <f t="shared" si="2"/>
        <v>6</v>
      </c>
      <c r="BA39" s="25">
        <f t="shared" si="3"/>
        <v>172.10000610351562</v>
      </c>
      <c r="BB39" s="25">
        <f t="shared" si="4"/>
        <v>172.10000610351562</v>
      </c>
      <c r="BC39" s="25">
        <f t="shared" si="5"/>
        <v>97.249290663055149</v>
      </c>
    </row>
    <row r="40" spans="1:55" ht="28.8" x14ac:dyDescent="0.3">
      <c r="A40" s="4">
        <v>31</v>
      </c>
      <c r="B40" s="8" t="s">
        <v>222</v>
      </c>
      <c r="C40" s="8">
        <v>2002</v>
      </c>
      <c r="D40" s="8">
        <v>2002</v>
      </c>
      <c r="E40" s="8">
        <v>2002</v>
      </c>
      <c r="F40" s="8" t="s">
        <v>144</v>
      </c>
      <c r="G40" s="8" t="s">
        <v>18</v>
      </c>
      <c r="H40" s="8" t="s">
        <v>19</v>
      </c>
      <c r="I40" s="8" t="s">
        <v>20</v>
      </c>
      <c r="J40" s="4">
        <v>0</v>
      </c>
      <c r="K40" s="4">
        <v>2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2</v>
      </c>
      <c r="W40" s="4">
        <v>0</v>
      </c>
      <c r="X40" s="4">
        <v>0</v>
      </c>
      <c r="Y40" s="4">
        <v>0</v>
      </c>
      <c r="Z40" s="4">
        <v>0</v>
      </c>
      <c r="AA40" s="4">
        <v>2</v>
      </c>
      <c r="AB40" s="4">
        <v>0</v>
      </c>
      <c r="AC40" s="25">
        <v>167.16000366210937</v>
      </c>
      <c r="AD40" s="4">
        <f t="shared" si="0"/>
        <v>6</v>
      </c>
      <c r="AE40" s="25">
        <f t="shared" si="1"/>
        <v>173.16000366210937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2</v>
      </c>
      <c r="AS40" s="4">
        <v>2</v>
      </c>
      <c r="AT40" s="4">
        <v>0</v>
      </c>
      <c r="AU40" s="4">
        <v>0</v>
      </c>
      <c r="AV40" s="4">
        <v>0</v>
      </c>
      <c r="AW40" s="4">
        <v>2</v>
      </c>
      <c r="AX40" s="4">
        <v>0</v>
      </c>
      <c r="AY40" s="25">
        <v>206.58000183105469</v>
      </c>
      <c r="AZ40" s="4">
        <f t="shared" si="2"/>
        <v>6</v>
      </c>
      <c r="BA40" s="25">
        <f t="shared" si="3"/>
        <v>212.58000183105469</v>
      </c>
      <c r="BB40" s="25">
        <f t="shared" si="4"/>
        <v>173.16000366210937</v>
      </c>
      <c r="BC40" s="25">
        <f t="shared" si="5"/>
        <v>98.464187578348856</v>
      </c>
    </row>
    <row r="41" spans="1:55" ht="43.2" x14ac:dyDescent="0.3">
      <c r="A41" s="4">
        <v>32</v>
      </c>
      <c r="B41" s="8" t="s">
        <v>98</v>
      </c>
      <c r="C41" s="8">
        <v>2002</v>
      </c>
      <c r="D41" s="8">
        <v>2002</v>
      </c>
      <c r="E41" s="8">
        <v>2002</v>
      </c>
      <c r="F41" s="8">
        <v>2</v>
      </c>
      <c r="G41" s="8" t="s">
        <v>24</v>
      </c>
      <c r="H41" s="8" t="s">
        <v>25</v>
      </c>
      <c r="I41" s="8" t="s">
        <v>99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50</v>
      </c>
      <c r="V41" s="4">
        <v>50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25">
        <v>129.83999633789062</v>
      </c>
      <c r="AD41" s="4">
        <f t="shared" si="0"/>
        <v>100</v>
      </c>
      <c r="AE41" s="25">
        <f t="shared" si="1"/>
        <v>229.83999633789062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2</v>
      </c>
      <c r="AT41" s="4">
        <v>0</v>
      </c>
      <c r="AU41" s="4">
        <v>0</v>
      </c>
      <c r="AV41" s="4">
        <v>0</v>
      </c>
      <c r="AW41" s="4">
        <v>2</v>
      </c>
      <c r="AX41" s="4">
        <v>0</v>
      </c>
      <c r="AY41" s="25">
        <v>185.1199951171875</v>
      </c>
      <c r="AZ41" s="4">
        <f t="shared" si="2"/>
        <v>4</v>
      </c>
      <c r="BA41" s="25">
        <f t="shared" si="3"/>
        <v>189.1199951171875</v>
      </c>
      <c r="BB41" s="25">
        <f t="shared" si="4"/>
        <v>189.1199951171875</v>
      </c>
      <c r="BC41" s="25">
        <f t="shared" si="5"/>
        <v>116.75644139505729</v>
      </c>
    </row>
    <row r="42" spans="1:55" ht="28.8" x14ac:dyDescent="0.3">
      <c r="A42" s="4">
        <v>33</v>
      </c>
      <c r="B42" s="8" t="s">
        <v>213</v>
      </c>
      <c r="C42" s="8">
        <v>2004</v>
      </c>
      <c r="D42" s="8">
        <v>2004</v>
      </c>
      <c r="E42" s="8">
        <v>2004</v>
      </c>
      <c r="F42" s="8" t="s">
        <v>47</v>
      </c>
      <c r="G42" s="8" t="s">
        <v>92</v>
      </c>
      <c r="H42" s="8" t="s">
        <v>93</v>
      </c>
      <c r="I42" s="8" t="s">
        <v>94</v>
      </c>
      <c r="J42" s="4">
        <v>0</v>
      </c>
      <c r="K42" s="4">
        <v>50</v>
      </c>
      <c r="L42" s="4">
        <v>0</v>
      </c>
      <c r="M42" s="4">
        <v>2</v>
      </c>
      <c r="N42" s="4">
        <v>0</v>
      </c>
      <c r="O42" s="4">
        <v>0</v>
      </c>
      <c r="P42" s="4">
        <v>0</v>
      </c>
      <c r="Q42" s="4">
        <v>0</v>
      </c>
      <c r="R42" s="4">
        <v>2</v>
      </c>
      <c r="S42" s="4">
        <v>2</v>
      </c>
      <c r="T42" s="4">
        <v>0</v>
      </c>
      <c r="U42" s="4">
        <v>0</v>
      </c>
      <c r="V42" s="4">
        <v>50</v>
      </c>
      <c r="W42" s="4">
        <v>50</v>
      </c>
      <c r="X42" s="4">
        <v>0</v>
      </c>
      <c r="Y42" s="4">
        <v>0</v>
      </c>
      <c r="Z42" s="4">
        <v>2</v>
      </c>
      <c r="AA42" s="4">
        <v>0</v>
      </c>
      <c r="AB42" s="4">
        <v>0</v>
      </c>
      <c r="AC42" s="25">
        <v>140.69000244140625</v>
      </c>
      <c r="AD42" s="4">
        <f t="shared" si="0"/>
        <v>158</v>
      </c>
      <c r="AE42" s="25">
        <f t="shared" si="1"/>
        <v>298.69000244140625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2</v>
      </c>
      <c r="AO42" s="4">
        <v>0</v>
      </c>
      <c r="AP42" s="4">
        <v>0</v>
      </c>
      <c r="AQ42" s="4">
        <v>0</v>
      </c>
      <c r="AR42" s="4">
        <v>50</v>
      </c>
      <c r="AS42" s="4">
        <v>0</v>
      </c>
      <c r="AT42" s="4">
        <v>2</v>
      </c>
      <c r="AU42" s="4">
        <v>2</v>
      </c>
      <c r="AV42" s="4">
        <v>2</v>
      </c>
      <c r="AW42" s="4">
        <v>0</v>
      </c>
      <c r="AX42" s="4">
        <v>0</v>
      </c>
      <c r="AY42" s="25">
        <v>163.74000549316406</v>
      </c>
      <c r="AZ42" s="4">
        <f t="shared" si="2"/>
        <v>58</v>
      </c>
      <c r="BA42" s="25">
        <f t="shared" si="3"/>
        <v>221.74000549316406</v>
      </c>
      <c r="BB42" s="25">
        <f t="shared" si="4"/>
        <v>221.74000549316406</v>
      </c>
      <c r="BC42" s="25">
        <f t="shared" si="5"/>
        <v>154.14327277153475</v>
      </c>
    </row>
    <row r="43" spans="1:55" ht="28.8" x14ac:dyDescent="0.3">
      <c r="A43" s="4">
        <v>34</v>
      </c>
      <c r="B43" s="8" t="s">
        <v>91</v>
      </c>
      <c r="C43" s="8">
        <v>2004</v>
      </c>
      <c r="D43" s="8">
        <v>2004</v>
      </c>
      <c r="E43" s="8">
        <v>2004</v>
      </c>
      <c r="F43" s="8" t="s">
        <v>47</v>
      </c>
      <c r="G43" s="8" t="s">
        <v>92</v>
      </c>
      <c r="H43" s="8" t="s">
        <v>93</v>
      </c>
      <c r="I43" s="8" t="s">
        <v>94</v>
      </c>
      <c r="J43" s="4">
        <v>0</v>
      </c>
      <c r="K43" s="4">
        <v>2</v>
      </c>
      <c r="L43" s="4">
        <v>0</v>
      </c>
      <c r="M43" s="4">
        <v>50</v>
      </c>
      <c r="N43" s="4">
        <v>0</v>
      </c>
      <c r="O43" s="4">
        <v>2</v>
      </c>
      <c r="P43" s="4">
        <v>0</v>
      </c>
      <c r="Q43" s="4">
        <v>0</v>
      </c>
      <c r="R43" s="4">
        <v>2</v>
      </c>
      <c r="S43" s="4">
        <v>50</v>
      </c>
      <c r="T43" s="4">
        <v>50</v>
      </c>
      <c r="U43" s="4">
        <v>2</v>
      </c>
      <c r="V43" s="4">
        <v>50</v>
      </c>
      <c r="W43" s="4">
        <v>50</v>
      </c>
      <c r="X43" s="4">
        <v>0</v>
      </c>
      <c r="Y43" s="4">
        <v>2</v>
      </c>
      <c r="Z43" s="4">
        <v>50</v>
      </c>
      <c r="AA43" s="4">
        <v>2</v>
      </c>
      <c r="AB43" s="4">
        <v>0</v>
      </c>
      <c r="AC43" s="25">
        <v>138.53999328613281</v>
      </c>
      <c r="AD43" s="4">
        <f t="shared" si="0"/>
        <v>312</v>
      </c>
      <c r="AE43" s="25">
        <f t="shared" si="1"/>
        <v>450.53999328613281</v>
      </c>
      <c r="AF43" s="4">
        <v>0</v>
      </c>
      <c r="AG43" s="4">
        <v>2</v>
      </c>
      <c r="AH43" s="4">
        <v>0</v>
      </c>
      <c r="AI43" s="4">
        <v>0</v>
      </c>
      <c r="AJ43" s="4">
        <v>0</v>
      </c>
      <c r="AK43" s="4">
        <v>0</v>
      </c>
      <c r="AL43" s="4">
        <v>2</v>
      </c>
      <c r="AM43" s="4">
        <v>0</v>
      </c>
      <c r="AN43" s="4">
        <v>0</v>
      </c>
      <c r="AO43" s="4">
        <v>2</v>
      </c>
      <c r="AP43" s="4">
        <v>2</v>
      </c>
      <c r="AQ43" s="4">
        <v>0</v>
      </c>
      <c r="AR43" s="4">
        <v>50</v>
      </c>
      <c r="AS43" s="4">
        <v>0</v>
      </c>
      <c r="AT43" s="4">
        <v>0</v>
      </c>
      <c r="AU43" s="4">
        <v>0</v>
      </c>
      <c r="AV43" s="4">
        <v>2</v>
      </c>
      <c r="AW43" s="4">
        <v>0</v>
      </c>
      <c r="AX43" s="4">
        <v>2</v>
      </c>
      <c r="AY43" s="25">
        <v>161.71000671386719</v>
      </c>
      <c r="AZ43" s="4">
        <f t="shared" si="2"/>
        <v>62</v>
      </c>
      <c r="BA43" s="25">
        <f t="shared" si="3"/>
        <v>223.71000671386719</v>
      </c>
      <c r="BB43" s="25">
        <f t="shared" si="4"/>
        <v>223.71000671386719</v>
      </c>
      <c r="BC43" s="25">
        <f t="shared" si="5"/>
        <v>156.40115382678189</v>
      </c>
    </row>
    <row r="44" spans="1:55" ht="43.2" x14ac:dyDescent="0.3">
      <c r="A44" s="4">
        <v>35</v>
      </c>
      <c r="B44" s="8" t="s">
        <v>28</v>
      </c>
      <c r="C44" s="8">
        <v>2004</v>
      </c>
      <c r="D44" s="8">
        <v>2004</v>
      </c>
      <c r="E44" s="8">
        <v>2004</v>
      </c>
      <c r="F44" s="8" t="s">
        <v>17</v>
      </c>
      <c r="G44" s="8" t="s">
        <v>29</v>
      </c>
      <c r="H44" s="8" t="s">
        <v>30</v>
      </c>
      <c r="I44" s="8" t="s">
        <v>31</v>
      </c>
      <c r="J44" s="4">
        <v>0</v>
      </c>
      <c r="K44" s="4">
        <v>2</v>
      </c>
      <c r="L44" s="4">
        <v>0</v>
      </c>
      <c r="M44" s="4">
        <v>2</v>
      </c>
      <c r="N44" s="4">
        <v>0</v>
      </c>
      <c r="O44" s="4">
        <v>0</v>
      </c>
      <c r="P44" s="4">
        <v>2</v>
      </c>
      <c r="Q44" s="4">
        <v>0</v>
      </c>
      <c r="R44" s="4">
        <v>0</v>
      </c>
      <c r="S44" s="4">
        <v>50</v>
      </c>
      <c r="T44" s="4">
        <v>2</v>
      </c>
      <c r="U44" s="4">
        <v>50</v>
      </c>
      <c r="V44" s="4">
        <v>50</v>
      </c>
      <c r="W44" s="4">
        <v>50</v>
      </c>
      <c r="X44" s="4">
        <v>2</v>
      </c>
      <c r="Y44" s="4">
        <v>0</v>
      </c>
      <c r="Z44" s="4">
        <v>2</v>
      </c>
      <c r="AA44" s="4">
        <v>0</v>
      </c>
      <c r="AB44" s="4">
        <v>0</v>
      </c>
      <c r="AC44" s="25">
        <v>141.10000610351562</v>
      </c>
      <c r="AD44" s="4">
        <f t="shared" si="0"/>
        <v>212</v>
      </c>
      <c r="AE44" s="25">
        <f t="shared" si="1"/>
        <v>353.10000610351562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2</v>
      </c>
      <c r="AP44" s="4">
        <v>2</v>
      </c>
      <c r="AQ44" s="4">
        <v>0</v>
      </c>
      <c r="AR44" s="4">
        <v>50</v>
      </c>
      <c r="AS44" s="4">
        <v>50</v>
      </c>
      <c r="AT44" s="4">
        <v>0</v>
      </c>
      <c r="AU44" s="4">
        <v>50</v>
      </c>
      <c r="AV44" s="4">
        <v>2</v>
      </c>
      <c r="AW44" s="4">
        <v>0</v>
      </c>
      <c r="AX44" s="4">
        <v>2</v>
      </c>
      <c r="AY44" s="25">
        <v>146.19000244140625</v>
      </c>
      <c r="AZ44" s="4">
        <f t="shared" si="2"/>
        <v>158</v>
      </c>
      <c r="BA44" s="25">
        <f t="shared" si="3"/>
        <v>304.19000244140625</v>
      </c>
      <c r="BB44" s="25">
        <f t="shared" si="4"/>
        <v>304.19000244140625</v>
      </c>
      <c r="BC44" s="25">
        <f t="shared" si="5"/>
        <v>248.64183660906161</v>
      </c>
    </row>
    <row r="45" spans="1:55" ht="43.2" x14ac:dyDescent="0.3">
      <c r="A45" s="4">
        <v>36</v>
      </c>
      <c r="B45" s="8" t="s">
        <v>232</v>
      </c>
      <c r="C45" s="8">
        <v>2004</v>
      </c>
      <c r="D45" s="8">
        <v>2004</v>
      </c>
      <c r="E45" s="8">
        <v>2004</v>
      </c>
      <c r="F45" s="8" t="s">
        <v>34</v>
      </c>
      <c r="G45" s="8" t="s">
        <v>24</v>
      </c>
      <c r="H45" s="8" t="s">
        <v>25</v>
      </c>
      <c r="I45" s="8" t="s">
        <v>99</v>
      </c>
      <c r="J45" s="4">
        <v>0</v>
      </c>
      <c r="K45" s="4">
        <v>0</v>
      </c>
      <c r="L45" s="4">
        <v>0</v>
      </c>
      <c r="M45" s="4">
        <v>2</v>
      </c>
      <c r="N45" s="4">
        <v>2</v>
      </c>
      <c r="O45" s="4">
        <v>0</v>
      </c>
      <c r="P45" s="4">
        <v>0</v>
      </c>
      <c r="Q45" s="4">
        <v>0</v>
      </c>
      <c r="R45" s="4">
        <v>2</v>
      </c>
      <c r="S45" s="4">
        <v>0</v>
      </c>
      <c r="T45" s="4">
        <v>2</v>
      </c>
      <c r="U45" s="4">
        <v>50</v>
      </c>
      <c r="V45" s="4">
        <v>50</v>
      </c>
      <c r="W45" s="4">
        <v>0</v>
      </c>
      <c r="X45" s="4">
        <v>2</v>
      </c>
      <c r="Y45" s="4">
        <v>0</v>
      </c>
      <c r="Z45" s="4">
        <v>50</v>
      </c>
      <c r="AA45" s="4">
        <v>2</v>
      </c>
      <c r="AB45" s="4">
        <v>50</v>
      </c>
      <c r="AC45" s="25">
        <v>166.63999938964844</v>
      </c>
      <c r="AD45" s="4">
        <f t="shared" si="0"/>
        <v>212</v>
      </c>
      <c r="AE45" s="25">
        <f t="shared" si="1"/>
        <v>378.63999938964844</v>
      </c>
      <c r="AF45" s="4">
        <v>2</v>
      </c>
      <c r="AG45" s="4">
        <v>0</v>
      </c>
      <c r="AH45" s="4">
        <v>0</v>
      </c>
      <c r="AI45" s="4">
        <v>2</v>
      </c>
      <c r="AJ45" s="4">
        <v>0</v>
      </c>
      <c r="AK45" s="4">
        <v>0</v>
      </c>
      <c r="AL45" s="4">
        <v>0</v>
      </c>
      <c r="AM45" s="4">
        <v>0</v>
      </c>
      <c r="AN45" s="4">
        <v>2</v>
      </c>
      <c r="AO45" s="4">
        <v>0</v>
      </c>
      <c r="AP45" s="4">
        <v>0</v>
      </c>
      <c r="AQ45" s="4">
        <v>50</v>
      </c>
      <c r="AR45" s="4">
        <v>50</v>
      </c>
      <c r="AS45" s="4">
        <v>50</v>
      </c>
      <c r="AT45" s="4">
        <v>50</v>
      </c>
      <c r="AU45" s="4">
        <v>50</v>
      </c>
      <c r="AV45" s="4">
        <v>2</v>
      </c>
      <c r="AW45" s="4">
        <v>2</v>
      </c>
      <c r="AX45" s="4">
        <v>0</v>
      </c>
      <c r="AY45" s="25">
        <v>185.19999694824219</v>
      </c>
      <c r="AZ45" s="4">
        <f t="shared" si="2"/>
        <v>260</v>
      </c>
      <c r="BA45" s="25">
        <f t="shared" si="3"/>
        <v>445.19999694824219</v>
      </c>
      <c r="BB45" s="25">
        <f t="shared" si="4"/>
        <v>378.63999938964844</v>
      </c>
      <c r="BC45" s="25">
        <f t="shared" si="5"/>
        <v>333.97134600532775</v>
      </c>
    </row>
    <row r="46" spans="1:55" ht="43.2" x14ac:dyDescent="0.3">
      <c r="A46" s="4">
        <v>37</v>
      </c>
      <c r="B46" s="8" t="s">
        <v>74</v>
      </c>
      <c r="C46" s="8">
        <v>2004</v>
      </c>
      <c r="D46" s="8">
        <v>2004</v>
      </c>
      <c r="E46" s="8">
        <v>2004</v>
      </c>
      <c r="F46" s="8" t="s">
        <v>47</v>
      </c>
      <c r="G46" s="8" t="s">
        <v>11</v>
      </c>
      <c r="H46" s="8" t="s">
        <v>35</v>
      </c>
      <c r="I46" s="8" t="s">
        <v>36</v>
      </c>
      <c r="J46" s="4">
        <v>0</v>
      </c>
      <c r="K46" s="4">
        <v>50</v>
      </c>
      <c r="L46" s="4">
        <v>2</v>
      </c>
      <c r="M46" s="4">
        <v>50</v>
      </c>
      <c r="N46" s="4">
        <v>2</v>
      </c>
      <c r="O46" s="4">
        <v>0</v>
      </c>
      <c r="P46" s="4">
        <v>0</v>
      </c>
      <c r="Q46" s="4">
        <v>0</v>
      </c>
      <c r="R46" s="4">
        <v>50</v>
      </c>
      <c r="S46" s="4">
        <v>2</v>
      </c>
      <c r="T46" s="4">
        <v>0</v>
      </c>
      <c r="U46" s="4">
        <v>50</v>
      </c>
      <c r="V46" s="4">
        <v>2</v>
      </c>
      <c r="W46" s="4">
        <v>50</v>
      </c>
      <c r="X46" s="4">
        <v>0</v>
      </c>
      <c r="Y46" s="4">
        <v>0</v>
      </c>
      <c r="Z46" s="4">
        <v>50</v>
      </c>
      <c r="AA46" s="4">
        <v>50</v>
      </c>
      <c r="AB46" s="4">
        <v>0</v>
      </c>
      <c r="AC46" s="25">
        <v>258.95999145507812</v>
      </c>
      <c r="AD46" s="4">
        <f t="shared" si="0"/>
        <v>358</v>
      </c>
      <c r="AE46" s="25">
        <f t="shared" si="1"/>
        <v>616.95999145507812</v>
      </c>
      <c r="AF46" s="4">
        <v>0</v>
      </c>
      <c r="AG46" s="4">
        <v>0</v>
      </c>
      <c r="AH46" s="4">
        <v>2</v>
      </c>
      <c r="AI46" s="4">
        <v>50</v>
      </c>
      <c r="AJ46" s="4">
        <v>0</v>
      </c>
      <c r="AK46" s="4">
        <v>2</v>
      </c>
      <c r="AL46" s="4">
        <v>0</v>
      </c>
      <c r="AM46" s="4">
        <v>2</v>
      </c>
      <c r="AN46" s="4">
        <v>50</v>
      </c>
      <c r="AO46" s="4">
        <v>50</v>
      </c>
      <c r="AP46" s="4">
        <v>50</v>
      </c>
      <c r="AQ46" s="4">
        <v>50</v>
      </c>
      <c r="AR46" s="4">
        <v>0</v>
      </c>
      <c r="AS46" s="4">
        <v>50</v>
      </c>
      <c r="AT46" s="4">
        <v>2</v>
      </c>
      <c r="AU46" s="4">
        <v>50</v>
      </c>
      <c r="AV46" s="4">
        <v>50</v>
      </c>
      <c r="AW46" s="4">
        <v>50</v>
      </c>
      <c r="AX46" s="4">
        <v>2</v>
      </c>
      <c r="AY46" s="25">
        <v>130.67999267578125</v>
      </c>
      <c r="AZ46" s="4">
        <f t="shared" si="2"/>
        <v>460</v>
      </c>
      <c r="BA46" s="25">
        <f t="shared" si="3"/>
        <v>590.67999267578125</v>
      </c>
      <c r="BB46" s="25">
        <f t="shared" si="4"/>
        <v>590.67999267578125</v>
      </c>
      <c r="BC46" s="25">
        <f t="shared" si="5"/>
        <v>576.99712627596705</v>
      </c>
    </row>
    <row r="47" spans="1:55" ht="28.8" x14ac:dyDescent="0.3">
      <c r="A47" s="4"/>
      <c r="B47" s="8" t="s">
        <v>197</v>
      </c>
      <c r="C47" s="8">
        <v>2001</v>
      </c>
      <c r="D47" s="8">
        <v>2001</v>
      </c>
      <c r="E47" s="8">
        <v>2001</v>
      </c>
      <c r="F47" s="8" t="s">
        <v>47</v>
      </c>
      <c r="G47" s="8" t="s">
        <v>18</v>
      </c>
      <c r="H47" s="8" t="s">
        <v>19</v>
      </c>
      <c r="I47" s="8" t="s">
        <v>80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25"/>
      <c r="AD47" s="4">
        <f t="shared" si="0"/>
        <v>0</v>
      </c>
      <c r="AE47" s="25" t="s">
        <v>314</v>
      </c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25"/>
      <c r="AZ47" s="4">
        <f t="shared" si="2"/>
        <v>0</v>
      </c>
      <c r="BA47" s="25" t="s">
        <v>314</v>
      </c>
      <c r="BB47" s="25"/>
      <c r="BC47" s="25" t="str">
        <f t="shared" si="5"/>
        <v/>
      </c>
    </row>
    <row r="48" spans="1:55" ht="28.8" x14ac:dyDescent="0.3">
      <c r="A48" s="4"/>
      <c r="B48" s="8" t="s">
        <v>209</v>
      </c>
      <c r="C48" s="8">
        <v>2001</v>
      </c>
      <c r="D48" s="8">
        <v>2001</v>
      </c>
      <c r="E48" s="8">
        <v>2001</v>
      </c>
      <c r="F48" s="8" t="s">
        <v>47</v>
      </c>
      <c r="G48" s="8" t="s">
        <v>18</v>
      </c>
      <c r="H48" s="8" t="s">
        <v>19</v>
      </c>
      <c r="I48" s="8" t="s">
        <v>80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25"/>
      <c r="AD48" s="4">
        <f t="shared" si="0"/>
        <v>0</v>
      </c>
      <c r="AE48" s="25" t="s">
        <v>314</v>
      </c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25"/>
      <c r="AZ48" s="4">
        <f t="shared" si="2"/>
        <v>0</v>
      </c>
      <c r="BA48" s="25" t="s">
        <v>314</v>
      </c>
      <c r="BB48" s="25"/>
      <c r="BC48" s="25" t="str">
        <f t="shared" si="5"/>
        <v/>
      </c>
    </row>
    <row r="49" spans="1:55" ht="57.6" x14ac:dyDescent="0.3">
      <c r="A49" s="4"/>
      <c r="B49" s="8" t="s">
        <v>72</v>
      </c>
      <c r="C49" s="8">
        <v>2006</v>
      </c>
      <c r="D49" s="8">
        <v>2006</v>
      </c>
      <c r="E49" s="8">
        <v>2006</v>
      </c>
      <c r="F49" s="8" t="s">
        <v>47</v>
      </c>
      <c r="G49" s="8" t="s">
        <v>18</v>
      </c>
      <c r="H49" s="8" t="s">
        <v>48</v>
      </c>
      <c r="I49" s="8" t="s">
        <v>49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25"/>
      <c r="AD49" s="4">
        <f t="shared" si="0"/>
        <v>0</v>
      </c>
      <c r="AE49" s="25" t="s">
        <v>314</v>
      </c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25"/>
      <c r="AZ49" s="4">
        <f t="shared" si="2"/>
        <v>0</v>
      </c>
      <c r="BA49" s="25" t="s">
        <v>314</v>
      </c>
      <c r="BB49" s="25"/>
      <c r="BC49" s="25" t="str">
        <f t="shared" si="5"/>
        <v/>
      </c>
    </row>
    <row r="50" spans="1:55" ht="72" x14ac:dyDescent="0.3">
      <c r="A50" s="4"/>
      <c r="B50" s="8" t="s">
        <v>103</v>
      </c>
      <c r="C50" s="8">
        <v>1998</v>
      </c>
      <c r="D50" s="8">
        <v>1998</v>
      </c>
      <c r="E50" s="8">
        <v>1998</v>
      </c>
      <c r="F50" s="8" t="s">
        <v>52</v>
      </c>
      <c r="G50" s="8" t="s">
        <v>104</v>
      </c>
      <c r="H50" s="8" t="s">
        <v>105</v>
      </c>
      <c r="I50" s="8" t="s">
        <v>106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25"/>
      <c r="AD50" s="4">
        <f t="shared" si="0"/>
        <v>0</v>
      </c>
      <c r="AE50" s="25" t="s">
        <v>314</v>
      </c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25"/>
      <c r="AZ50" s="4">
        <f t="shared" si="2"/>
        <v>0</v>
      </c>
      <c r="BA50" s="25" t="s">
        <v>314</v>
      </c>
      <c r="BB50" s="25"/>
      <c r="BC50" s="25" t="str">
        <f t="shared" si="5"/>
        <v/>
      </c>
    </row>
    <row r="52" spans="1:55" ht="18" x14ac:dyDescent="0.3">
      <c r="A52" s="11" t="s">
        <v>315</v>
      </c>
      <c r="B52" s="11"/>
      <c r="C52" s="11"/>
      <c r="D52" s="11"/>
      <c r="E52" s="11"/>
      <c r="F52" s="11"/>
      <c r="G52" s="11"/>
      <c r="H52" s="11"/>
      <c r="I52" s="11"/>
      <c r="J52" s="11"/>
    </row>
    <row r="53" spans="1:55" x14ac:dyDescent="0.3">
      <c r="A53" s="16" t="s">
        <v>305</v>
      </c>
      <c r="B53" s="16" t="s">
        <v>1</v>
      </c>
      <c r="C53" s="16" t="s">
        <v>2</v>
      </c>
      <c r="D53" s="16" t="s">
        <v>246</v>
      </c>
      <c r="E53" s="16" t="s">
        <v>247</v>
      </c>
      <c r="F53" s="16" t="s">
        <v>3</v>
      </c>
      <c r="G53" s="16" t="s">
        <v>4</v>
      </c>
      <c r="H53" s="16" t="s">
        <v>5</v>
      </c>
      <c r="I53" s="16" t="s">
        <v>6</v>
      </c>
      <c r="J53" s="18" t="s">
        <v>307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20"/>
      <c r="AF53" s="18" t="s">
        <v>311</v>
      </c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20"/>
      <c r="BB53" s="16" t="s">
        <v>312</v>
      </c>
      <c r="BC53" s="16" t="s">
        <v>313</v>
      </c>
    </row>
    <row r="54" spans="1:55" x14ac:dyDescent="0.3">
      <c r="A54" s="17"/>
      <c r="B54" s="17"/>
      <c r="C54" s="17"/>
      <c r="D54" s="17"/>
      <c r="E54" s="17"/>
      <c r="F54" s="17"/>
      <c r="G54" s="17"/>
      <c r="H54" s="17"/>
      <c r="I54" s="17"/>
      <c r="J54" s="21">
        <v>1</v>
      </c>
      <c r="K54" s="21">
        <v>2</v>
      </c>
      <c r="L54" s="21">
        <v>3</v>
      </c>
      <c r="M54" s="21">
        <v>4</v>
      </c>
      <c r="N54" s="21">
        <v>5</v>
      </c>
      <c r="O54" s="21">
        <v>6</v>
      </c>
      <c r="P54" s="21">
        <v>7</v>
      </c>
      <c r="Q54" s="21">
        <v>8</v>
      </c>
      <c r="R54" s="21">
        <v>9</v>
      </c>
      <c r="S54" s="21">
        <v>10</v>
      </c>
      <c r="T54" s="21">
        <v>11</v>
      </c>
      <c r="U54" s="21">
        <v>12</v>
      </c>
      <c r="V54" s="21">
        <v>13</v>
      </c>
      <c r="W54" s="21">
        <v>14</v>
      </c>
      <c r="X54" s="21">
        <v>15</v>
      </c>
      <c r="Y54" s="21">
        <v>16</v>
      </c>
      <c r="Z54" s="21">
        <v>17</v>
      </c>
      <c r="AA54" s="21">
        <v>18</v>
      </c>
      <c r="AB54" s="21">
        <v>19</v>
      </c>
      <c r="AC54" s="21" t="s">
        <v>308</v>
      </c>
      <c r="AD54" s="21" t="s">
        <v>309</v>
      </c>
      <c r="AE54" s="21" t="s">
        <v>310</v>
      </c>
      <c r="AF54" s="21">
        <v>1</v>
      </c>
      <c r="AG54" s="21">
        <v>2</v>
      </c>
      <c r="AH54" s="21">
        <v>3</v>
      </c>
      <c r="AI54" s="21">
        <v>4</v>
      </c>
      <c r="AJ54" s="21">
        <v>5</v>
      </c>
      <c r="AK54" s="21">
        <v>6</v>
      </c>
      <c r="AL54" s="21">
        <v>7</v>
      </c>
      <c r="AM54" s="21">
        <v>8</v>
      </c>
      <c r="AN54" s="21">
        <v>9</v>
      </c>
      <c r="AO54" s="21">
        <v>10</v>
      </c>
      <c r="AP54" s="21">
        <v>11</v>
      </c>
      <c r="AQ54" s="21">
        <v>12</v>
      </c>
      <c r="AR54" s="21">
        <v>13</v>
      </c>
      <c r="AS54" s="21">
        <v>14</v>
      </c>
      <c r="AT54" s="21">
        <v>15</v>
      </c>
      <c r="AU54" s="21">
        <v>16</v>
      </c>
      <c r="AV54" s="21">
        <v>17</v>
      </c>
      <c r="AW54" s="21">
        <v>18</v>
      </c>
      <c r="AX54" s="21">
        <v>19</v>
      </c>
      <c r="AY54" s="21" t="s">
        <v>308</v>
      </c>
      <c r="AZ54" s="21" t="s">
        <v>309</v>
      </c>
      <c r="BA54" s="21" t="s">
        <v>310</v>
      </c>
      <c r="BB54" s="17"/>
      <c r="BC54" s="17"/>
    </row>
    <row r="55" spans="1:55" ht="72" x14ac:dyDescent="0.3">
      <c r="A55" s="22">
        <v>1</v>
      </c>
      <c r="B55" s="23" t="s">
        <v>316</v>
      </c>
      <c r="C55" s="23" t="s">
        <v>317</v>
      </c>
      <c r="D55" s="23">
        <v>1998</v>
      </c>
      <c r="E55" s="23">
        <v>1998</v>
      </c>
      <c r="F55" s="23" t="s">
        <v>318</v>
      </c>
      <c r="G55" s="23" t="s">
        <v>104</v>
      </c>
      <c r="H55" s="23" t="s">
        <v>105</v>
      </c>
      <c r="I55" s="23" t="s">
        <v>106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4">
        <v>106.40000152587891</v>
      </c>
      <c r="AD55" s="22">
        <f t="shared" ref="AD55:AD66" si="6">SUM(J55:AB55)</f>
        <v>0</v>
      </c>
      <c r="AE55" s="24">
        <f t="shared" ref="AE55:AE66" si="7">AC55+AD55</f>
        <v>106.40000152587891</v>
      </c>
      <c r="AF55" s="22">
        <v>0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2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22">
        <v>2</v>
      </c>
      <c r="AW55" s="22">
        <v>0</v>
      </c>
      <c r="AX55" s="22">
        <v>0</v>
      </c>
      <c r="AY55" s="24">
        <v>104.51999664306641</v>
      </c>
      <c r="AZ55" s="22">
        <f t="shared" ref="AZ55:AZ66" si="8">SUM(AF55:AX55)</f>
        <v>4</v>
      </c>
      <c r="BA55" s="24">
        <f t="shared" ref="BA55:BA66" si="9">AY55+AZ55</f>
        <v>108.51999664306641</v>
      </c>
      <c r="BB55" s="24">
        <f t="shared" ref="BB55:BB66" si="10">MIN(BA55,AE55)</f>
        <v>106.40000152587891</v>
      </c>
      <c r="BC55" s="24">
        <f t="shared" ref="BC55:BC66" si="11">IF( AND(ISNUMBER(BB$55),ISNUMBER(BB55)),(BB55-BB$55)/BB$55*100,"")</f>
        <v>0</v>
      </c>
    </row>
    <row r="56" spans="1:55" ht="57.6" x14ac:dyDescent="0.3">
      <c r="A56" s="4">
        <v>2</v>
      </c>
      <c r="B56" s="8" t="s">
        <v>319</v>
      </c>
      <c r="C56" s="8" t="s">
        <v>320</v>
      </c>
      <c r="D56" s="8">
        <v>2000</v>
      </c>
      <c r="E56" s="8">
        <v>2000</v>
      </c>
      <c r="F56" s="8" t="s">
        <v>321</v>
      </c>
      <c r="G56" s="8" t="s">
        <v>121</v>
      </c>
      <c r="H56" s="8" t="s">
        <v>122</v>
      </c>
      <c r="I56" s="8" t="s">
        <v>123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2</v>
      </c>
      <c r="AA56" s="4">
        <v>0</v>
      </c>
      <c r="AB56" s="4">
        <v>2</v>
      </c>
      <c r="AC56" s="25">
        <v>124.66999816894531</v>
      </c>
      <c r="AD56" s="4">
        <f t="shared" si="6"/>
        <v>4</v>
      </c>
      <c r="AE56" s="25">
        <f t="shared" si="7"/>
        <v>128.66999816894531</v>
      </c>
      <c r="AF56" s="4">
        <v>0</v>
      </c>
      <c r="AG56" s="4">
        <v>2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2</v>
      </c>
      <c r="AR56" s="4">
        <v>0</v>
      </c>
      <c r="AS56" s="4">
        <v>2</v>
      </c>
      <c r="AT56" s="4">
        <v>0</v>
      </c>
      <c r="AU56" s="4">
        <v>2</v>
      </c>
      <c r="AV56" s="4">
        <v>0</v>
      </c>
      <c r="AW56" s="4">
        <v>0</v>
      </c>
      <c r="AX56" s="4">
        <v>0</v>
      </c>
      <c r="AY56" s="25">
        <v>125.12000274658203</v>
      </c>
      <c r="AZ56" s="4">
        <f t="shared" si="8"/>
        <v>8</v>
      </c>
      <c r="BA56" s="25">
        <f t="shared" si="9"/>
        <v>133.12000274658203</v>
      </c>
      <c r="BB56" s="25">
        <f t="shared" si="10"/>
        <v>128.66999816894531</v>
      </c>
      <c r="BC56" s="25">
        <f t="shared" si="11"/>
        <v>20.930447672643908</v>
      </c>
    </row>
    <row r="57" spans="1:55" ht="28.8" x14ac:dyDescent="0.3">
      <c r="A57" s="4">
        <v>3</v>
      </c>
      <c r="B57" s="8" t="s">
        <v>322</v>
      </c>
      <c r="C57" s="8" t="s">
        <v>320</v>
      </c>
      <c r="D57" s="8">
        <v>2000</v>
      </c>
      <c r="E57" s="8">
        <v>2000</v>
      </c>
      <c r="F57" s="8" t="s">
        <v>321</v>
      </c>
      <c r="G57" s="8" t="s">
        <v>24</v>
      </c>
      <c r="H57" s="8" t="s">
        <v>53</v>
      </c>
      <c r="I57" s="8" t="s">
        <v>54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2</v>
      </c>
      <c r="AB57" s="4">
        <v>2</v>
      </c>
      <c r="AC57" s="25">
        <v>130.41999816894531</v>
      </c>
      <c r="AD57" s="4">
        <f t="shared" si="6"/>
        <v>4</v>
      </c>
      <c r="AE57" s="25">
        <f t="shared" si="7"/>
        <v>134.41999816894531</v>
      </c>
      <c r="AF57" s="4">
        <v>0</v>
      </c>
      <c r="AG57" s="4">
        <v>2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2</v>
      </c>
      <c r="AR57" s="4">
        <v>0</v>
      </c>
      <c r="AS57" s="4">
        <v>2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25">
        <v>150.5</v>
      </c>
      <c r="AZ57" s="4">
        <f t="shared" si="8"/>
        <v>6</v>
      </c>
      <c r="BA57" s="25">
        <f t="shared" si="9"/>
        <v>156.5</v>
      </c>
      <c r="BB57" s="25">
        <f t="shared" si="10"/>
        <v>134.41999816894531</v>
      </c>
      <c r="BC57" s="25">
        <f t="shared" si="11"/>
        <v>26.334582933489248</v>
      </c>
    </row>
    <row r="58" spans="1:55" ht="57.6" x14ac:dyDescent="0.3">
      <c r="A58" s="4">
        <v>4</v>
      </c>
      <c r="B58" s="8" t="s">
        <v>323</v>
      </c>
      <c r="C58" s="8" t="s">
        <v>324</v>
      </c>
      <c r="D58" s="8">
        <v>2000</v>
      </c>
      <c r="E58" s="8">
        <v>1999</v>
      </c>
      <c r="F58" s="8" t="s">
        <v>325</v>
      </c>
      <c r="G58" s="8" t="s">
        <v>18</v>
      </c>
      <c r="H58" s="8" t="s">
        <v>19</v>
      </c>
      <c r="I58" s="8" t="s">
        <v>274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2</v>
      </c>
      <c r="U58" s="4">
        <v>0</v>
      </c>
      <c r="V58" s="4">
        <v>2</v>
      </c>
      <c r="W58" s="4">
        <v>2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25">
        <v>133.05999755859375</v>
      </c>
      <c r="AD58" s="4">
        <f t="shared" si="6"/>
        <v>6</v>
      </c>
      <c r="AE58" s="25">
        <f t="shared" si="7"/>
        <v>139.05999755859375</v>
      </c>
      <c r="AF58" s="4">
        <v>0</v>
      </c>
      <c r="AG58" s="4">
        <v>2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2</v>
      </c>
      <c r="AO58" s="4">
        <v>0</v>
      </c>
      <c r="AP58" s="4">
        <v>0</v>
      </c>
      <c r="AQ58" s="4">
        <v>0</v>
      </c>
      <c r="AR58" s="4">
        <v>0</v>
      </c>
      <c r="AS58" s="4">
        <v>2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25">
        <v>132.08000183105469</v>
      </c>
      <c r="AZ58" s="4">
        <f t="shared" si="8"/>
        <v>6</v>
      </c>
      <c r="BA58" s="25">
        <f t="shared" si="9"/>
        <v>138.08000183105469</v>
      </c>
      <c r="BB58" s="25">
        <f t="shared" si="10"/>
        <v>138.08000183105469</v>
      </c>
      <c r="BC58" s="25">
        <f t="shared" si="11"/>
        <v>29.774435950050698</v>
      </c>
    </row>
    <row r="59" spans="1:55" ht="57.6" x14ac:dyDescent="0.3">
      <c r="A59" s="4">
        <v>5</v>
      </c>
      <c r="B59" s="8" t="s">
        <v>326</v>
      </c>
      <c r="C59" s="8" t="s">
        <v>327</v>
      </c>
      <c r="D59" s="8">
        <v>2002</v>
      </c>
      <c r="E59" s="8">
        <v>2002</v>
      </c>
      <c r="F59" s="8" t="s">
        <v>321</v>
      </c>
      <c r="G59" s="8" t="s">
        <v>24</v>
      </c>
      <c r="H59" s="8" t="s">
        <v>41</v>
      </c>
      <c r="I59" s="8" t="s">
        <v>265</v>
      </c>
      <c r="J59" s="4">
        <v>0</v>
      </c>
      <c r="K59" s="4">
        <v>0</v>
      </c>
      <c r="L59" s="4">
        <v>0</v>
      </c>
      <c r="M59" s="4">
        <v>2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2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25">
        <v>151.57000732421875</v>
      </c>
      <c r="AD59" s="4">
        <f t="shared" si="6"/>
        <v>4</v>
      </c>
      <c r="AE59" s="25">
        <f t="shared" si="7"/>
        <v>155.57000732421875</v>
      </c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25"/>
      <c r="AZ59" s="4">
        <f t="shared" si="8"/>
        <v>0</v>
      </c>
      <c r="BA59" s="25" t="s">
        <v>314</v>
      </c>
      <c r="BB59" s="25">
        <f t="shared" si="10"/>
        <v>155.57000732421875</v>
      </c>
      <c r="BC59" s="25">
        <f t="shared" si="11"/>
        <v>46.212410801874448</v>
      </c>
    </row>
    <row r="60" spans="1:55" ht="28.8" x14ac:dyDescent="0.3">
      <c r="A60" s="4">
        <v>6</v>
      </c>
      <c r="B60" s="8" t="s">
        <v>328</v>
      </c>
      <c r="C60" s="8" t="s">
        <v>329</v>
      </c>
      <c r="D60" s="8">
        <v>2002</v>
      </c>
      <c r="E60" s="8">
        <v>2000</v>
      </c>
      <c r="F60" s="8" t="s">
        <v>330</v>
      </c>
      <c r="G60" s="8" t="s">
        <v>11</v>
      </c>
      <c r="H60" s="8" t="s">
        <v>12</v>
      </c>
      <c r="I60" s="8" t="s">
        <v>13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2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25">
        <v>171.17999267578125</v>
      </c>
      <c r="AD60" s="4">
        <f t="shared" si="6"/>
        <v>2</v>
      </c>
      <c r="AE60" s="25">
        <f t="shared" si="7"/>
        <v>173.17999267578125</v>
      </c>
      <c r="AF60" s="4">
        <v>0</v>
      </c>
      <c r="AG60" s="4">
        <v>2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2</v>
      </c>
      <c r="AR60" s="4">
        <v>0</v>
      </c>
      <c r="AS60" s="4">
        <v>2</v>
      </c>
      <c r="AT60" s="4">
        <v>0</v>
      </c>
      <c r="AU60" s="4">
        <v>2</v>
      </c>
      <c r="AV60" s="4">
        <v>0</v>
      </c>
      <c r="AW60" s="4">
        <v>0</v>
      </c>
      <c r="AX60" s="4">
        <v>0</v>
      </c>
      <c r="AY60" s="25">
        <v>154.30000305175781</v>
      </c>
      <c r="AZ60" s="4">
        <f t="shared" si="8"/>
        <v>8</v>
      </c>
      <c r="BA60" s="25">
        <f t="shared" si="9"/>
        <v>162.30000305175781</v>
      </c>
      <c r="BB60" s="25">
        <f t="shared" si="10"/>
        <v>162.30000305175781</v>
      </c>
      <c r="BC60" s="25">
        <f t="shared" si="11"/>
        <v>52.537594665619203</v>
      </c>
    </row>
    <row r="61" spans="1:55" ht="57.6" x14ac:dyDescent="0.3">
      <c r="A61" s="4">
        <v>7</v>
      </c>
      <c r="B61" s="8" t="s">
        <v>331</v>
      </c>
      <c r="C61" s="8" t="s">
        <v>329</v>
      </c>
      <c r="D61" s="8">
        <v>2002</v>
      </c>
      <c r="E61" s="8">
        <v>2000</v>
      </c>
      <c r="F61" s="8" t="s">
        <v>332</v>
      </c>
      <c r="G61" s="8" t="s">
        <v>24</v>
      </c>
      <c r="H61" s="8" t="s">
        <v>41</v>
      </c>
      <c r="I61" s="8" t="s">
        <v>265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2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2</v>
      </c>
      <c r="X61" s="4">
        <v>0</v>
      </c>
      <c r="Y61" s="4">
        <v>2</v>
      </c>
      <c r="Z61" s="4">
        <v>0</v>
      </c>
      <c r="AA61" s="4">
        <v>0</v>
      </c>
      <c r="AB61" s="4">
        <v>0</v>
      </c>
      <c r="AC61" s="25">
        <v>169.72999572753906</v>
      </c>
      <c r="AD61" s="4">
        <f t="shared" si="6"/>
        <v>6</v>
      </c>
      <c r="AE61" s="25">
        <f t="shared" si="7"/>
        <v>175.72999572753906</v>
      </c>
      <c r="AF61" s="4">
        <v>0</v>
      </c>
      <c r="AG61" s="4">
        <v>2</v>
      </c>
      <c r="AH61" s="4">
        <v>0</v>
      </c>
      <c r="AI61" s="4">
        <v>2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2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2</v>
      </c>
      <c r="AX61" s="4">
        <v>0</v>
      </c>
      <c r="AY61" s="25">
        <v>171.75</v>
      </c>
      <c r="AZ61" s="4">
        <f t="shared" si="8"/>
        <v>8</v>
      </c>
      <c r="BA61" s="25">
        <f t="shared" si="9"/>
        <v>179.75</v>
      </c>
      <c r="BB61" s="25">
        <f t="shared" si="10"/>
        <v>175.72999572753906</v>
      </c>
      <c r="BC61" s="25">
        <f t="shared" si="11"/>
        <v>65.159768052068614</v>
      </c>
    </row>
    <row r="62" spans="1:55" ht="57.6" x14ac:dyDescent="0.3">
      <c r="A62" s="4">
        <v>8</v>
      </c>
      <c r="B62" s="8" t="s">
        <v>333</v>
      </c>
      <c r="C62" s="8" t="s">
        <v>334</v>
      </c>
      <c r="D62" s="8">
        <v>2000</v>
      </c>
      <c r="E62" s="8">
        <v>1999</v>
      </c>
      <c r="F62" s="8" t="s">
        <v>335</v>
      </c>
      <c r="G62" s="8" t="s">
        <v>24</v>
      </c>
      <c r="H62" s="8" t="s">
        <v>41</v>
      </c>
      <c r="I62" s="8" t="s">
        <v>290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25"/>
      <c r="AD62" s="4">
        <f t="shared" si="6"/>
        <v>0</v>
      </c>
      <c r="AE62" s="25" t="s">
        <v>314</v>
      </c>
      <c r="AF62" s="4">
        <v>0</v>
      </c>
      <c r="AG62" s="4">
        <v>2</v>
      </c>
      <c r="AH62" s="4">
        <v>2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2</v>
      </c>
      <c r="AU62" s="4">
        <v>2</v>
      </c>
      <c r="AV62" s="4">
        <v>0</v>
      </c>
      <c r="AW62" s="4">
        <v>0</v>
      </c>
      <c r="AX62" s="4">
        <v>0</v>
      </c>
      <c r="AY62" s="25">
        <v>168.63999938964844</v>
      </c>
      <c r="AZ62" s="4">
        <f t="shared" si="8"/>
        <v>8</v>
      </c>
      <c r="BA62" s="25">
        <f t="shared" si="9"/>
        <v>176.63999938964844</v>
      </c>
      <c r="BB62" s="25">
        <f t="shared" si="10"/>
        <v>176.63999938964844</v>
      </c>
      <c r="BC62" s="25">
        <f t="shared" si="11"/>
        <v>66.015034639530114</v>
      </c>
    </row>
    <row r="63" spans="1:55" ht="28.8" x14ac:dyDescent="0.3">
      <c r="A63" s="4">
        <v>9</v>
      </c>
      <c r="B63" s="8" t="s">
        <v>336</v>
      </c>
      <c r="C63" s="8" t="s">
        <v>337</v>
      </c>
      <c r="D63" s="8">
        <v>2003</v>
      </c>
      <c r="E63" s="8">
        <v>2003</v>
      </c>
      <c r="F63" s="8" t="s">
        <v>338</v>
      </c>
      <c r="G63" s="8" t="s">
        <v>18</v>
      </c>
      <c r="H63" s="8" t="s">
        <v>19</v>
      </c>
      <c r="I63" s="8" t="s">
        <v>80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2</v>
      </c>
      <c r="R63" s="4">
        <v>0</v>
      </c>
      <c r="S63" s="4">
        <v>0</v>
      </c>
      <c r="T63" s="4">
        <v>0</v>
      </c>
      <c r="U63" s="4">
        <v>0</v>
      </c>
      <c r="V63" s="4">
        <v>2</v>
      </c>
      <c r="W63" s="4">
        <v>0</v>
      </c>
      <c r="X63" s="4">
        <v>50</v>
      </c>
      <c r="Y63" s="4">
        <v>0</v>
      </c>
      <c r="Z63" s="4">
        <v>0</v>
      </c>
      <c r="AA63" s="4">
        <v>0</v>
      </c>
      <c r="AB63" s="4">
        <v>0</v>
      </c>
      <c r="AC63" s="25">
        <v>171.05000305175781</v>
      </c>
      <c r="AD63" s="4">
        <f t="shared" si="6"/>
        <v>54</v>
      </c>
      <c r="AE63" s="25">
        <f t="shared" si="7"/>
        <v>225.05000305175781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2</v>
      </c>
      <c r="AQ63" s="4">
        <v>0</v>
      </c>
      <c r="AR63" s="4">
        <v>2</v>
      </c>
      <c r="AS63" s="4">
        <v>2</v>
      </c>
      <c r="AT63" s="4">
        <v>0</v>
      </c>
      <c r="AU63" s="4">
        <v>0</v>
      </c>
      <c r="AV63" s="4">
        <v>2</v>
      </c>
      <c r="AW63" s="4">
        <v>0</v>
      </c>
      <c r="AX63" s="4">
        <v>0</v>
      </c>
      <c r="AY63" s="25">
        <v>171.22000122070312</v>
      </c>
      <c r="AZ63" s="4">
        <f t="shared" si="8"/>
        <v>8</v>
      </c>
      <c r="BA63" s="25">
        <f t="shared" si="9"/>
        <v>179.22000122070313</v>
      </c>
      <c r="BB63" s="25">
        <f t="shared" si="10"/>
        <v>179.22000122070313</v>
      </c>
      <c r="BC63" s="25">
        <f t="shared" si="11"/>
        <v>68.439848355747188</v>
      </c>
    </row>
    <row r="64" spans="1:55" ht="43.2" x14ac:dyDescent="0.3">
      <c r="A64" s="4">
        <v>10</v>
      </c>
      <c r="B64" s="8" t="s">
        <v>339</v>
      </c>
      <c r="C64" s="8" t="s">
        <v>340</v>
      </c>
      <c r="D64" s="8">
        <v>2001</v>
      </c>
      <c r="E64" s="8">
        <v>2000</v>
      </c>
      <c r="F64" s="8" t="s">
        <v>341</v>
      </c>
      <c r="G64" s="8" t="s">
        <v>18</v>
      </c>
      <c r="H64" s="8" t="s">
        <v>294</v>
      </c>
      <c r="I64" s="8" t="s">
        <v>80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25"/>
      <c r="AD64" s="4">
        <f t="shared" si="6"/>
        <v>0</v>
      </c>
      <c r="AE64" s="25" t="s">
        <v>314</v>
      </c>
      <c r="AF64" s="4">
        <v>0</v>
      </c>
      <c r="AG64" s="4">
        <v>2</v>
      </c>
      <c r="AH64" s="4">
        <v>2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2</v>
      </c>
      <c r="AQ64" s="4">
        <v>2</v>
      </c>
      <c r="AR64" s="4">
        <v>0</v>
      </c>
      <c r="AS64" s="4">
        <v>2</v>
      </c>
      <c r="AT64" s="4">
        <v>0</v>
      </c>
      <c r="AU64" s="4">
        <v>0</v>
      </c>
      <c r="AV64" s="4">
        <v>2</v>
      </c>
      <c r="AW64" s="4">
        <v>0</v>
      </c>
      <c r="AX64" s="4">
        <v>0</v>
      </c>
      <c r="AY64" s="25">
        <v>185.36000061035156</v>
      </c>
      <c r="AZ64" s="4">
        <f t="shared" si="8"/>
        <v>12</v>
      </c>
      <c r="BA64" s="25">
        <f t="shared" si="9"/>
        <v>197.36000061035156</v>
      </c>
      <c r="BB64" s="25">
        <f t="shared" si="10"/>
        <v>197.36000061035156</v>
      </c>
      <c r="BC64" s="25">
        <f t="shared" si="11"/>
        <v>85.488719718062328</v>
      </c>
    </row>
    <row r="65" spans="1:55" ht="43.2" x14ac:dyDescent="0.3">
      <c r="A65" s="4">
        <v>11</v>
      </c>
      <c r="B65" s="8" t="s">
        <v>342</v>
      </c>
      <c r="C65" s="8" t="s">
        <v>343</v>
      </c>
      <c r="D65" s="8">
        <v>2003</v>
      </c>
      <c r="E65" s="8">
        <v>2002</v>
      </c>
      <c r="F65" s="8" t="s">
        <v>344</v>
      </c>
      <c r="G65" s="8" t="s">
        <v>11</v>
      </c>
      <c r="H65" s="8" t="s">
        <v>35</v>
      </c>
      <c r="I65" s="8" t="s">
        <v>36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2</v>
      </c>
      <c r="U65" s="4">
        <v>0</v>
      </c>
      <c r="V65" s="4">
        <v>50</v>
      </c>
      <c r="W65" s="4">
        <v>50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25">
        <v>178.94000244140625</v>
      </c>
      <c r="AD65" s="4">
        <f t="shared" si="6"/>
        <v>102</v>
      </c>
      <c r="AE65" s="25">
        <f t="shared" si="7"/>
        <v>280.94000244140625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2</v>
      </c>
      <c r="AL65" s="4">
        <v>0</v>
      </c>
      <c r="AM65" s="4">
        <v>0</v>
      </c>
      <c r="AN65" s="4">
        <v>0</v>
      </c>
      <c r="AO65" s="4">
        <v>0</v>
      </c>
      <c r="AP65" s="4">
        <v>2</v>
      </c>
      <c r="AQ65" s="4">
        <v>0</v>
      </c>
      <c r="AR65" s="4">
        <v>50</v>
      </c>
      <c r="AS65" s="4">
        <v>0</v>
      </c>
      <c r="AT65" s="4">
        <v>0</v>
      </c>
      <c r="AU65" s="4">
        <v>2</v>
      </c>
      <c r="AV65" s="4">
        <v>0</v>
      </c>
      <c r="AW65" s="4">
        <v>2</v>
      </c>
      <c r="AX65" s="4">
        <v>0</v>
      </c>
      <c r="AY65" s="25">
        <v>185.32000732421875</v>
      </c>
      <c r="AZ65" s="4">
        <f t="shared" si="8"/>
        <v>58</v>
      </c>
      <c r="BA65" s="25">
        <f t="shared" si="9"/>
        <v>243.32000732421875</v>
      </c>
      <c r="BB65" s="25">
        <f t="shared" si="10"/>
        <v>243.32000732421875</v>
      </c>
      <c r="BC65" s="25">
        <f t="shared" si="11"/>
        <v>128.68421413042722</v>
      </c>
    </row>
    <row r="66" spans="1:55" ht="43.2" x14ac:dyDescent="0.3">
      <c r="A66" s="4">
        <v>12</v>
      </c>
      <c r="B66" s="8" t="s">
        <v>345</v>
      </c>
      <c r="C66" s="8" t="s">
        <v>346</v>
      </c>
      <c r="D66" s="8">
        <v>2004</v>
      </c>
      <c r="E66" s="8">
        <v>2002</v>
      </c>
      <c r="F66" s="8" t="s">
        <v>347</v>
      </c>
      <c r="G66" s="8" t="s">
        <v>24</v>
      </c>
      <c r="H66" s="8" t="s">
        <v>25</v>
      </c>
      <c r="I66" s="8" t="s">
        <v>99</v>
      </c>
      <c r="J66" s="4">
        <v>0</v>
      </c>
      <c r="K66" s="4">
        <v>0</v>
      </c>
      <c r="L66" s="4">
        <v>2</v>
      </c>
      <c r="M66" s="4">
        <v>0</v>
      </c>
      <c r="N66" s="4">
        <v>2</v>
      </c>
      <c r="O66" s="4">
        <v>2</v>
      </c>
      <c r="P66" s="4">
        <v>0</v>
      </c>
      <c r="Q66" s="4">
        <v>0</v>
      </c>
      <c r="R66" s="4">
        <v>2</v>
      </c>
      <c r="S66" s="4">
        <v>2</v>
      </c>
      <c r="T66" s="4">
        <v>0</v>
      </c>
      <c r="U66" s="4">
        <v>0</v>
      </c>
      <c r="V66" s="4">
        <v>50</v>
      </c>
      <c r="W66" s="4">
        <v>50</v>
      </c>
      <c r="X66" s="4">
        <v>0</v>
      </c>
      <c r="Y66" s="4">
        <v>0</v>
      </c>
      <c r="Z66" s="4">
        <v>50</v>
      </c>
      <c r="AA66" s="4">
        <v>2</v>
      </c>
      <c r="AB66" s="4">
        <v>0</v>
      </c>
      <c r="AC66" s="25">
        <v>224.58000183105469</v>
      </c>
      <c r="AD66" s="4">
        <f t="shared" si="6"/>
        <v>162</v>
      </c>
      <c r="AE66" s="25">
        <f t="shared" si="7"/>
        <v>386.58000183105469</v>
      </c>
      <c r="AF66" s="4">
        <v>0</v>
      </c>
      <c r="AG66" s="4">
        <v>0</v>
      </c>
      <c r="AH66" s="4">
        <v>0</v>
      </c>
      <c r="AI66" s="4">
        <v>0</v>
      </c>
      <c r="AJ66" s="4">
        <v>50</v>
      </c>
      <c r="AK66" s="4">
        <v>2</v>
      </c>
      <c r="AL66" s="4">
        <v>0</v>
      </c>
      <c r="AM66" s="4">
        <v>0</v>
      </c>
      <c r="AN66" s="4">
        <v>2</v>
      </c>
      <c r="AO66" s="4">
        <v>0</v>
      </c>
      <c r="AP66" s="4">
        <v>2</v>
      </c>
      <c r="AQ66" s="4">
        <v>0</v>
      </c>
      <c r="AR66" s="4">
        <v>50</v>
      </c>
      <c r="AS66" s="4">
        <v>50</v>
      </c>
      <c r="AT66" s="4">
        <v>0</v>
      </c>
      <c r="AU66" s="4">
        <v>2</v>
      </c>
      <c r="AV66" s="4">
        <v>2</v>
      </c>
      <c r="AW66" s="4">
        <v>2</v>
      </c>
      <c r="AX66" s="4">
        <v>2</v>
      </c>
      <c r="AY66" s="25">
        <v>263.52999877929687</v>
      </c>
      <c r="AZ66" s="4">
        <f t="shared" si="8"/>
        <v>164</v>
      </c>
      <c r="BA66" s="25">
        <f t="shared" si="9"/>
        <v>427.52999877929687</v>
      </c>
      <c r="BB66" s="25">
        <f t="shared" si="10"/>
        <v>386.58000183105469</v>
      </c>
      <c r="BC66" s="25">
        <f t="shared" si="11"/>
        <v>263.32706417962748</v>
      </c>
    </row>
    <row r="68" spans="1:55" ht="18" x14ac:dyDescent="0.3">
      <c r="A68" s="11" t="s">
        <v>348</v>
      </c>
      <c r="B68" s="11"/>
      <c r="C68" s="11"/>
      <c r="D68" s="11"/>
      <c r="E68" s="11"/>
      <c r="F68" s="11"/>
      <c r="G68" s="11"/>
      <c r="H68" s="11"/>
      <c r="I68" s="11"/>
      <c r="J68" s="11"/>
    </row>
    <row r="69" spans="1:55" x14ac:dyDescent="0.3">
      <c r="A69" s="16" t="s">
        <v>305</v>
      </c>
      <c r="B69" s="16" t="s">
        <v>1</v>
      </c>
      <c r="C69" s="16" t="s">
        <v>2</v>
      </c>
      <c r="D69" s="16" t="s">
        <v>246</v>
      </c>
      <c r="E69" s="16" t="s">
        <v>247</v>
      </c>
      <c r="F69" s="16" t="s">
        <v>3</v>
      </c>
      <c r="G69" s="16" t="s">
        <v>4</v>
      </c>
      <c r="H69" s="16" t="s">
        <v>5</v>
      </c>
      <c r="I69" s="16" t="s">
        <v>6</v>
      </c>
      <c r="J69" s="18" t="s">
        <v>307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20"/>
      <c r="AF69" s="18" t="s">
        <v>311</v>
      </c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20"/>
      <c r="BB69" s="16" t="s">
        <v>312</v>
      </c>
      <c r="BC69" s="16" t="s">
        <v>313</v>
      </c>
    </row>
    <row r="70" spans="1:55" x14ac:dyDescent="0.3">
      <c r="A70" s="17"/>
      <c r="B70" s="17"/>
      <c r="C70" s="17"/>
      <c r="D70" s="17"/>
      <c r="E70" s="17"/>
      <c r="F70" s="17"/>
      <c r="G70" s="17"/>
      <c r="H70" s="17"/>
      <c r="I70" s="17"/>
      <c r="J70" s="21">
        <v>1</v>
      </c>
      <c r="K70" s="21">
        <v>2</v>
      </c>
      <c r="L70" s="21">
        <v>3</v>
      </c>
      <c r="M70" s="21">
        <v>4</v>
      </c>
      <c r="N70" s="21">
        <v>5</v>
      </c>
      <c r="O70" s="21">
        <v>6</v>
      </c>
      <c r="P70" s="21">
        <v>7</v>
      </c>
      <c r="Q70" s="21">
        <v>8</v>
      </c>
      <c r="R70" s="21">
        <v>9</v>
      </c>
      <c r="S70" s="21">
        <v>10</v>
      </c>
      <c r="T70" s="21">
        <v>11</v>
      </c>
      <c r="U70" s="21">
        <v>12</v>
      </c>
      <c r="V70" s="21">
        <v>13</v>
      </c>
      <c r="W70" s="21">
        <v>14</v>
      </c>
      <c r="X70" s="21">
        <v>15</v>
      </c>
      <c r="Y70" s="21">
        <v>16</v>
      </c>
      <c r="Z70" s="21">
        <v>17</v>
      </c>
      <c r="AA70" s="21">
        <v>18</v>
      </c>
      <c r="AB70" s="21">
        <v>19</v>
      </c>
      <c r="AC70" s="21" t="s">
        <v>308</v>
      </c>
      <c r="AD70" s="21" t="s">
        <v>309</v>
      </c>
      <c r="AE70" s="21" t="s">
        <v>310</v>
      </c>
      <c r="AF70" s="21">
        <v>1</v>
      </c>
      <c r="AG70" s="21">
        <v>2</v>
      </c>
      <c r="AH70" s="21">
        <v>3</v>
      </c>
      <c r="AI70" s="21">
        <v>4</v>
      </c>
      <c r="AJ70" s="21">
        <v>5</v>
      </c>
      <c r="AK70" s="21">
        <v>6</v>
      </c>
      <c r="AL70" s="21">
        <v>7</v>
      </c>
      <c r="AM70" s="21">
        <v>8</v>
      </c>
      <c r="AN70" s="21">
        <v>9</v>
      </c>
      <c r="AO70" s="21">
        <v>10</v>
      </c>
      <c r="AP70" s="21">
        <v>11</v>
      </c>
      <c r="AQ70" s="21">
        <v>12</v>
      </c>
      <c r="AR70" s="21">
        <v>13</v>
      </c>
      <c r="AS70" s="21">
        <v>14</v>
      </c>
      <c r="AT70" s="21">
        <v>15</v>
      </c>
      <c r="AU70" s="21">
        <v>16</v>
      </c>
      <c r="AV70" s="21">
        <v>17</v>
      </c>
      <c r="AW70" s="21">
        <v>18</v>
      </c>
      <c r="AX70" s="21">
        <v>19</v>
      </c>
      <c r="AY70" s="21" t="s">
        <v>308</v>
      </c>
      <c r="AZ70" s="21" t="s">
        <v>309</v>
      </c>
      <c r="BA70" s="21" t="s">
        <v>310</v>
      </c>
      <c r="BB70" s="17"/>
      <c r="BC70" s="17"/>
    </row>
    <row r="71" spans="1:55" ht="57.6" x14ac:dyDescent="0.3">
      <c r="A71" s="22">
        <v>1</v>
      </c>
      <c r="B71" s="23" t="s">
        <v>115</v>
      </c>
      <c r="C71" s="23">
        <v>1997</v>
      </c>
      <c r="D71" s="23">
        <v>1997</v>
      </c>
      <c r="E71" s="23">
        <v>1997</v>
      </c>
      <c r="F71" s="23" t="s">
        <v>116</v>
      </c>
      <c r="G71" s="23" t="s">
        <v>24</v>
      </c>
      <c r="H71" s="23" t="s">
        <v>117</v>
      </c>
      <c r="I71" s="23" t="s">
        <v>118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4">
        <v>98.699996948242188</v>
      </c>
      <c r="AD71" s="22">
        <f t="shared" ref="AD71:AD97" si="12">SUM(J71:AB71)</f>
        <v>0</v>
      </c>
      <c r="AE71" s="24">
        <f t="shared" ref="AE71:AE97" si="13">AC71+AD71</f>
        <v>98.699996948242188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2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4">
        <v>96.370002746582031</v>
      </c>
      <c r="AZ71" s="22">
        <f t="shared" ref="AZ71:AZ97" si="14">SUM(AF71:AX71)</f>
        <v>2</v>
      </c>
      <c r="BA71" s="24">
        <f t="shared" ref="BA71:BA97" si="15">AY71+AZ71</f>
        <v>98.370002746582031</v>
      </c>
      <c r="BB71" s="24">
        <f t="shared" ref="BB71:BB97" si="16">MIN(BA71,AE71)</f>
        <v>98.370002746582031</v>
      </c>
      <c r="BC71" s="24">
        <f t="shared" ref="BC71:BC97" si="17">IF( AND(ISNUMBER(BB$71),ISNUMBER(BB71)),(BB71-BB$71)/BB$71*100,"")</f>
        <v>0</v>
      </c>
    </row>
    <row r="72" spans="1:55" ht="57.6" x14ac:dyDescent="0.3">
      <c r="A72" s="4">
        <v>2</v>
      </c>
      <c r="B72" s="8" t="s">
        <v>238</v>
      </c>
      <c r="C72" s="8">
        <v>1997</v>
      </c>
      <c r="D72" s="8">
        <v>1997</v>
      </c>
      <c r="E72" s="8">
        <v>1997</v>
      </c>
      <c r="F72" s="8" t="s">
        <v>52</v>
      </c>
      <c r="G72" s="8" t="s">
        <v>24</v>
      </c>
      <c r="H72" s="8" t="s">
        <v>117</v>
      </c>
      <c r="I72" s="8" t="s">
        <v>118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2</v>
      </c>
      <c r="W72" s="4">
        <v>0</v>
      </c>
      <c r="X72" s="4">
        <v>0</v>
      </c>
      <c r="Y72" s="4">
        <v>0</v>
      </c>
      <c r="Z72" s="4">
        <v>2</v>
      </c>
      <c r="AA72" s="4">
        <v>0</v>
      </c>
      <c r="AB72" s="4">
        <v>0</v>
      </c>
      <c r="AC72" s="25">
        <v>97.519996643066406</v>
      </c>
      <c r="AD72" s="4">
        <f t="shared" si="12"/>
        <v>4</v>
      </c>
      <c r="AE72" s="25">
        <f t="shared" si="13"/>
        <v>101.51999664306641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2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25">
        <v>96.900001525878906</v>
      </c>
      <c r="AZ72" s="4">
        <f t="shared" si="14"/>
        <v>2</v>
      </c>
      <c r="BA72" s="25">
        <f t="shared" si="15"/>
        <v>98.900001525878906</v>
      </c>
      <c r="BB72" s="25">
        <f t="shared" si="16"/>
        <v>98.900001525878906</v>
      </c>
      <c r="BC72" s="25">
        <f t="shared" si="17"/>
        <v>0.53878089305562238</v>
      </c>
    </row>
    <row r="73" spans="1:55" ht="72" x14ac:dyDescent="0.3">
      <c r="A73" s="4">
        <v>3</v>
      </c>
      <c r="B73" s="8" t="s">
        <v>176</v>
      </c>
      <c r="C73" s="8">
        <v>2001</v>
      </c>
      <c r="D73" s="8">
        <v>2001</v>
      </c>
      <c r="E73" s="8">
        <v>2001</v>
      </c>
      <c r="F73" s="8" t="s">
        <v>52</v>
      </c>
      <c r="G73" s="8" t="s">
        <v>24</v>
      </c>
      <c r="H73" s="8" t="s">
        <v>177</v>
      </c>
      <c r="I73" s="8" t="s">
        <v>178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25">
        <v>100.61000061035156</v>
      </c>
      <c r="AD73" s="4">
        <f t="shared" si="12"/>
        <v>0</v>
      </c>
      <c r="AE73" s="25">
        <f t="shared" si="13"/>
        <v>100.61000061035156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25">
        <v>102.62999725341797</v>
      </c>
      <c r="AZ73" s="4">
        <f t="shared" si="14"/>
        <v>0</v>
      </c>
      <c r="BA73" s="25">
        <f t="shared" si="15"/>
        <v>102.62999725341797</v>
      </c>
      <c r="BB73" s="25">
        <f t="shared" si="16"/>
        <v>100.61000061035156</v>
      </c>
      <c r="BC73" s="25">
        <f t="shared" si="17"/>
        <v>2.277114772010477</v>
      </c>
    </row>
    <row r="74" spans="1:55" ht="72" x14ac:dyDescent="0.3">
      <c r="A74" s="4">
        <v>4</v>
      </c>
      <c r="B74" s="8" t="s">
        <v>138</v>
      </c>
      <c r="C74" s="8">
        <v>1998</v>
      </c>
      <c r="D74" s="8">
        <v>1998</v>
      </c>
      <c r="E74" s="8">
        <v>1998</v>
      </c>
      <c r="F74" s="8" t="s">
        <v>116</v>
      </c>
      <c r="G74" s="8" t="s">
        <v>139</v>
      </c>
      <c r="H74" s="8" t="s">
        <v>140</v>
      </c>
      <c r="I74" s="8" t="s">
        <v>141</v>
      </c>
      <c r="J74" s="4">
        <v>0</v>
      </c>
      <c r="K74" s="4">
        <v>0</v>
      </c>
      <c r="L74" s="4">
        <v>0</v>
      </c>
      <c r="M74" s="4">
        <v>2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2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25">
        <v>102.08000183105469</v>
      </c>
      <c r="AD74" s="4">
        <f t="shared" si="12"/>
        <v>4</v>
      </c>
      <c r="AE74" s="25">
        <f t="shared" si="13"/>
        <v>106.08000183105469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2</v>
      </c>
      <c r="AQ74" s="4">
        <v>0</v>
      </c>
      <c r="AR74" s="4">
        <v>0</v>
      </c>
      <c r="AS74" s="4">
        <v>0</v>
      </c>
      <c r="AT74" s="4">
        <v>0</v>
      </c>
      <c r="AU74" s="4">
        <v>2</v>
      </c>
      <c r="AV74" s="4">
        <v>0</v>
      </c>
      <c r="AW74" s="4">
        <v>0</v>
      </c>
      <c r="AX74" s="4">
        <v>0</v>
      </c>
      <c r="AY74" s="25">
        <v>105.12999725341797</v>
      </c>
      <c r="AZ74" s="4">
        <f t="shared" si="14"/>
        <v>4</v>
      </c>
      <c r="BA74" s="25">
        <f t="shared" si="15"/>
        <v>109.12999725341797</v>
      </c>
      <c r="BB74" s="25">
        <f t="shared" si="16"/>
        <v>106.08000183105469</v>
      </c>
      <c r="BC74" s="25">
        <f t="shared" si="17"/>
        <v>7.8377542637006261</v>
      </c>
    </row>
    <row r="75" spans="1:55" ht="72" x14ac:dyDescent="0.3">
      <c r="A75" s="4">
        <v>5</v>
      </c>
      <c r="B75" s="8" t="s">
        <v>240</v>
      </c>
      <c r="C75" s="8">
        <v>2000</v>
      </c>
      <c r="D75" s="8">
        <v>2000</v>
      </c>
      <c r="E75" s="8">
        <v>2000</v>
      </c>
      <c r="F75" s="8" t="s">
        <v>52</v>
      </c>
      <c r="G75" s="8" t="s">
        <v>139</v>
      </c>
      <c r="H75" s="8" t="s">
        <v>241</v>
      </c>
      <c r="I75" s="8" t="s">
        <v>141</v>
      </c>
      <c r="J75" s="4">
        <v>0</v>
      </c>
      <c r="K75" s="4">
        <v>2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2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25">
        <v>106.51999664306641</v>
      </c>
      <c r="AD75" s="4">
        <f t="shared" si="12"/>
        <v>4</v>
      </c>
      <c r="AE75" s="25">
        <f t="shared" si="13"/>
        <v>110.51999664306641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25">
        <v>106.16000366210937</v>
      </c>
      <c r="AZ75" s="4">
        <f t="shared" si="14"/>
        <v>0</v>
      </c>
      <c r="BA75" s="25">
        <f t="shared" si="15"/>
        <v>106.16000366210937</v>
      </c>
      <c r="BB75" s="25">
        <f t="shared" si="16"/>
        <v>106.16000366210937</v>
      </c>
      <c r="BC75" s="25">
        <f t="shared" si="17"/>
        <v>7.9190817302259502</v>
      </c>
    </row>
    <row r="76" spans="1:55" ht="43.2" x14ac:dyDescent="0.3">
      <c r="A76" s="4">
        <v>6</v>
      </c>
      <c r="B76" s="8" t="s">
        <v>171</v>
      </c>
      <c r="C76" s="8">
        <v>1998</v>
      </c>
      <c r="D76" s="8">
        <v>1998</v>
      </c>
      <c r="E76" s="8">
        <v>1998</v>
      </c>
      <c r="F76" s="8" t="s">
        <v>52</v>
      </c>
      <c r="G76" s="8" t="s">
        <v>172</v>
      </c>
      <c r="H76" s="8" t="s">
        <v>173</v>
      </c>
      <c r="I76" s="8" t="s">
        <v>174</v>
      </c>
      <c r="J76" s="4">
        <v>0</v>
      </c>
      <c r="K76" s="4">
        <v>2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25">
        <v>104.55999755859375</v>
      </c>
      <c r="AD76" s="4">
        <f t="shared" si="12"/>
        <v>2</v>
      </c>
      <c r="AE76" s="25">
        <f t="shared" si="13"/>
        <v>106.55999755859375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2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25">
        <v>105.22000122070312</v>
      </c>
      <c r="AZ76" s="4">
        <f t="shared" si="14"/>
        <v>2</v>
      </c>
      <c r="BA76" s="25">
        <f t="shared" si="15"/>
        <v>107.22000122070312</v>
      </c>
      <c r="BB76" s="25">
        <f t="shared" si="16"/>
        <v>106.55999755859375</v>
      </c>
      <c r="BC76" s="25">
        <f t="shared" si="17"/>
        <v>8.3257035512243984</v>
      </c>
    </row>
    <row r="77" spans="1:55" ht="57.6" x14ac:dyDescent="0.3">
      <c r="A77" s="4">
        <v>7</v>
      </c>
      <c r="B77" s="8" t="s">
        <v>217</v>
      </c>
      <c r="C77" s="8">
        <v>2001</v>
      </c>
      <c r="D77" s="8">
        <v>2001</v>
      </c>
      <c r="E77" s="8">
        <v>2001</v>
      </c>
      <c r="F77" s="8" t="s">
        <v>52</v>
      </c>
      <c r="G77" s="8" t="s">
        <v>218</v>
      </c>
      <c r="H77" s="8" t="s">
        <v>219</v>
      </c>
      <c r="I77" s="8" t="s">
        <v>220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2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25">
        <v>107.51999664306641</v>
      </c>
      <c r="AD77" s="4">
        <f t="shared" si="12"/>
        <v>2</v>
      </c>
      <c r="AE77" s="25">
        <f t="shared" si="13"/>
        <v>109.51999664306641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2</v>
      </c>
      <c r="AS77" s="4">
        <v>2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25">
        <v>111.23000335693359</v>
      </c>
      <c r="AZ77" s="4">
        <f t="shared" si="14"/>
        <v>4</v>
      </c>
      <c r="BA77" s="25">
        <f t="shared" si="15"/>
        <v>115.23000335693359</v>
      </c>
      <c r="BB77" s="25">
        <f t="shared" si="16"/>
        <v>109.51999664306641</v>
      </c>
      <c r="BC77" s="25">
        <f t="shared" si="17"/>
        <v>11.334750010334622</v>
      </c>
    </row>
    <row r="78" spans="1:55" ht="57.6" x14ac:dyDescent="0.3">
      <c r="A78" s="4">
        <v>8</v>
      </c>
      <c r="B78" s="8" t="s">
        <v>125</v>
      </c>
      <c r="C78" s="8">
        <v>1999</v>
      </c>
      <c r="D78" s="8">
        <v>1999</v>
      </c>
      <c r="E78" s="8">
        <v>1999</v>
      </c>
      <c r="F78" s="8">
        <v>1</v>
      </c>
      <c r="G78" s="8" t="s">
        <v>24</v>
      </c>
      <c r="H78" s="8" t="s">
        <v>126</v>
      </c>
      <c r="I78" s="8" t="s">
        <v>26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2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2</v>
      </c>
      <c r="X78" s="4">
        <v>0</v>
      </c>
      <c r="Y78" s="4">
        <v>0</v>
      </c>
      <c r="Z78" s="4">
        <v>2</v>
      </c>
      <c r="AA78" s="4">
        <v>0</v>
      </c>
      <c r="AB78" s="4">
        <v>0</v>
      </c>
      <c r="AC78" s="25">
        <v>109.48000335693359</v>
      </c>
      <c r="AD78" s="4">
        <f t="shared" si="12"/>
        <v>6</v>
      </c>
      <c r="AE78" s="25">
        <f t="shared" si="13"/>
        <v>115.48000335693359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2</v>
      </c>
      <c r="AS78" s="4">
        <v>2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25">
        <v>106.20999908447266</v>
      </c>
      <c r="AZ78" s="4">
        <f t="shared" si="14"/>
        <v>4</v>
      </c>
      <c r="BA78" s="25">
        <f t="shared" si="15"/>
        <v>110.20999908447266</v>
      </c>
      <c r="BB78" s="25">
        <f t="shared" si="16"/>
        <v>110.20999908447266</v>
      </c>
      <c r="BC78" s="25">
        <f t="shared" si="17"/>
        <v>12.036185836440893</v>
      </c>
    </row>
    <row r="79" spans="1:55" ht="28.8" x14ac:dyDescent="0.3">
      <c r="A79" s="4">
        <v>9</v>
      </c>
      <c r="B79" s="8" t="s">
        <v>162</v>
      </c>
      <c r="C79" s="8">
        <v>1998</v>
      </c>
      <c r="D79" s="8">
        <v>1998</v>
      </c>
      <c r="E79" s="8">
        <v>1998</v>
      </c>
      <c r="F79" s="8" t="s">
        <v>52</v>
      </c>
      <c r="G79" s="8" t="s">
        <v>24</v>
      </c>
      <c r="H79" s="8" t="s">
        <v>53</v>
      </c>
      <c r="I79" s="8" t="s">
        <v>163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2</v>
      </c>
      <c r="AA79" s="4">
        <v>0</v>
      </c>
      <c r="AB79" s="4">
        <v>0</v>
      </c>
      <c r="AC79" s="25">
        <v>110.18000030517578</v>
      </c>
      <c r="AD79" s="4">
        <f t="shared" si="12"/>
        <v>2</v>
      </c>
      <c r="AE79" s="25">
        <f t="shared" si="13"/>
        <v>112.18000030517578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2</v>
      </c>
      <c r="AV79" s="4">
        <v>0</v>
      </c>
      <c r="AW79" s="4">
        <v>0</v>
      </c>
      <c r="AX79" s="4">
        <v>0</v>
      </c>
      <c r="AY79" s="25">
        <v>112.16999816894531</v>
      </c>
      <c r="AZ79" s="4">
        <f t="shared" si="14"/>
        <v>2</v>
      </c>
      <c r="BA79" s="25">
        <f t="shared" si="15"/>
        <v>114.16999816894531</v>
      </c>
      <c r="BB79" s="25">
        <f t="shared" si="16"/>
        <v>112.18000030517578</v>
      </c>
      <c r="BC79" s="25">
        <f t="shared" si="17"/>
        <v>14.038830103696009</v>
      </c>
    </row>
    <row r="80" spans="1:55" ht="43.2" x14ac:dyDescent="0.3">
      <c r="A80" s="4">
        <v>10</v>
      </c>
      <c r="B80" s="8" t="s">
        <v>84</v>
      </c>
      <c r="C80" s="8">
        <v>1997</v>
      </c>
      <c r="D80" s="8">
        <v>1997</v>
      </c>
      <c r="E80" s="8">
        <v>1997</v>
      </c>
      <c r="F80" s="8">
        <v>1</v>
      </c>
      <c r="G80" s="8" t="s">
        <v>24</v>
      </c>
      <c r="H80" s="8" t="s">
        <v>85</v>
      </c>
      <c r="I80" s="8" t="s">
        <v>42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2</v>
      </c>
      <c r="Y80" s="4">
        <v>0</v>
      </c>
      <c r="Z80" s="4">
        <v>0</v>
      </c>
      <c r="AA80" s="4">
        <v>0</v>
      </c>
      <c r="AB80" s="4">
        <v>0</v>
      </c>
      <c r="AC80" s="25">
        <v>122.23000335693359</v>
      </c>
      <c r="AD80" s="4">
        <f t="shared" si="12"/>
        <v>2</v>
      </c>
      <c r="AE80" s="25">
        <f t="shared" si="13"/>
        <v>124.23000335693359</v>
      </c>
      <c r="AF80" s="4">
        <v>0</v>
      </c>
      <c r="AG80" s="4">
        <v>2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2</v>
      </c>
      <c r="AX80" s="4">
        <v>0</v>
      </c>
      <c r="AY80" s="25">
        <v>120.80000305175781</v>
      </c>
      <c r="AZ80" s="4">
        <f t="shared" si="14"/>
        <v>4</v>
      </c>
      <c r="BA80" s="25">
        <f t="shared" si="15"/>
        <v>124.80000305175781</v>
      </c>
      <c r="BB80" s="25">
        <f t="shared" si="16"/>
        <v>124.23000335693359</v>
      </c>
      <c r="BC80" s="25">
        <f t="shared" si="17"/>
        <v>26.288502478719405</v>
      </c>
    </row>
    <row r="81" spans="1:55" ht="57.6" x14ac:dyDescent="0.3">
      <c r="A81" s="4">
        <v>11</v>
      </c>
      <c r="B81" s="8" t="s">
        <v>60</v>
      </c>
      <c r="C81" s="8">
        <v>2003</v>
      </c>
      <c r="D81" s="8">
        <v>2003</v>
      </c>
      <c r="E81" s="8">
        <v>2003</v>
      </c>
      <c r="F81" s="8" t="s">
        <v>47</v>
      </c>
      <c r="G81" s="8" t="s">
        <v>18</v>
      </c>
      <c r="H81" s="8" t="s">
        <v>48</v>
      </c>
      <c r="I81" s="8" t="s">
        <v>49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2</v>
      </c>
      <c r="V81" s="4">
        <v>2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25">
        <v>129.94000244140625</v>
      </c>
      <c r="AD81" s="4">
        <f t="shared" si="12"/>
        <v>4</v>
      </c>
      <c r="AE81" s="25">
        <f t="shared" si="13"/>
        <v>133.94000244140625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25">
        <v>129.77000427246094</v>
      </c>
      <c r="AZ81" s="4">
        <f t="shared" si="14"/>
        <v>0</v>
      </c>
      <c r="BA81" s="25">
        <f t="shared" si="15"/>
        <v>129.77000427246094</v>
      </c>
      <c r="BB81" s="25">
        <f t="shared" si="16"/>
        <v>129.77000427246094</v>
      </c>
      <c r="BC81" s="25">
        <f t="shared" si="17"/>
        <v>31.920301564665689</v>
      </c>
    </row>
    <row r="82" spans="1:55" ht="57.6" x14ac:dyDescent="0.3">
      <c r="A82" s="4">
        <v>12</v>
      </c>
      <c r="B82" s="8" t="s">
        <v>202</v>
      </c>
      <c r="C82" s="8">
        <v>2001</v>
      </c>
      <c r="D82" s="8">
        <v>2001</v>
      </c>
      <c r="E82" s="8">
        <v>2001</v>
      </c>
      <c r="F82" s="8" t="s">
        <v>47</v>
      </c>
      <c r="G82" s="8" t="s">
        <v>18</v>
      </c>
      <c r="H82" s="8" t="s">
        <v>48</v>
      </c>
      <c r="I82" s="8" t="s">
        <v>49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2</v>
      </c>
      <c r="V82" s="4">
        <v>0</v>
      </c>
      <c r="W82" s="4">
        <v>0</v>
      </c>
      <c r="X82" s="4">
        <v>0</v>
      </c>
      <c r="Y82" s="4">
        <v>0</v>
      </c>
      <c r="Z82" s="4">
        <v>2</v>
      </c>
      <c r="AA82" s="4">
        <v>0</v>
      </c>
      <c r="AB82" s="4">
        <v>0</v>
      </c>
      <c r="AC82" s="25">
        <v>127.37999725341797</v>
      </c>
      <c r="AD82" s="4">
        <f t="shared" si="12"/>
        <v>4</v>
      </c>
      <c r="AE82" s="25">
        <f t="shared" si="13"/>
        <v>131.37999725341797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2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2</v>
      </c>
      <c r="AX82" s="4">
        <v>0</v>
      </c>
      <c r="AY82" s="25">
        <v>131.66999816894531</v>
      </c>
      <c r="AZ82" s="4">
        <f t="shared" si="14"/>
        <v>4</v>
      </c>
      <c r="BA82" s="25">
        <f t="shared" si="15"/>
        <v>135.66999816894531</v>
      </c>
      <c r="BB82" s="25">
        <f t="shared" si="16"/>
        <v>131.37999725341797</v>
      </c>
      <c r="BC82" s="25">
        <f t="shared" si="17"/>
        <v>33.556972232556845</v>
      </c>
    </row>
    <row r="83" spans="1:55" ht="28.8" x14ac:dyDescent="0.3">
      <c r="A83" s="4">
        <v>13</v>
      </c>
      <c r="B83" s="8" t="s">
        <v>82</v>
      </c>
      <c r="C83" s="8">
        <v>1999</v>
      </c>
      <c r="D83" s="8">
        <v>1999</v>
      </c>
      <c r="E83" s="8">
        <v>1999</v>
      </c>
      <c r="F83" s="8" t="s">
        <v>17</v>
      </c>
      <c r="G83" s="8" t="s">
        <v>18</v>
      </c>
      <c r="H83" s="8" t="s">
        <v>19</v>
      </c>
      <c r="I83" s="8" t="s">
        <v>80</v>
      </c>
      <c r="J83" s="4">
        <v>0</v>
      </c>
      <c r="K83" s="4">
        <v>0</v>
      </c>
      <c r="L83" s="4">
        <v>0</v>
      </c>
      <c r="M83" s="4">
        <v>2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2</v>
      </c>
      <c r="W83" s="4">
        <v>2</v>
      </c>
      <c r="X83" s="4">
        <v>2</v>
      </c>
      <c r="Y83" s="4">
        <v>0</v>
      </c>
      <c r="Z83" s="4">
        <v>2</v>
      </c>
      <c r="AA83" s="4">
        <v>0</v>
      </c>
      <c r="AB83" s="4">
        <v>0</v>
      </c>
      <c r="AC83" s="25">
        <v>159.49000549316406</v>
      </c>
      <c r="AD83" s="4">
        <f t="shared" si="12"/>
        <v>10</v>
      </c>
      <c r="AE83" s="25">
        <f t="shared" si="13"/>
        <v>169.49000549316406</v>
      </c>
      <c r="AF83" s="4">
        <v>0</v>
      </c>
      <c r="AG83" s="4">
        <v>2</v>
      </c>
      <c r="AH83" s="4">
        <v>0</v>
      </c>
      <c r="AI83" s="4">
        <v>2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2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25">
        <v>138.14999389648437</v>
      </c>
      <c r="AZ83" s="4">
        <f t="shared" si="14"/>
        <v>6</v>
      </c>
      <c r="BA83" s="25">
        <f t="shared" si="15"/>
        <v>144.14999389648437</v>
      </c>
      <c r="BB83" s="25">
        <f t="shared" si="16"/>
        <v>144.14999389648437</v>
      </c>
      <c r="BC83" s="25">
        <f t="shared" si="17"/>
        <v>46.538568538865896</v>
      </c>
    </row>
    <row r="84" spans="1:55" ht="43.2" x14ac:dyDescent="0.3">
      <c r="A84" s="4">
        <v>14</v>
      </c>
      <c r="B84" s="8" t="s">
        <v>243</v>
      </c>
      <c r="C84" s="8">
        <v>2001</v>
      </c>
      <c r="D84" s="8">
        <v>2001</v>
      </c>
      <c r="E84" s="8">
        <v>2001</v>
      </c>
      <c r="F84" s="8">
        <v>1</v>
      </c>
      <c r="G84" s="8" t="s">
        <v>24</v>
      </c>
      <c r="H84" s="8" t="s">
        <v>244</v>
      </c>
      <c r="I84" s="8" t="s">
        <v>26</v>
      </c>
      <c r="J84" s="4">
        <v>0</v>
      </c>
      <c r="K84" s="4">
        <v>0</v>
      </c>
      <c r="L84" s="4">
        <v>0</v>
      </c>
      <c r="M84" s="4">
        <v>2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2</v>
      </c>
      <c r="U84" s="4">
        <v>0</v>
      </c>
      <c r="V84" s="4">
        <v>0</v>
      </c>
      <c r="W84" s="4">
        <v>2</v>
      </c>
      <c r="X84" s="4">
        <v>2</v>
      </c>
      <c r="Y84" s="4">
        <v>0</v>
      </c>
      <c r="Z84" s="4">
        <v>2</v>
      </c>
      <c r="AA84" s="4">
        <v>0</v>
      </c>
      <c r="AB84" s="4">
        <v>0</v>
      </c>
      <c r="AC84" s="25">
        <v>160.42999267578125</v>
      </c>
      <c r="AD84" s="4">
        <f t="shared" si="12"/>
        <v>10</v>
      </c>
      <c r="AE84" s="25">
        <f t="shared" si="13"/>
        <v>170.42999267578125</v>
      </c>
      <c r="AF84" s="4">
        <v>0</v>
      </c>
      <c r="AG84" s="4">
        <v>2</v>
      </c>
      <c r="AH84" s="4">
        <v>0</v>
      </c>
      <c r="AI84" s="4">
        <v>0</v>
      </c>
      <c r="AJ84" s="4">
        <v>0</v>
      </c>
      <c r="AK84" s="4">
        <v>0</v>
      </c>
      <c r="AL84" s="4">
        <v>2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2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25">
        <v>143.17999267578125</v>
      </c>
      <c r="AZ84" s="4">
        <f t="shared" si="14"/>
        <v>6</v>
      </c>
      <c r="BA84" s="25">
        <f t="shared" si="15"/>
        <v>149.17999267578125</v>
      </c>
      <c r="BB84" s="25">
        <f t="shared" si="16"/>
        <v>149.17999267578125</v>
      </c>
      <c r="BC84" s="25">
        <f t="shared" si="17"/>
        <v>51.651914720480853</v>
      </c>
    </row>
    <row r="85" spans="1:55" ht="43.2" x14ac:dyDescent="0.3">
      <c r="A85" s="4">
        <v>15</v>
      </c>
      <c r="B85" s="8" t="s">
        <v>204</v>
      </c>
      <c r="C85" s="8">
        <v>1999</v>
      </c>
      <c r="D85" s="8">
        <v>1999</v>
      </c>
      <c r="E85" s="8">
        <v>1999</v>
      </c>
      <c r="F85" s="8">
        <v>1</v>
      </c>
      <c r="G85" s="8" t="s">
        <v>11</v>
      </c>
      <c r="H85" s="8" t="s">
        <v>35</v>
      </c>
      <c r="I85" s="8" t="s">
        <v>36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2</v>
      </c>
      <c r="W85" s="4">
        <v>2</v>
      </c>
      <c r="X85" s="4">
        <v>0</v>
      </c>
      <c r="Y85" s="4">
        <v>2</v>
      </c>
      <c r="Z85" s="4">
        <v>2</v>
      </c>
      <c r="AA85" s="4">
        <v>0</v>
      </c>
      <c r="AB85" s="4">
        <v>0</v>
      </c>
      <c r="AC85" s="25">
        <v>153.17999267578125</v>
      </c>
      <c r="AD85" s="4">
        <f t="shared" si="12"/>
        <v>8</v>
      </c>
      <c r="AE85" s="25">
        <f t="shared" si="13"/>
        <v>161.17999267578125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2</v>
      </c>
      <c r="AS85" s="4">
        <v>2</v>
      </c>
      <c r="AT85" s="4">
        <v>2</v>
      </c>
      <c r="AU85" s="4">
        <v>0</v>
      </c>
      <c r="AV85" s="4">
        <v>0</v>
      </c>
      <c r="AW85" s="4">
        <v>0</v>
      </c>
      <c r="AX85" s="4">
        <v>0</v>
      </c>
      <c r="AY85" s="25">
        <v>151.19000244140625</v>
      </c>
      <c r="AZ85" s="4">
        <f t="shared" si="14"/>
        <v>6</v>
      </c>
      <c r="BA85" s="25">
        <f t="shared" si="15"/>
        <v>157.19000244140625</v>
      </c>
      <c r="BB85" s="25">
        <f t="shared" si="16"/>
        <v>157.19000244140625</v>
      </c>
      <c r="BC85" s="25">
        <f t="shared" si="17"/>
        <v>59.794650861558488</v>
      </c>
    </row>
    <row r="86" spans="1:55" ht="43.2" x14ac:dyDescent="0.3">
      <c r="A86" s="4">
        <v>16</v>
      </c>
      <c r="B86" s="8" t="s">
        <v>236</v>
      </c>
      <c r="C86" s="8">
        <v>2002</v>
      </c>
      <c r="D86" s="8">
        <v>2002</v>
      </c>
      <c r="E86" s="8">
        <v>2002</v>
      </c>
      <c r="F86" s="8" t="s">
        <v>34</v>
      </c>
      <c r="G86" s="8" t="s">
        <v>29</v>
      </c>
      <c r="H86" s="8" t="s">
        <v>30</v>
      </c>
      <c r="I86" s="8" t="s">
        <v>31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2</v>
      </c>
      <c r="S86" s="4">
        <v>0</v>
      </c>
      <c r="T86" s="4">
        <v>0</v>
      </c>
      <c r="U86" s="4">
        <v>0</v>
      </c>
      <c r="V86" s="4">
        <v>50</v>
      </c>
      <c r="W86" s="4">
        <v>2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25">
        <v>203.25999450683594</v>
      </c>
      <c r="AD86" s="4">
        <f t="shared" si="12"/>
        <v>54</v>
      </c>
      <c r="AE86" s="25">
        <f t="shared" si="13"/>
        <v>257.25999450683594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2</v>
      </c>
      <c r="AR86" s="4">
        <v>2</v>
      </c>
      <c r="AS86" s="4">
        <v>0</v>
      </c>
      <c r="AT86" s="4">
        <v>0</v>
      </c>
      <c r="AU86" s="4">
        <v>0</v>
      </c>
      <c r="AV86" s="4">
        <v>2</v>
      </c>
      <c r="AW86" s="4">
        <v>0</v>
      </c>
      <c r="AX86" s="4">
        <v>0</v>
      </c>
      <c r="AY86" s="25">
        <v>160.3699951171875</v>
      </c>
      <c r="AZ86" s="4">
        <f t="shared" si="14"/>
        <v>6</v>
      </c>
      <c r="BA86" s="25">
        <f t="shared" si="15"/>
        <v>166.3699951171875</v>
      </c>
      <c r="BB86" s="25">
        <f t="shared" si="16"/>
        <v>166.3699951171875</v>
      </c>
      <c r="BC86" s="25">
        <f t="shared" si="17"/>
        <v>69.12675660463799</v>
      </c>
    </row>
    <row r="87" spans="1:55" ht="28.8" x14ac:dyDescent="0.3">
      <c r="A87" s="4">
        <v>17</v>
      </c>
      <c r="B87" s="8" t="s">
        <v>211</v>
      </c>
      <c r="C87" s="8">
        <v>2000</v>
      </c>
      <c r="D87" s="8">
        <v>2000</v>
      </c>
      <c r="E87" s="8">
        <v>2000</v>
      </c>
      <c r="F87" s="8" t="s">
        <v>47</v>
      </c>
      <c r="G87" s="8" t="s">
        <v>92</v>
      </c>
      <c r="H87" s="8" t="s">
        <v>93</v>
      </c>
      <c r="I87" s="8" t="s">
        <v>94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2</v>
      </c>
      <c r="T87" s="4">
        <v>0</v>
      </c>
      <c r="U87" s="4">
        <v>0</v>
      </c>
      <c r="V87" s="4">
        <v>50</v>
      </c>
      <c r="W87" s="4">
        <v>0</v>
      </c>
      <c r="X87" s="4">
        <v>0</v>
      </c>
      <c r="Y87" s="4">
        <v>2</v>
      </c>
      <c r="Z87" s="4">
        <v>2</v>
      </c>
      <c r="AA87" s="4">
        <v>0</v>
      </c>
      <c r="AB87" s="4">
        <v>0</v>
      </c>
      <c r="AC87" s="25">
        <v>144.96000671386719</v>
      </c>
      <c r="AD87" s="4">
        <f t="shared" si="12"/>
        <v>56</v>
      </c>
      <c r="AE87" s="25">
        <f t="shared" si="13"/>
        <v>200.96000671386719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2</v>
      </c>
      <c r="AM87" s="4">
        <v>0</v>
      </c>
      <c r="AN87" s="4">
        <v>2</v>
      </c>
      <c r="AO87" s="4">
        <v>2</v>
      </c>
      <c r="AP87" s="4">
        <v>0</v>
      </c>
      <c r="AQ87" s="4">
        <v>0</v>
      </c>
      <c r="AR87" s="4">
        <v>0</v>
      </c>
      <c r="AS87" s="4">
        <v>2</v>
      </c>
      <c r="AT87" s="4">
        <v>0</v>
      </c>
      <c r="AU87" s="4">
        <v>0</v>
      </c>
      <c r="AV87" s="4">
        <v>2</v>
      </c>
      <c r="AW87" s="4">
        <v>2</v>
      </c>
      <c r="AX87" s="4">
        <v>2</v>
      </c>
      <c r="AY87" s="25">
        <v>159.27000427246094</v>
      </c>
      <c r="AZ87" s="4">
        <f t="shared" si="14"/>
        <v>14</v>
      </c>
      <c r="BA87" s="25">
        <f t="shared" si="15"/>
        <v>173.27000427246094</v>
      </c>
      <c r="BB87" s="25">
        <f t="shared" si="16"/>
        <v>173.27000427246094</v>
      </c>
      <c r="BC87" s="25">
        <f t="shared" si="17"/>
        <v>76.141099354072537</v>
      </c>
    </row>
    <row r="88" spans="1:55" ht="28.8" x14ac:dyDescent="0.3">
      <c r="A88" s="4">
        <v>18</v>
      </c>
      <c r="B88" s="8" t="s">
        <v>136</v>
      </c>
      <c r="C88" s="8">
        <v>2000</v>
      </c>
      <c r="D88" s="8">
        <v>2000</v>
      </c>
      <c r="E88" s="8">
        <v>2000</v>
      </c>
      <c r="F88" s="8" t="s">
        <v>47</v>
      </c>
      <c r="G88" s="8" t="s">
        <v>92</v>
      </c>
      <c r="H88" s="8" t="s">
        <v>93</v>
      </c>
      <c r="I88" s="8" t="s">
        <v>94</v>
      </c>
      <c r="J88" s="4">
        <v>0</v>
      </c>
      <c r="K88" s="4">
        <v>0</v>
      </c>
      <c r="L88" s="4">
        <v>2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2</v>
      </c>
      <c r="T88" s="4">
        <v>0</v>
      </c>
      <c r="U88" s="4">
        <v>0</v>
      </c>
      <c r="V88" s="4">
        <v>2</v>
      </c>
      <c r="W88" s="4">
        <v>0</v>
      </c>
      <c r="X88" s="4">
        <v>0</v>
      </c>
      <c r="Y88" s="4">
        <v>2</v>
      </c>
      <c r="Z88" s="4">
        <v>0</v>
      </c>
      <c r="AA88" s="4">
        <v>0</v>
      </c>
      <c r="AB88" s="4">
        <v>0</v>
      </c>
      <c r="AC88" s="25">
        <v>175.77999877929687</v>
      </c>
      <c r="AD88" s="4">
        <f t="shared" si="12"/>
        <v>8</v>
      </c>
      <c r="AE88" s="25">
        <f t="shared" si="13"/>
        <v>183.77999877929687</v>
      </c>
      <c r="AF88" s="4">
        <v>0</v>
      </c>
      <c r="AG88" s="4">
        <v>2</v>
      </c>
      <c r="AH88" s="4">
        <v>2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2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2</v>
      </c>
      <c r="AY88" s="25">
        <v>166.85000610351562</v>
      </c>
      <c r="AZ88" s="4">
        <f t="shared" si="14"/>
        <v>8</v>
      </c>
      <c r="BA88" s="25">
        <f t="shared" si="15"/>
        <v>174.85000610351562</v>
      </c>
      <c r="BB88" s="25">
        <f t="shared" si="16"/>
        <v>174.85000610351562</v>
      </c>
      <c r="BC88" s="25">
        <f t="shared" si="17"/>
        <v>77.747281916784303</v>
      </c>
    </row>
    <row r="89" spans="1:55" ht="57.6" x14ac:dyDescent="0.3">
      <c r="A89" s="4">
        <v>19</v>
      </c>
      <c r="B89" s="8" t="s">
        <v>56</v>
      </c>
      <c r="C89" s="8">
        <v>2006</v>
      </c>
      <c r="D89" s="8">
        <v>2006</v>
      </c>
      <c r="E89" s="8">
        <v>2006</v>
      </c>
      <c r="F89" s="8" t="s">
        <v>47</v>
      </c>
      <c r="G89" s="8" t="s">
        <v>18</v>
      </c>
      <c r="H89" s="8" t="s">
        <v>48</v>
      </c>
      <c r="I89" s="8" t="s">
        <v>49</v>
      </c>
      <c r="J89" s="4">
        <v>0</v>
      </c>
      <c r="K89" s="4">
        <v>2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50</v>
      </c>
      <c r="U89" s="4">
        <v>0</v>
      </c>
      <c r="V89" s="4">
        <v>2</v>
      </c>
      <c r="W89" s="4">
        <v>2</v>
      </c>
      <c r="X89" s="4">
        <v>0</v>
      </c>
      <c r="Y89" s="4">
        <v>0</v>
      </c>
      <c r="Z89" s="4">
        <v>2</v>
      </c>
      <c r="AA89" s="4">
        <v>0</v>
      </c>
      <c r="AB89" s="4">
        <v>0</v>
      </c>
      <c r="AC89" s="25">
        <v>155.52000427246094</v>
      </c>
      <c r="AD89" s="4">
        <f t="shared" si="12"/>
        <v>58</v>
      </c>
      <c r="AE89" s="25">
        <f t="shared" si="13"/>
        <v>213.52000427246094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2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25">
        <v>173.77000427246094</v>
      </c>
      <c r="AZ89" s="4">
        <f t="shared" si="14"/>
        <v>2</v>
      </c>
      <c r="BA89" s="25">
        <f t="shared" si="15"/>
        <v>175.77000427246094</v>
      </c>
      <c r="BB89" s="25">
        <f t="shared" si="16"/>
        <v>175.77000427246094</v>
      </c>
      <c r="BC89" s="25">
        <f t="shared" si="17"/>
        <v>78.682524514383275</v>
      </c>
    </row>
    <row r="90" spans="1:55" x14ac:dyDescent="0.3">
      <c r="A90" s="4">
        <v>20</v>
      </c>
      <c r="B90" s="8" t="s">
        <v>206</v>
      </c>
      <c r="C90" s="8">
        <v>2000</v>
      </c>
      <c r="D90" s="8">
        <v>2000</v>
      </c>
      <c r="E90" s="8">
        <v>2000</v>
      </c>
      <c r="F90" s="8" t="s">
        <v>47</v>
      </c>
      <c r="G90" s="8" t="s">
        <v>24</v>
      </c>
      <c r="H90" s="8" t="s">
        <v>88</v>
      </c>
      <c r="I90" s="8" t="s">
        <v>207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2</v>
      </c>
      <c r="V90" s="4">
        <v>2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25">
        <v>195.69999694824219</v>
      </c>
      <c r="AD90" s="4">
        <f t="shared" si="12"/>
        <v>4</v>
      </c>
      <c r="AE90" s="25">
        <f t="shared" si="13"/>
        <v>199.69999694824219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2</v>
      </c>
      <c r="AO90" s="4">
        <v>2</v>
      </c>
      <c r="AP90" s="4">
        <v>0</v>
      </c>
      <c r="AQ90" s="4">
        <v>0</v>
      </c>
      <c r="AR90" s="4">
        <v>2</v>
      </c>
      <c r="AS90" s="4">
        <v>2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25">
        <v>212.58999633789062</v>
      </c>
      <c r="AZ90" s="4">
        <f t="shared" si="14"/>
        <v>8</v>
      </c>
      <c r="BA90" s="25">
        <f t="shared" si="15"/>
        <v>220.58999633789063</v>
      </c>
      <c r="BB90" s="25">
        <f t="shared" si="16"/>
        <v>199.69999694824219</v>
      </c>
      <c r="BC90" s="25">
        <f t="shared" si="17"/>
        <v>103.00903870329614</v>
      </c>
    </row>
    <row r="91" spans="1:55" ht="28.8" x14ac:dyDescent="0.3">
      <c r="A91" s="4">
        <v>21</v>
      </c>
      <c r="B91" s="8" t="s">
        <v>226</v>
      </c>
      <c r="C91" s="8">
        <v>2000</v>
      </c>
      <c r="D91" s="8">
        <v>2000</v>
      </c>
      <c r="E91" s="8">
        <v>2000</v>
      </c>
      <c r="F91" s="8" t="s">
        <v>47</v>
      </c>
      <c r="G91" s="8" t="s">
        <v>24</v>
      </c>
      <c r="H91" s="8" t="s">
        <v>227</v>
      </c>
      <c r="I91" s="8" t="s">
        <v>26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2</v>
      </c>
      <c r="S91" s="4">
        <v>0</v>
      </c>
      <c r="T91" s="4">
        <v>2</v>
      </c>
      <c r="U91" s="4">
        <v>0</v>
      </c>
      <c r="V91" s="4">
        <v>0</v>
      </c>
      <c r="W91" s="4">
        <v>50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25">
        <v>184.96000671386719</v>
      </c>
      <c r="AD91" s="4">
        <f t="shared" si="12"/>
        <v>54</v>
      </c>
      <c r="AE91" s="25">
        <f t="shared" si="13"/>
        <v>238.96000671386719</v>
      </c>
      <c r="AF91" s="4">
        <v>0</v>
      </c>
      <c r="AG91" s="4">
        <v>0</v>
      </c>
      <c r="AH91" s="4">
        <v>0</v>
      </c>
      <c r="AI91" s="4">
        <v>2</v>
      </c>
      <c r="AJ91" s="4">
        <v>0</v>
      </c>
      <c r="AK91" s="4">
        <v>0</v>
      </c>
      <c r="AL91" s="4">
        <v>2</v>
      </c>
      <c r="AM91" s="4">
        <v>0</v>
      </c>
      <c r="AN91" s="4">
        <v>2</v>
      </c>
      <c r="AO91" s="4">
        <v>0</v>
      </c>
      <c r="AP91" s="4">
        <v>0</v>
      </c>
      <c r="AQ91" s="4">
        <v>0</v>
      </c>
      <c r="AR91" s="4">
        <v>50</v>
      </c>
      <c r="AS91" s="4">
        <v>50</v>
      </c>
      <c r="AT91" s="4">
        <v>50</v>
      </c>
      <c r="AU91" s="4">
        <v>0</v>
      </c>
      <c r="AV91" s="4">
        <v>2</v>
      </c>
      <c r="AW91" s="4">
        <v>0</v>
      </c>
      <c r="AX91" s="4">
        <v>2</v>
      </c>
      <c r="AY91" s="25">
        <v>214.50999450683594</v>
      </c>
      <c r="AZ91" s="4">
        <f t="shared" si="14"/>
        <v>160</v>
      </c>
      <c r="BA91" s="25">
        <f t="shared" si="15"/>
        <v>374.50999450683594</v>
      </c>
      <c r="BB91" s="25">
        <f t="shared" si="16"/>
        <v>238.96000671386719</v>
      </c>
      <c r="BC91" s="25">
        <f t="shared" si="17"/>
        <v>142.919589348258</v>
      </c>
    </row>
    <row r="92" spans="1:55" ht="43.2" x14ac:dyDescent="0.3">
      <c r="A92" s="4">
        <v>22</v>
      </c>
      <c r="B92" s="8" t="s">
        <v>111</v>
      </c>
      <c r="C92" s="8">
        <v>2006</v>
      </c>
      <c r="D92" s="8">
        <v>2006</v>
      </c>
      <c r="E92" s="8">
        <v>2006</v>
      </c>
      <c r="F92" s="8" t="s">
        <v>17</v>
      </c>
      <c r="G92" s="8" t="s">
        <v>29</v>
      </c>
      <c r="H92" s="8" t="s">
        <v>30</v>
      </c>
      <c r="I92" s="8" t="s">
        <v>31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2</v>
      </c>
      <c r="T92" s="4">
        <v>0</v>
      </c>
      <c r="U92" s="4">
        <v>0</v>
      </c>
      <c r="V92" s="4">
        <v>50</v>
      </c>
      <c r="W92" s="4">
        <v>0</v>
      </c>
      <c r="X92" s="4">
        <v>0</v>
      </c>
      <c r="Y92" s="4">
        <v>0</v>
      </c>
      <c r="Z92" s="4">
        <v>2</v>
      </c>
      <c r="AA92" s="4">
        <v>0</v>
      </c>
      <c r="AB92" s="4">
        <v>2</v>
      </c>
      <c r="AC92" s="25">
        <v>187.52999877929687</v>
      </c>
      <c r="AD92" s="4">
        <f t="shared" si="12"/>
        <v>56</v>
      </c>
      <c r="AE92" s="25">
        <f t="shared" si="13"/>
        <v>243.52999877929687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2</v>
      </c>
      <c r="AO92" s="4">
        <v>2</v>
      </c>
      <c r="AP92" s="4">
        <v>0</v>
      </c>
      <c r="AQ92" s="4">
        <v>0</v>
      </c>
      <c r="AR92" s="4">
        <v>50</v>
      </c>
      <c r="AS92" s="4">
        <v>0</v>
      </c>
      <c r="AT92" s="4">
        <v>50</v>
      </c>
      <c r="AU92" s="4">
        <v>2</v>
      </c>
      <c r="AV92" s="4">
        <v>2</v>
      </c>
      <c r="AW92" s="4">
        <v>0</v>
      </c>
      <c r="AX92" s="4">
        <v>0</v>
      </c>
      <c r="AY92" s="25">
        <v>196.38999938964844</v>
      </c>
      <c r="AZ92" s="4">
        <f t="shared" si="14"/>
        <v>108</v>
      </c>
      <c r="BA92" s="25">
        <f t="shared" si="15"/>
        <v>304.38999938964844</v>
      </c>
      <c r="BB92" s="25">
        <f t="shared" si="16"/>
        <v>243.52999877929687</v>
      </c>
      <c r="BC92" s="25">
        <f t="shared" si="17"/>
        <v>147.56530647525938</v>
      </c>
    </row>
    <row r="93" spans="1:55" ht="43.2" x14ac:dyDescent="0.3">
      <c r="A93" s="4">
        <v>23</v>
      </c>
      <c r="B93" s="8" t="s">
        <v>33</v>
      </c>
      <c r="C93" s="8">
        <v>2001</v>
      </c>
      <c r="D93" s="8">
        <v>2001</v>
      </c>
      <c r="E93" s="8">
        <v>2001</v>
      </c>
      <c r="F93" s="8" t="s">
        <v>34</v>
      </c>
      <c r="G93" s="8" t="s">
        <v>11</v>
      </c>
      <c r="H93" s="8" t="s">
        <v>35</v>
      </c>
      <c r="I93" s="8" t="s">
        <v>36</v>
      </c>
      <c r="J93" s="4">
        <v>0</v>
      </c>
      <c r="K93" s="4">
        <v>0</v>
      </c>
      <c r="L93" s="4">
        <v>0</v>
      </c>
      <c r="M93" s="4">
        <v>2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2</v>
      </c>
      <c r="T93" s="4">
        <v>0</v>
      </c>
      <c r="U93" s="4">
        <v>50</v>
      </c>
      <c r="V93" s="4">
        <v>2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25">
        <v>189.16999816894531</v>
      </c>
      <c r="AD93" s="4">
        <f t="shared" si="12"/>
        <v>56</v>
      </c>
      <c r="AE93" s="25">
        <f t="shared" si="13"/>
        <v>245.16999816894531</v>
      </c>
      <c r="AF93" s="4">
        <v>0</v>
      </c>
      <c r="AG93" s="4">
        <v>0</v>
      </c>
      <c r="AH93" s="4">
        <v>0</v>
      </c>
      <c r="AI93" s="4">
        <v>2</v>
      </c>
      <c r="AJ93" s="4">
        <v>0</v>
      </c>
      <c r="AK93" s="4">
        <v>0</v>
      </c>
      <c r="AL93" s="4">
        <v>0</v>
      </c>
      <c r="AM93" s="4">
        <v>2</v>
      </c>
      <c r="AN93" s="4">
        <v>0</v>
      </c>
      <c r="AO93" s="4">
        <v>2</v>
      </c>
      <c r="AP93" s="4">
        <v>2</v>
      </c>
      <c r="AQ93" s="4">
        <v>50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2</v>
      </c>
      <c r="AY93" s="25">
        <v>192.91000366210937</v>
      </c>
      <c r="AZ93" s="4">
        <f t="shared" si="14"/>
        <v>60</v>
      </c>
      <c r="BA93" s="25">
        <f t="shared" si="15"/>
        <v>252.91000366210937</v>
      </c>
      <c r="BB93" s="25">
        <f t="shared" si="16"/>
        <v>245.16999816894531</v>
      </c>
      <c r="BC93" s="25">
        <f t="shared" si="17"/>
        <v>149.23248075995809</v>
      </c>
    </row>
    <row r="94" spans="1:55" ht="28.8" x14ac:dyDescent="0.3">
      <c r="A94" s="4">
        <v>24</v>
      </c>
      <c r="B94" s="8" t="s">
        <v>180</v>
      </c>
      <c r="C94" s="8">
        <v>2005</v>
      </c>
      <c r="D94" s="8">
        <v>2005</v>
      </c>
      <c r="E94" s="8">
        <v>2005</v>
      </c>
      <c r="F94" s="8" t="s">
        <v>34</v>
      </c>
      <c r="G94" s="8" t="s">
        <v>11</v>
      </c>
      <c r="H94" s="8" t="s">
        <v>12</v>
      </c>
      <c r="I94" s="8" t="s">
        <v>13</v>
      </c>
      <c r="J94" s="4">
        <v>0</v>
      </c>
      <c r="K94" s="4">
        <v>0</v>
      </c>
      <c r="L94" s="4">
        <v>0</v>
      </c>
      <c r="M94" s="4">
        <v>0</v>
      </c>
      <c r="N94" s="4">
        <v>50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50</v>
      </c>
      <c r="W94" s="4">
        <v>50</v>
      </c>
      <c r="X94" s="4">
        <v>0</v>
      </c>
      <c r="Y94" s="4">
        <v>50</v>
      </c>
      <c r="Z94" s="4">
        <v>0</v>
      </c>
      <c r="AA94" s="4">
        <v>0</v>
      </c>
      <c r="AB94" s="4">
        <v>0</v>
      </c>
      <c r="AC94" s="25">
        <v>194.97999572753906</v>
      </c>
      <c r="AD94" s="4">
        <f t="shared" si="12"/>
        <v>200</v>
      </c>
      <c r="AE94" s="25">
        <f t="shared" si="13"/>
        <v>394.97999572753906</v>
      </c>
      <c r="AF94" s="4">
        <v>2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50</v>
      </c>
      <c r="AR94" s="4">
        <v>50</v>
      </c>
      <c r="AS94" s="4">
        <v>50</v>
      </c>
      <c r="AT94" s="4">
        <v>0</v>
      </c>
      <c r="AU94" s="4">
        <v>2</v>
      </c>
      <c r="AV94" s="4">
        <v>2</v>
      </c>
      <c r="AW94" s="4">
        <v>0</v>
      </c>
      <c r="AX94" s="4">
        <v>0</v>
      </c>
      <c r="AY94" s="25">
        <v>180.52999877929687</v>
      </c>
      <c r="AZ94" s="4">
        <f t="shared" si="14"/>
        <v>156</v>
      </c>
      <c r="BA94" s="25">
        <f t="shared" si="15"/>
        <v>336.52999877929687</v>
      </c>
      <c r="BB94" s="25">
        <f t="shared" si="16"/>
        <v>336.52999877929687</v>
      </c>
      <c r="BC94" s="25">
        <f t="shared" si="17"/>
        <v>242.10632243881884</v>
      </c>
    </row>
    <row r="95" spans="1:55" ht="43.2" x14ac:dyDescent="0.3">
      <c r="A95" s="4">
        <v>25</v>
      </c>
      <c r="B95" s="8" t="s">
        <v>154</v>
      </c>
      <c r="C95" s="8">
        <v>2003</v>
      </c>
      <c r="D95" s="8">
        <v>2003</v>
      </c>
      <c r="E95" s="8">
        <v>2003</v>
      </c>
      <c r="F95" s="8" t="s">
        <v>34</v>
      </c>
      <c r="G95" s="8" t="s">
        <v>11</v>
      </c>
      <c r="H95" s="8" t="s">
        <v>35</v>
      </c>
      <c r="I95" s="8" t="s">
        <v>36</v>
      </c>
      <c r="J95" s="4">
        <v>0</v>
      </c>
      <c r="K95" s="4">
        <v>2</v>
      </c>
      <c r="L95" s="4">
        <v>2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/>
      <c r="U95" s="4"/>
      <c r="V95" s="4"/>
      <c r="W95" s="4"/>
      <c r="X95" s="4"/>
      <c r="Y95" s="4"/>
      <c r="Z95" s="4"/>
      <c r="AA95" s="4"/>
      <c r="AB95" s="4"/>
      <c r="AC95" s="25"/>
      <c r="AD95" s="4">
        <f t="shared" si="12"/>
        <v>4</v>
      </c>
      <c r="AE95" s="25" t="s">
        <v>349</v>
      </c>
      <c r="AF95" s="4">
        <v>0</v>
      </c>
      <c r="AG95" s="4">
        <v>0</v>
      </c>
      <c r="AH95" s="4">
        <v>0</v>
      </c>
      <c r="AI95" s="4">
        <v>2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50</v>
      </c>
      <c r="AP95" s="4">
        <v>2</v>
      </c>
      <c r="AQ95" s="4">
        <v>50</v>
      </c>
      <c r="AR95" s="4">
        <v>0</v>
      </c>
      <c r="AS95" s="4">
        <v>50</v>
      </c>
      <c r="AT95" s="4">
        <v>0</v>
      </c>
      <c r="AU95" s="4">
        <v>0</v>
      </c>
      <c r="AV95" s="4">
        <v>50</v>
      </c>
      <c r="AW95" s="4">
        <v>50</v>
      </c>
      <c r="AX95" s="4">
        <v>2</v>
      </c>
      <c r="AY95" s="25">
        <v>166.3699951171875</v>
      </c>
      <c r="AZ95" s="4">
        <f t="shared" si="14"/>
        <v>256</v>
      </c>
      <c r="BA95" s="25">
        <f t="shared" si="15"/>
        <v>422.3699951171875</v>
      </c>
      <c r="BB95" s="25">
        <f t="shared" si="16"/>
        <v>422.3699951171875</v>
      </c>
      <c r="BC95" s="25">
        <f t="shared" si="17"/>
        <v>329.36869302045756</v>
      </c>
    </row>
    <row r="96" spans="1:55" ht="28.8" x14ac:dyDescent="0.3">
      <c r="A96" s="4"/>
      <c r="B96" s="8" t="s">
        <v>169</v>
      </c>
      <c r="C96" s="8">
        <v>2000</v>
      </c>
      <c r="D96" s="8">
        <v>2000</v>
      </c>
      <c r="E96" s="8">
        <v>2000</v>
      </c>
      <c r="F96" s="8" t="s">
        <v>144</v>
      </c>
      <c r="G96" s="8" t="s">
        <v>18</v>
      </c>
      <c r="H96" s="8" t="s">
        <v>19</v>
      </c>
      <c r="I96" s="8" t="s">
        <v>80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25"/>
      <c r="AD96" s="4">
        <f t="shared" si="12"/>
        <v>0</v>
      </c>
      <c r="AE96" s="25" t="s">
        <v>314</v>
      </c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25"/>
      <c r="AZ96" s="4">
        <f t="shared" si="14"/>
        <v>0</v>
      </c>
      <c r="BA96" s="25" t="s">
        <v>314</v>
      </c>
      <c r="BB96" s="25"/>
      <c r="BC96" s="25" t="str">
        <f t="shared" si="17"/>
        <v/>
      </c>
    </row>
    <row r="97" spans="1:55" ht="43.2" x14ac:dyDescent="0.3">
      <c r="A97" s="4"/>
      <c r="B97" s="8" t="s">
        <v>187</v>
      </c>
      <c r="C97" s="8">
        <v>1999</v>
      </c>
      <c r="D97" s="8">
        <v>1999</v>
      </c>
      <c r="E97" s="8">
        <v>1999</v>
      </c>
      <c r="F97" s="8">
        <v>1</v>
      </c>
      <c r="G97" s="8" t="s">
        <v>18</v>
      </c>
      <c r="H97" s="8" t="s">
        <v>188</v>
      </c>
      <c r="I97" s="8" t="s">
        <v>189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25"/>
      <c r="AD97" s="4">
        <f t="shared" si="12"/>
        <v>0</v>
      </c>
      <c r="AE97" s="25" t="s">
        <v>314</v>
      </c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25"/>
      <c r="AZ97" s="4">
        <f t="shared" si="14"/>
        <v>0</v>
      </c>
      <c r="BA97" s="25" t="s">
        <v>314</v>
      </c>
      <c r="BB97" s="25"/>
      <c r="BC97" s="25" t="str">
        <f t="shared" si="17"/>
        <v/>
      </c>
    </row>
    <row r="99" spans="1:55" ht="18" x14ac:dyDescent="0.3">
      <c r="A99" s="11" t="s">
        <v>350</v>
      </c>
      <c r="B99" s="11"/>
      <c r="C99" s="11"/>
      <c r="D99" s="11"/>
      <c r="E99" s="11"/>
      <c r="F99" s="11"/>
      <c r="G99" s="11"/>
      <c r="H99" s="11"/>
      <c r="I99" s="11"/>
      <c r="J99" s="11"/>
    </row>
    <row r="100" spans="1:55" x14ac:dyDescent="0.3">
      <c r="A100" s="16" t="s">
        <v>305</v>
      </c>
      <c r="B100" s="16" t="s">
        <v>1</v>
      </c>
      <c r="C100" s="16" t="s">
        <v>2</v>
      </c>
      <c r="D100" s="16" t="s">
        <v>246</v>
      </c>
      <c r="E100" s="16" t="s">
        <v>247</v>
      </c>
      <c r="F100" s="16" t="s">
        <v>3</v>
      </c>
      <c r="G100" s="16" t="s">
        <v>4</v>
      </c>
      <c r="H100" s="16" t="s">
        <v>5</v>
      </c>
      <c r="I100" s="16" t="s">
        <v>6</v>
      </c>
      <c r="J100" s="18" t="s">
        <v>307</v>
      </c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20"/>
      <c r="AF100" s="18" t="s">
        <v>311</v>
      </c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20"/>
      <c r="BB100" s="16" t="s">
        <v>312</v>
      </c>
      <c r="BC100" s="16" t="s">
        <v>313</v>
      </c>
    </row>
    <row r="101" spans="1:55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21">
        <v>1</v>
      </c>
      <c r="K101" s="21">
        <v>2</v>
      </c>
      <c r="L101" s="21">
        <v>3</v>
      </c>
      <c r="M101" s="21">
        <v>4</v>
      </c>
      <c r="N101" s="21">
        <v>5</v>
      </c>
      <c r="O101" s="21">
        <v>6</v>
      </c>
      <c r="P101" s="21">
        <v>7</v>
      </c>
      <c r="Q101" s="21">
        <v>8</v>
      </c>
      <c r="R101" s="21">
        <v>9</v>
      </c>
      <c r="S101" s="21">
        <v>10</v>
      </c>
      <c r="T101" s="21">
        <v>11</v>
      </c>
      <c r="U101" s="21">
        <v>12</v>
      </c>
      <c r="V101" s="21">
        <v>13</v>
      </c>
      <c r="W101" s="21">
        <v>14</v>
      </c>
      <c r="X101" s="21">
        <v>15</v>
      </c>
      <c r="Y101" s="21">
        <v>16</v>
      </c>
      <c r="Z101" s="21">
        <v>17</v>
      </c>
      <c r="AA101" s="21">
        <v>18</v>
      </c>
      <c r="AB101" s="21">
        <v>19</v>
      </c>
      <c r="AC101" s="21" t="s">
        <v>308</v>
      </c>
      <c r="AD101" s="21" t="s">
        <v>309</v>
      </c>
      <c r="AE101" s="21" t="s">
        <v>310</v>
      </c>
      <c r="AF101" s="21">
        <v>1</v>
      </c>
      <c r="AG101" s="21">
        <v>2</v>
      </c>
      <c r="AH101" s="21">
        <v>3</v>
      </c>
      <c r="AI101" s="21">
        <v>4</v>
      </c>
      <c r="AJ101" s="21">
        <v>5</v>
      </c>
      <c r="AK101" s="21">
        <v>6</v>
      </c>
      <c r="AL101" s="21">
        <v>7</v>
      </c>
      <c r="AM101" s="21">
        <v>8</v>
      </c>
      <c r="AN101" s="21">
        <v>9</v>
      </c>
      <c r="AO101" s="21">
        <v>10</v>
      </c>
      <c r="AP101" s="21">
        <v>11</v>
      </c>
      <c r="AQ101" s="21">
        <v>12</v>
      </c>
      <c r="AR101" s="21">
        <v>13</v>
      </c>
      <c r="AS101" s="21">
        <v>14</v>
      </c>
      <c r="AT101" s="21">
        <v>15</v>
      </c>
      <c r="AU101" s="21">
        <v>16</v>
      </c>
      <c r="AV101" s="21">
        <v>17</v>
      </c>
      <c r="AW101" s="21">
        <v>18</v>
      </c>
      <c r="AX101" s="21">
        <v>19</v>
      </c>
      <c r="AY101" s="21" t="s">
        <v>308</v>
      </c>
      <c r="AZ101" s="21" t="s">
        <v>309</v>
      </c>
      <c r="BA101" s="21" t="s">
        <v>310</v>
      </c>
      <c r="BB101" s="17"/>
      <c r="BC101" s="17"/>
    </row>
    <row r="102" spans="1:55" ht="72" x14ac:dyDescent="0.3">
      <c r="A102" s="22">
        <v>1</v>
      </c>
      <c r="B102" s="23" t="s">
        <v>113</v>
      </c>
      <c r="C102" s="23">
        <v>1998</v>
      </c>
      <c r="D102" s="23">
        <v>1998</v>
      </c>
      <c r="E102" s="23">
        <v>1998</v>
      </c>
      <c r="F102" s="23" t="s">
        <v>52</v>
      </c>
      <c r="G102" s="23" t="s">
        <v>104</v>
      </c>
      <c r="H102" s="23" t="s">
        <v>105</v>
      </c>
      <c r="I102" s="23" t="s">
        <v>106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4">
        <v>94.830001831054688</v>
      </c>
      <c r="AD102" s="22">
        <f t="shared" ref="AD102:AD132" si="18">SUM(J102:AB102)</f>
        <v>0</v>
      </c>
      <c r="AE102" s="24">
        <f t="shared" ref="AE102:AE132" si="19">AC102+AD102</f>
        <v>94.830001831054688</v>
      </c>
      <c r="AF102" s="22">
        <v>0</v>
      </c>
      <c r="AG102" s="22">
        <v>0</v>
      </c>
      <c r="AH102" s="22">
        <v>0</v>
      </c>
      <c r="AI102" s="22">
        <v>0</v>
      </c>
      <c r="AJ102" s="22">
        <v>0</v>
      </c>
      <c r="AK102" s="22">
        <v>0</v>
      </c>
      <c r="AL102" s="22">
        <v>0</v>
      </c>
      <c r="AM102" s="22">
        <v>0</v>
      </c>
      <c r="AN102" s="22">
        <v>0</v>
      </c>
      <c r="AO102" s="22">
        <v>0</v>
      </c>
      <c r="AP102" s="22">
        <v>0</v>
      </c>
      <c r="AQ102" s="22">
        <v>0</v>
      </c>
      <c r="AR102" s="22">
        <v>0</v>
      </c>
      <c r="AS102" s="22">
        <v>2</v>
      </c>
      <c r="AT102" s="22">
        <v>0</v>
      </c>
      <c r="AU102" s="22">
        <v>0</v>
      </c>
      <c r="AV102" s="22">
        <v>0</v>
      </c>
      <c r="AW102" s="22">
        <v>0</v>
      </c>
      <c r="AX102" s="22">
        <v>0</v>
      </c>
      <c r="AY102" s="24">
        <v>94.44000244140625</v>
      </c>
      <c r="AZ102" s="22">
        <f t="shared" ref="AZ102:AZ132" si="20">SUM(AF102:AX102)</f>
        <v>2</v>
      </c>
      <c r="BA102" s="24">
        <f t="shared" ref="BA102:BA132" si="21">AY102+AZ102</f>
        <v>96.44000244140625</v>
      </c>
      <c r="BB102" s="24">
        <f t="shared" ref="BB102:BB132" si="22">MIN(BA102,AE102)</f>
        <v>94.830001831054688</v>
      </c>
      <c r="BC102" s="24">
        <f t="shared" ref="BC102:BC132" si="23">IF( AND(ISNUMBER(BB$102),ISNUMBER(BB102)),(BB102-BB$102)/BB$102*100,"")</f>
        <v>0</v>
      </c>
    </row>
    <row r="103" spans="1:55" ht="72" x14ac:dyDescent="0.3">
      <c r="A103" s="4">
        <v>2</v>
      </c>
      <c r="B103" s="8" t="s">
        <v>195</v>
      </c>
      <c r="C103" s="8">
        <v>1998</v>
      </c>
      <c r="D103" s="8">
        <v>1998</v>
      </c>
      <c r="E103" s="8">
        <v>1998</v>
      </c>
      <c r="F103" s="8" t="s">
        <v>52</v>
      </c>
      <c r="G103" s="8" t="s">
        <v>63</v>
      </c>
      <c r="H103" s="8" t="s">
        <v>64</v>
      </c>
      <c r="I103" s="8" t="s">
        <v>65</v>
      </c>
      <c r="J103" s="4">
        <v>0</v>
      </c>
      <c r="K103" s="4">
        <v>2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2</v>
      </c>
      <c r="U103" s="4">
        <v>2</v>
      </c>
      <c r="V103" s="4">
        <v>0</v>
      </c>
      <c r="W103" s="4">
        <v>2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25">
        <v>97.069999694824219</v>
      </c>
      <c r="AD103" s="4">
        <f t="shared" si="18"/>
        <v>8</v>
      </c>
      <c r="AE103" s="25">
        <f t="shared" si="19"/>
        <v>105.06999969482422</v>
      </c>
      <c r="AF103" s="4">
        <v>0</v>
      </c>
      <c r="AG103" s="4">
        <v>2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2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25">
        <v>94.870002746582031</v>
      </c>
      <c r="AZ103" s="4">
        <f t="shared" si="20"/>
        <v>4</v>
      </c>
      <c r="BA103" s="25">
        <f t="shared" si="21"/>
        <v>98.870002746582031</v>
      </c>
      <c r="BB103" s="25">
        <f t="shared" si="22"/>
        <v>98.870002746582031</v>
      </c>
      <c r="BC103" s="25">
        <f t="shared" si="23"/>
        <v>4.2602560766843034</v>
      </c>
    </row>
    <row r="104" spans="1:55" ht="72" x14ac:dyDescent="0.3">
      <c r="A104" s="4">
        <v>3</v>
      </c>
      <c r="B104" s="8" t="s">
        <v>103</v>
      </c>
      <c r="C104" s="8">
        <v>1998</v>
      </c>
      <c r="D104" s="8">
        <v>1998</v>
      </c>
      <c r="E104" s="8">
        <v>1998</v>
      </c>
      <c r="F104" s="8" t="s">
        <v>52</v>
      </c>
      <c r="G104" s="8" t="s">
        <v>104</v>
      </c>
      <c r="H104" s="8" t="s">
        <v>105</v>
      </c>
      <c r="I104" s="8" t="s">
        <v>106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25">
        <v>101.94999694824219</v>
      </c>
      <c r="AD104" s="4">
        <f t="shared" si="18"/>
        <v>0</v>
      </c>
      <c r="AE104" s="25">
        <f t="shared" si="19"/>
        <v>101.94999694824219</v>
      </c>
      <c r="AF104" s="4">
        <v>0</v>
      </c>
      <c r="AG104" s="4">
        <v>2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25">
        <v>114.30000305175781</v>
      </c>
      <c r="AZ104" s="4">
        <f t="shared" si="20"/>
        <v>2</v>
      </c>
      <c r="BA104" s="25">
        <f t="shared" si="21"/>
        <v>116.30000305175781</v>
      </c>
      <c r="BB104" s="25">
        <f t="shared" si="22"/>
        <v>101.94999694824219</v>
      </c>
      <c r="BC104" s="25">
        <f t="shared" si="23"/>
        <v>7.5081672252545095</v>
      </c>
    </row>
    <row r="105" spans="1:55" ht="28.8" x14ac:dyDescent="0.3">
      <c r="A105" s="4">
        <v>4</v>
      </c>
      <c r="B105" s="8" t="s">
        <v>51</v>
      </c>
      <c r="C105" s="8">
        <v>1999</v>
      </c>
      <c r="D105" s="8">
        <v>1999</v>
      </c>
      <c r="E105" s="8">
        <v>1999</v>
      </c>
      <c r="F105" s="8" t="s">
        <v>52</v>
      </c>
      <c r="G105" s="8" t="s">
        <v>24</v>
      </c>
      <c r="H105" s="8" t="s">
        <v>53</v>
      </c>
      <c r="I105" s="8" t="s">
        <v>54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2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25">
        <v>105.12000274658203</v>
      </c>
      <c r="AD105" s="4">
        <f t="shared" si="18"/>
        <v>2</v>
      </c>
      <c r="AE105" s="25">
        <f t="shared" si="19"/>
        <v>107.12000274658203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25">
        <v>104.43000030517578</v>
      </c>
      <c r="AZ105" s="4">
        <f t="shared" si="20"/>
        <v>0</v>
      </c>
      <c r="BA105" s="25">
        <f t="shared" si="21"/>
        <v>104.43000030517578</v>
      </c>
      <c r="BB105" s="25">
        <f t="shared" si="22"/>
        <v>104.43000030517578</v>
      </c>
      <c r="BC105" s="25">
        <f t="shared" si="23"/>
        <v>10.123376873095568</v>
      </c>
    </row>
    <row r="106" spans="1:55" ht="72" x14ac:dyDescent="0.3">
      <c r="A106" s="4">
        <v>5</v>
      </c>
      <c r="B106" s="8" t="s">
        <v>62</v>
      </c>
      <c r="C106" s="8">
        <v>1998</v>
      </c>
      <c r="D106" s="8">
        <v>1998</v>
      </c>
      <c r="E106" s="8">
        <v>1998</v>
      </c>
      <c r="F106" s="8" t="s">
        <v>52</v>
      </c>
      <c r="G106" s="8" t="s">
        <v>63</v>
      </c>
      <c r="H106" s="8" t="s">
        <v>64</v>
      </c>
      <c r="I106" s="8" t="s">
        <v>65</v>
      </c>
      <c r="J106" s="4">
        <v>0</v>
      </c>
      <c r="K106" s="4">
        <v>2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2</v>
      </c>
      <c r="Z106" s="4">
        <v>0</v>
      </c>
      <c r="AA106" s="4">
        <v>0</v>
      </c>
      <c r="AB106" s="4">
        <v>0</v>
      </c>
      <c r="AC106" s="25">
        <v>106.93000030517578</v>
      </c>
      <c r="AD106" s="4">
        <f t="shared" si="18"/>
        <v>4</v>
      </c>
      <c r="AE106" s="25">
        <f t="shared" si="19"/>
        <v>110.93000030517578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2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2</v>
      </c>
      <c r="AW106" s="4">
        <v>0</v>
      </c>
      <c r="AX106" s="4">
        <v>0</v>
      </c>
      <c r="AY106" s="25">
        <v>105.97000122070312</v>
      </c>
      <c r="AZ106" s="4">
        <f t="shared" si="20"/>
        <v>4</v>
      </c>
      <c r="BA106" s="25">
        <f t="shared" si="21"/>
        <v>109.97000122070312</v>
      </c>
      <c r="BB106" s="25">
        <f t="shared" si="22"/>
        <v>109.97000122070312</v>
      </c>
      <c r="BC106" s="25">
        <f t="shared" si="23"/>
        <v>15.965410837617878</v>
      </c>
    </row>
    <row r="107" spans="1:55" ht="57.6" x14ac:dyDescent="0.3">
      <c r="A107" s="4">
        <v>6</v>
      </c>
      <c r="B107" s="8" t="s">
        <v>185</v>
      </c>
      <c r="C107" s="8">
        <v>2000</v>
      </c>
      <c r="D107" s="8">
        <v>2000</v>
      </c>
      <c r="E107" s="8">
        <v>2000</v>
      </c>
      <c r="F107" s="8">
        <v>1</v>
      </c>
      <c r="G107" s="8" t="s">
        <v>121</v>
      </c>
      <c r="H107" s="8" t="s">
        <v>122</v>
      </c>
      <c r="I107" s="8" t="s">
        <v>123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2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25">
        <v>111.47000122070312</v>
      </c>
      <c r="AD107" s="4">
        <f t="shared" si="18"/>
        <v>2</v>
      </c>
      <c r="AE107" s="25">
        <f t="shared" si="19"/>
        <v>113.47000122070312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25">
        <v>110.65000152587891</v>
      </c>
      <c r="AZ107" s="4">
        <f t="shared" si="20"/>
        <v>0</v>
      </c>
      <c r="BA107" s="25">
        <f t="shared" si="21"/>
        <v>110.65000152587891</v>
      </c>
      <c r="BB107" s="25">
        <f t="shared" si="22"/>
        <v>110.65000152587891</v>
      </c>
      <c r="BC107" s="25">
        <f t="shared" si="23"/>
        <v>16.682483801917979</v>
      </c>
    </row>
    <row r="108" spans="1:55" ht="43.2" x14ac:dyDescent="0.3">
      <c r="A108" s="4">
        <v>7</v>
      </c>
      <c r="B108" s="8" t="s">
        <v>182</v>
      </c>
      <c r="C108" s="8">
        <v>2000</v>
      </c>
      <c r="D108" s="8">
        <v>2000</v>
      </c>
      <c r="E108" s="8">
        <v>2000</v>
      </c>
      <c r="F108" s="8" t="s">
        <v>52</v>
      </c>
      <c r="G108" s="8" t="s">
        <v>24</v>
      </c>
      <c r="H108" s="8" t="s">
        <v>129</v>
      </c>
      <c r="I108" s="8" t="s">
        <v>183</v>
      </c>
      <c r="J108" s="4">
        <v>0</v>
      </c>
      <c r="K108" s="4">
        <v>2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2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25">
        <v>110.13999938964844</v>
      </c>
      <c r="AD108" s="4">
        <f t="shared" si="18"/>
        <v>4</v>
      </c>
      <c r="AE108" s="25">
        <f t="shared" si="19"/>
        <v>114.13999938964844</v>
      </c>
      <c r="AF108" s="4">
        <v>0</v>
      </c>
      <c r="AG108" s="4">
        <v>2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2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25">
        <v>111.08000183105469</v>
      </c>
      <c r="AZ108" s="4">
        <f t="shared" si="20"/>
        <v>4</v>
      </c>
      <c r="BA108" s="25">
        <f t="shared" si="21"/>
        <v>115.08000183105469</v>
      </c>
      <c r="BB108" s="25">
        <f t="shared" si="22"/>
        <v>114.13999938964844</v>
      </c>
      <c r="BC108" s="25">
        <f t="shared" si="23"/>
        <v>20.362751434926327</v>
      </c>
    </row>
    <row r="109" spans="1:55" ht="57.6" x14ac:dyDescent="0.3">
      <c r="A109" s="4">
        <v>8</v>
      </c>
      <c r="B109" s="8" t="s">
        <v>120</v>
      </c>
      <c r="C109" s="8">
        <v>2000</v>
      </c>
      <c r="D109" s="8">
        <v>2000</v>
      </c>
      <c r="E109" s="8">
        <v>2000</v>
      </c>
      <c r="F109" s="8">
        <v>1</v>
      </c>
      <c r="G109" s="8" t="s">
        <v>121</v>
      </c>
      <c r="H109" s="8" t="s">
        <v>122</v>
      </c>
      <c r="I109" s="8" t="s">
        <v>123</v>
      </c>
      <c r="J109" s="4">
        <v>0</v>
      </c>
      <c r="K109" s="4">
        <v>0</v>
      </c>
      <c r="L109" s="4">
        <v>0</v>
      </c>
      <c r="M109" s="4">
        <v>2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2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25">
        <v>113.77999877929687</v>
      </c>
      <c r="AD109" s="4">
        <f t="shared" si="18"/>
        <v>4</v>
      </c>
      <c r="AE109" s="25">
        <f t="shared" si="19"/>
        <v>117.77999877929687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2</v>
      </c>
      <c r="AQ109" s="4">
        <v>0</v>
      </c>
      <c r="AR109" s="4">
        <v>2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25">
        <v>110.83000183105469</v>
      </c>
      <c r="AZ109" s="4">
        <f t="shared" si="20"/>
        <v>4</v>
      </c>
      <c r="BA109" s="25">
        <f t="shared" si="21"/>
        <v>114.83000183105469</v>
      </c>
      <c r="BB109" s="25">
        <f t="shared" si="22"/>
        <v>114.83000183105469</v>
      </c>
      <c r="BC109" s="25">
        <f t="shared" si="23"/>
        <v>21.090371837840092</v>
      </c>
    </row>
    <row r="110" spans="1:55" ht="43.2" x14ac:dyDescent="0.3">
      <c r="A110" s="4">
        <v>9</v>
      </c>
      <c r="B110" s="8" t="s">
        <v>67</v>
      </c>
      <c r="C110" s="8">
        <v>1999</v>
      </c>
      <c r="D110" s="8">
        <v>1999</v>
      </c>
      <c r="E110" s="8">
        <v>1999</v>
      </c>
      <c r="F110" s="8" t="s">
        <v>34</v>
      </c>
      <c r="G110" s="8" t="s">
        <v>18</v>
      </c>
      <c r="H110" s="8" t="s">
        <v>19</v>
      </c>
      <c r="I110" s="8" t="s">
        <v>68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2</v>
      </c>
      <c r="X110" s="4">
        <v>0</v>
      </c>
      <c r="Y110" s="4">
        <v>2</v>
      </c>
      <c r="Z110" s="4">
        <v>2</v>
      </c>
      <c r="AA110" s="4">
        <v>0</v>
      </c>
      <c r="AB110" s="4">
        <v>0</v>
      </c>
      <c r="AC110" s="25">
        <v>119.40000152587891</v>
      </c>
      <c r="AD110" s="4">
        <f t="shared" si="18"/>
        <v>6</v>
      </c>
      <c r="AE110" s="25">
        <f t="shared" si="19"/>
        <v>125.40000152587891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2</v>
      </c>
      <c r="AQ110" s="4">
        <v>0</v>
      </c>
      <c r="AR110" s="4">
        <v>0</v>
      </c>
      <c r="AS110" s="4">
        <v>2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25">
        <v>112.51000213623047</v>
      </c>
      <c r="AZ110" s="4">
        <f t="shared" si="20"/>
        <v>4</v>
      </c>
      <c r="BA110" s="25">
        <f t="shared" si="21"/>
        <v>116.51000213623047</v>
      </c>
      <c r="BB110" s="25">
        <f t="shared" si="22"/>
        <v>116.51000213623047</v>
      </c>
      <c r="BC110" s="25">
        <f t="shared" si="23"/>
        <v>22.861963394032191</v>
      </c>
    </row>
    <row r="111" spans="1:55" ht="28.8" x14ac:dyDescent="0.3">
      <c r="A111" s="4">
        <v>10</v>
      </c>
      <c r="B111" s="8" t="s">
        <v>96</v>
      </c>
      <c r="C111" s="8">
        <v>2000</v>
      </c>
      <c r="D111" s="8">
        <v>2000</v>
      </c>
      <c r="E111" s="8">
        <v>2000</v>
      </c>
      <c r="F111" s="8">
        <v>1</v>
      </c>
      <c r="G111" s="8" t="s">
        <v>24</v>
      </c>
      <c r="H111" s="8" t="s">
        <v>53</v>
      </c>
      <c r="I111" s="8" t="s">
        <v>54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2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25">
        <v>121.16999816894531</v>
      </c>
      <c r="AD111" s="4">
        <f t="shared" si="18"/>
        <v>2</v>
      </c>
      <c r="AE111" s="25">
        <f t="shared" si="19"/>
        <v>123.16999816894531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2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2</v>
      </c>
      <c r="AW111" s="4">
        <v>0</v>
      </c>
      <c r="AX111" s="4">
        <v>0</v>
      </c>
      <c r="AY111" s="25">
        <v>114.70999908447266</v>
      </c>
      <c r="AZ111" s="4">
        <f t="shared" si="20"/>
        <v>4</v>
      </c>
      <c r="BA111" s="25">
        <f t="shared" si="21"/>
        <v>118.70999908447266</v>
      </c>
      <c r="BB111" s="25">
        <f t="shared" si="22"/>
        <v>118.70999908447266</v>
      </c>
      <c r="BC111" s="25">
        <f t="shared" si="23"/>
        <v>25.181901078059255</v>
      </c>
    </row>
    <row r="112" spans="1:55" ht="28.8" x14ac:dyDescent="0.3">
      <c r="A112" s="4">
        <v>11</v>
      </c>
      <c r="B112" s="8" t="s">
        <v>16</v>
      </c>
      <c r="C112" s="8">
        <v>2002</v>
      </c>
      <c r="D112" s="8">
        <v>2002</v>
      </c>
      <c r="E112" s="8">
        <v>2002</v>
      </c>
      <c r="F112" s="8" t="s">
        <v>17</v>
      </c>
      <c r="G112" s="8" t="s">
        <v>18</v>
      </c>
      <c r="H112" s="8" t="s">
        <v>19</v>
      </c>
      <c r="I112" s="8" t="s">
        <v>20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2</v>
      </c>
      <c r="X112" s="4">
        <v>0</v>
      </c>
      <c r="Y112" s="4">
        <v>0</v>
      </c>
      <c r="Z112" s="4">
        <v>2</v>
      </c>
      <c r="AA112" s="4">
        <v>0</v>
      </c>
      <c r="AB112" s="4">
        <v>0</v>
      </c>
      <c r="AC112" s="25">
        <v>127.37999725341797</v>
      </c>
      <c r="AD112" s="4">
        <f t="shared" si="18"/>
        <v>4</v>
      </c>
      <c r="AE112" s="25">
        <f t="shared" si="19"/>
        <v>131.37999725341797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25">
        <v>121.37999725341797</v>
      </c>
      <c r="AZ112" s="4">
        <f t="shared" si="20"/>
        <v>0</v>
      </c>
      <c r="BA112" s="25">
        <f t="shared" si="21"/>
        <v>121.37999725341797</v>
      </c>
      <c r="BB112" s="25">
        <f t="shared" si="22"/>
        <v>121.37999725341797</v>
      </c>
      <c r="BC112" s="25">
        <f t="shared" si="23"/>
        <v>27.997463787529693</v>
      </c>
    </row>
    <row r="113" spans="1:55" ht="28.8" x14ac:dyDescent="0.3">
      <c r="A113" s="4">
        <v>12</v>
      </c>
      <c r="B113" s="8" t="s">
        <v>101</v>
      </c>
      <c r="C113" s="8">
        <v>2000</v>
      </c>
      <c r="D113" s="8">
        <v>2000</v>
      </c>
      <c r="E113" s="8">
        <v>2000</v>
      </c>
      <c r="F113" s="8">
        <v>1</v>
      </c>
      <c r="G113" s="8" t="s">
        <v>24</v>
      </c>
      <c r="H113" s="8" t="s">
        <v>53</v>
      </c>
      <c r="I113" s="8" t="s">
        <v>54</v>
      </c>
      <c r="J113" s="4">
        <v>0</v>
      </c>
      <c r="K113" s="4">
        <v>2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2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25">
        <v>120.86000061035156</v>
      </c>
      <c r="AD113" s="4">
        <f t="shared" si="18"/>
        <v>4</v>
      </c>
      <c r="AE113" s="25">
        <f t="shared" si="19"/>
        <v>124.86000061035156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2</v>
      </c>
      <c r="AS113" s="4">
        <v>2</v>
      </c>
      <c r="AT113" s="4">
        <v>0</v>
      </c>
      <c r="AU113" s="4">
        <v>0</v>
      </c>
      <c r="AV113" s="4">
        <v>2</v>
      </c>
      <c r="AW113" s="4">
        <v>0</v>
      </c>
      <c r="AX113" s="4">
        <v>0</v>
      </c>
      <c r="AY113" s="25">
        <v>116.90000152587891</v>
      </c>
      <c r="AZ113" s="4">
        <f t="shared" si="20"/>
        <v>6</v>
      </c>
      <c r="BA113" s="25">
        <f t="shared" si="21"/>
        <v>122.90000152587891</v>
      </c>
      <c r="BB113" s="25">
        <f t="shared" si="22"/>
        <v>122.90000152587891</v>
      </c>
      <c r="BC113" s="25">
        <f t="shared" si="23"/>
        <v>29.600336552595031</v>
      </c>
    </row>
    <row r="114" spans="1:55" ht="28.8" x14ac:dyDescent="0.3">
      <c r="A114" s="4">
        <v>13</v>
      </c>
      <c r="B114" s="8" t="s">
        <v>215</v>
      </c>
      <c r="C114" s="8">
        <v>2000</v>
      </c>
      <c r="D114" s="8">
        <v>2000</v>
      </c>
      <c r="E114" s="8">
        <v>2000</v>
      </c>
      <c r="F114" s="8" t="s">
        <v>17</v>
      </c>
      <c r="G114" s="8" t="s">
        <v>18</v>
      </c>
      <c r="H114" s="8" t="s">
        <v>19</v>
      </c>
      <c r="I114" s="8" t="s">
        <v>20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2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25">
        <v>125.51999664306641</v>
      </c>
      <c r="AD114" s="4">
        <f t="shared" si="18"/>
        <v>2</v>
      </c>
      <c r="AE114" s="25">
        <f t="shared" si="19"/>
        <v>127.51999664306641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25">
        <v>129.89999389648437</v>
      </c>
      <c r="AZ114" s="4">
        <f t="shared" si="20"/>
        <v>0</v>
      </c>
      <c r="BA114" s="25">
        <f t="shared" si="21"/>
        <v>129.89999389648437</v>
      </c>
      <c r="BB114" s="25">
        <f t="shared" si="22"/>
        <v>127.51999664306641</v>
      </c>
      <c r="BC114" s="25">
        <f t="shared" si="23"/>
        <v>34.472207298119528</v>
      </c>
    </row>
    <row r="115" spans="1:55" ht="43.2" x14ac:dyDescent="0.3">
      <c r="A115" s="4">
        <v>14</v>
      </c>
      <c r="B115" s="8" t="s">
        <v>44</v>
      </c>
      <c r="C115" s="8">
        <v>2000</v>
      </c>
      <c r="D115" s="8">
        <v>2000</v>
      </c>
      <c r="E115" s="8">
        <v>2000</v>
      </c>
      <c r="F115" s="8">
        <v>1</v>
      </c>
      <c r="G115" s="8" t="s">
        <v>24</v>
      </c>
      <c r="H115" s="8" t="s">
        <v>41</v>
      </c>
      <c r="I115" s="8" t="s">
        <v>42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2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25">
        <v>128.53999328613281</v>
      </c>
      <c r="AD115" s="4">
        <f t="shared" si="18"/>
        <v>2</v>
      </c>
      <c r="AE115" s="25">
        <f t="shared" si="19"/>
        <v>130.53999328613281</v>
      </c>
      <c r="AF115" s="4">
        <v>0</v>
      </c>
      <c r="AG115" s="4">
        <v>0</v>
      </c>
      <c r="AH115" s="4">
        <v>2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25">
        <v>127.06999969482422</v>
      </c>
      <c r="AZ115" s="4">
        <f t="shared" si="20"/>
        <v>2</v>
      </c>
      <c r="BA115" s="25">
        <f t="shared" si="21"/>
        <v>129.06999969482422</v>
      </c>
      <c r="BB115" s="25">
        <f t="shared" si="22"/>
        <v>129.06999969482422</v>
      </c>
      <c r="BC115" s="25">
        <f t="shared" si="23"/>
        <v>36.106714333687492</v>
      </c>
    </row>
    <row r="116" spans="1:55" ht="43.2" x14ac:dyDescent="0.3">
      <c r="A116" s="4">
        <v>15</v>
      </c>
      <c r="B116" s="8" t="s">
        <v>193</v>
      </c>
      <c r="C116" s="8">
        <v>2002</v>
      </c>
      <c r="D116" s="8">
        <v>2002</v>
      </c>
      <c r="E116" s="8">
        <v>2002</v>
      </c>
      <c r="F116" s="8">
        <v>1</v>
      </c>
      <c r="G116" s="8" t="s">
        <v>24</v>
      </c>
      <c r="H116" s="8" t="s">
        <v>41</v>
      </c>
      <c r="I116" s="8" t="s">
        <v>26</v>
      </c>
      <c r="J116" s="4">
        <v>0</v>
      </c>
      <c r="K116" s="4">
        <v>2</v>
      </c>
      <c r="L116" s="4">
        <v>0</v>
      </c>
      <c r="M116" s="4">
        <v>0</v>
      </c>
      <c r="N116" s="4">
        <v>0</v>
      </c>
      <c r="O116" s="4">
        <v>0</v>
      </c>
      <c r="P116" s="4">
        <v>2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2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25">
        <v>124.06999969482422</v>
      </c>
      <c r="AD116" s="4">
        <f t="shared" si="18"/>
        <v>6</v>
      </c>
      <c r="AE116" s="25">
        <f t="shared" si="19"/>
        <v>130.06999969482422</v>
      </c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25"/>
      <c r="AZ116" s="4">
        <f t="shared" si="20"/>
        <v>0</v>
      </c>
      <c r="BA116" s="25" t="s">
        <v>314</v>
      </c>
      <c r="BB116" s="25">
        <f t="shared" si="22"/>
        <v>130.06999969482422</v>
      </c>
      <c r="BC116" s="25">
        <f t="shared" si="23"/>
        <v>37.161232925579498</v>
      </c>
    </row>
    <row r="117" spans="1:55" ht="43.2" x14ac:dyDescent="0.3">
      <c r="A117" s="4">
        <v>16</v>
      </c>
      <c r="B117" s="8" t="s">
        <v>70</v>
      </c>
      <c r="C117" s="8">
        <v>2000</v>
      </c>
      <c r="D117" s="8">
        <v>2000</v>
      </c>
      <c r="E117" s="8">
        <v>2000</v>
      </c>
      <c r="F117" s="8">
        <v>1</v>
      </c>
      <c r="G117" s="8" t="s">
        <v>11</v>
      </c>
      <c r="H117" s="8" t="s">
        <v>35</v>
      </c>
      <c r="I117" s="8" t="s">
        <v>36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25">
        <v>151.83000183105469</v>
      </c>
      <c r="AD117" s="4">
        <f t="shared" si="18"/>
        <v>0</v>
      </c>
      <c r="AE117" s="25">
        <f t="shared" si="19"/>
        <v>151.83000183105469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25">
        <v>132.91999816894531</v>
      </c>
      <c r="AZ117" s="4">
        <f t="shared" si="20"/>
        <v>0</v>
      </c>
      <c r="BA117" s="25">
        <f t="shared" si="21"/>
        <v>132.91999816894531</v>
      </c>
      <c r="BB117" s="25">
        <f t="shared" si="22"/>
        <v>132.91999816894531</v>
      </c>
      <c r="BC117" s="25">
        <f t="shared" si="23"/>
        <v>40.16660930340403</v>
      </c>
    </row>
    <row r="118" spans="1:55" ht="57.6" x14ac:dyDescent="0.3">
      <c r="A118" s="4">
        <v>17</v>
      </c>
      <c r="B118" s="8" t="s">
        <v>133</v>
      </c>
      <c r="C118" s="8">
        <v>2001</v>
      </c>
      <c r="D118" s="8">
        <v>2001</v>
      </c>
      <c r="E118" s="8">
        <v>2001</v>
      </c>
      <c r="F118" s="8" t="s">
        <v>47</v>
      </c>
      <c r="G118" s="8" t="s">
        <v>18</v>
      </c>
      <c r="H118" s="8" t="s">
        <v>134</v>
      </c>
      <c r="I118" s="8" t="s">
        <v>49</v>
      </c>
      <c r="J118" s="4">
        <v>0</v>
      </c>
      <c r="K118" s="4">
        <v>0</v>
      </c>
      <c r="L118" s="4">
        <v>2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2</v>
      </c>
      <c r="V118" s="4">
        <v>2</v>
      </c>
      <c r="W118" s="4">
        <v>2</v>
      </c>
      <c r="X118" s="4">
        <v>2</v>
      </c>
      <c r="Y118" s="4">
        <v>0</v>
      </c>
      <c r="Z118" s="4">
        <v>2</v>
      </c>
      <c r="AA118" s="4">
        <v>2</v>
      </c>
      <c r="AB118" s="4">
        <v>0</v>
      </c>
      <c r="AC118" s="25">
        <v>152.53999328613281</v>
      </c>
      <c r="AD118" s="4">
        <f t="shared" si="18"/>
        <v>14</v>
      </c>
      <c r="AE118" s="25">
        <f t="shared" si="19"/>
        <v>166.53999328613281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2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25">
        <v>139.22000122070312</v>
      </c>
      <c r="AZ118" s="4">
        <f t="shared" si="20"/>
        <v>2</v>
      </c>
      <c r="BA118" s="25">
        <f t="shared" si="21"/>
        <v>141.22000122070312</v>
      </c>
      <c r="BB118" s="25">
        <f t="shared" si="22"/>
        <v>141.22000122070312</v>
      </c>
      <c r="BC118" s="25">
        <f t="shared" si="23"/>
        <v>48.91911683424302</v>
      </c>
    </row>
    <row r="119" spans="1:55" ht="57.6" x14ac:dyDescent="0.3">
      <c r="A119" s="4">
        <v>18</v>
      </c>
      <c r="B119" s="8" t="s">
        <v>199</v>
      </c>
      <c r="C119" s="8">
        <v>2003</v>
      </c>
      <c r="D119" s="8">
        <v>2003</v>
      </c>
      <c r="E119" s="8">
        <v>2003</v>
      </c>
      <c r="F119" s="8" t="s">
        <v>47</v>
      </c>
      <c r="G119" s="8" t="s">
        <v>18</v>
      </c>
      <c r="H119" s="8" t="s">
        <v>200</v>
      </c>
      <c r="I119" s="8" t="s">
        <v>49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2</v>
      </c>
      <c r="S119" s="4">
        <v>0</v>
      </c>
      <c r="T119" s="4">
        <v>2</v>
      </c>
      <c r="U119" s="4">
        <v>2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2</v>
      </c>
      <c r="AB119" s="4">
        <v>0</v>
      </c>
      <c r="AC119" s="25">
        <v>136</v>
      </c>
      <c r="AD119" s="4">
        <f t="shared" si="18"/>
        <v>8</v>
      </c>
      <c r="AE119" s="25">
        <f t="shared" si="19"/>
        <v>144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2</v>
      </c>
      <c r="AM119" s="4">
        <v>0</v>
      </c>
      <c r="AN119" s="4">
        <v>0</v>
      </c>
      <c r="AO119" s="4">
        <v>2</v>
      </c>
      <c r="AP119" s="4">
        <v>0</v>
      </c>
      <c r="AQ119" s="4">
        <v>0</v>
      </c>
      <c r="AR119" s="4">
        <v>0</v>
      </c>
      <c r="AS119" s="4">
        <v>2</v>
      </c>
      <c r="AT119" s="4">
        <v>0</v>
      </c>
      <c r="AU119" s="4">
        <v>0</v>
      </c>
      <c r="AV119" s="4">
        <v>2</v>
      </c>
      <c r="AW119" s="4">
        <v>2</v>
      </c>
      <c r="AX119" s="4">
        <v>0</v>
      </c>
      <c r="AY119" s="25">
        <v>132.25</v>
      </c>
      <c r="AZ119" s="4">
        <f t="shared" si="20"/>
        <v>10</v>
      </c>
      <c r="BA119" s="25">
        <f t="shared" si="21"/>
        <v>142.25</v>
      </c>
      <c r="BB119" s="25">
        <f t="shared" si="22"/>
        <v>142.25</v>
      </c>
      <c r="BC119" s="25">
        <f t="shared" si="23"/>
        <v>50.005269696637647</v>
      </c>
    </row>
    <row r="120" spans="1:55" ht="43.2" x14ac:dyDescent="0.3">
      <c r="A120" s="4">
        <v>19</v>
      </c>
      <c r="B120" s="8" t="s">
        <v>158</v>
      </c>
      <c r="C120" s="8">
        <v>1998</v>
      </c>
      <c r="D120" s="8">
        <v>1998</v>
      </c>
      <c r="E120" s="8">
        <v>1998</v>
      </c>
      <c r="F120" s="8">
        <v>1</v>
      </c>
      <c r="G120" s="8" t="s">
        <v>11</v>
      </c>
      <c r="H120" s="8" t="s">
        <v>159</v>
      </c>
      <c r="I120" s="8" t="s">
        <v>160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2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25">
        <v>152.80000305175781</v>
      </c>
      <c r="AD120" s="4">
        <f t="shared" si="18"/>
        <v>2</v>
      </c>
      <c r="AE120" s="25">
        <f t="shared" si="19"/>
        <v>154.80000305175781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2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25">
        <v>142.72000122070312</v>
      </c>
      <c r="AZ120" s="4">
        <f t="shared" si="20"/>
        <v>2</v>
      </c>
      <c r="BA120" s="25">
        <f t="shared" si="21"/>
        <v>144.72000122070312</v>
      </c>
      <c r="BB120" s="25">
        <f t="shared" si="22"/>
        <v>144.72000122070312</v>
      </c>
      <c r="BC120" s="25">
        <f t="shared" si="23"/>
        <v>52.609931905865039</v>
      </c>
    </row>
    <row r="121" spans="1:55" ht="43.2" x14ac:dyDescent="0.3">
      <c r="A121" s="4">
        <v>20</v>
      </c>
      <c r="B121" s="8" t="s">
        <v>58</v>
      </c>
      <c r="C121" s="8">
        <v>2003</v>
      </c>
      <c r="D121" s="8">
        <v>2003</v>
      </c>
      <c r="E121" s="8">
        <v>2003</v>
      </c>
      <c r="F121" s="8" t="s">
        <v>34</v>
      </c>
      <c r="G121" s="8" t="s">
        <v>11</v>
      </c>
      <c r="H121" s="8" t="s">
        <v>35</v>
      </c>
      <c r="I121" s="8" t="s">
        <v>36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25">
        <v>158.53999328613281</v>
      </c>
      <c r="AD121" s="4">
        <f t="shared" si="18"/>
        <v>0</v>
      </c>
      <c r="AE121" s="25">
        <f t="shared" si="19"/>
        <v>158.53999328613281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2</v>
      </c>
      <c r="AQ121" s="4">
        <v>0</v>
      </c>
      <c r="AR121" s="4">
        <v>0</v>
      </c>
      <c r="AS121" s="4">
        <v>2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25">
        <v>185.24000549316406</v>
      </c>
      <c r="AZ121" s="4">
        <f t="shared" si="20"/>
        <v>4</v>
      </c>
      <c r="BA121" s="25">
        <f t="shared" si="21"/>
        <v>189.24000549316406</v>
      </c>
      <c r="BB121" s="25">
        <f t="shared" si="22"/>
        <v>158.53999328613281</v>
      </c>
      <c r="BC121" s="25">
        <f t="shared" si="23"/>
        <v>67.183370478660621</v>
      </c>
    </row>
    <row r="122" spans="1:55" x14ac:dyDescent="0.3">
      <c r="A122" s="4">
        <v>21</v>
      </c>
      <c r="B122" s="8" t="s">
        <v>108</v>
      </c>
      <c r="C122" s="8">
        <v>2000</v>
      </c>
      <c r="D122" s="8">
        <v>2000</v>
      </c>
      <c r="E122" s="8">
        <v>2000</v>
      </c>
      <c r="F122" s="8" t="s">
        <v>47</v>
      </c>
      <c r="G122" s="8" t="s">
        <v>18</v>
      </c>
      <c r="H122" s="8" t="s">
        <v>109</v>
      </c>
      <c r="I122" s="8" t="s">
        <v>80</v>
      </c>
      <c r="J122" s="4">
        <v>0</v>
      </c>
      <c r="K122" s="4">
        <v>0</v>
      </c>
      <c r="L122" s="4">
        <v>2</v>
      </c>
      <c r="M122" s="4">
        <v>2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2</v>
      </c>
      <c r="U122" s="4">
        <v>50</v>
      </c>
      <c r="V122" s="4">
        <v>50</v>
      </c>
      <c r="W122" s="4">
        <v>50</v>
      </c>
      <c r="X122" s="4">
        <v>2</v>
      </c>
      <c r="Y122" s="4">
        <v>2</v>
      </c>
      <c r="Z122" s="4">
        <v>2</v>
      </c>
      <c r="AA122" s="4">
        <v>0</v>
      </c>
      <c r="AB122" s="4">
        <v>0</v>
      </c>
      <c r="AC122" s="25">
        <v>131.47000122070312</v>
      </c>
      <c r="AD122" s="4">
        <f t="shared" si="18"/>
        <v>162</v>
      </c>
      <c r="AE122" s="25">
        <f t="shared" si="19"/>
        <v>293.47000122070312</v>
      </c>
      <c r="AF122" s="4">
        <v>0</v>
      </c>
      <c r="AG122" s="4">
        <v>0</v>
      </c>
      <c r="AH122" s="4">
        <v>2</v>
      </c>
      <c r="AI122" s="4">
        <v>0</v>
      </c>
      <c r="AJ122" s="4">
        <v>0</v>
      </c>
      <c r="AK122" s="4">
        <v>2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2</v>
      </c>
      <c r="AS122" s="4">
        <v>0</v>
      </c>
      <c r="AT122" s="4">
        <v>2</v>
      </c>
      <c r="AU122" s="4">
        <v>0</v>
      </c>
      <c r="AV122" s="4">
        <v>0</v>
      </c>
      <c r="AW122" s="4">
        <v>0</v>
      </c>
      <c r="AX122" s="4">
        <v>0</v>
      </c>
      <c r="AY122" s="25">
        <v>150.72999572753906</v>
      </c>
      <c r="AZ122" s="4">
        <f t="shared" si="20"/>
        <v>8</v>
      </c>
      <c r="BA122" s="25">
        <f t="shared" si="21"/>
        <v>158.72999572753906</v>
      </c>
      <c r="BB122" s="25">
        <f t="shared" si="22"/>
        <v>158.72999572753906</v>
      </c>
      <c r="BC122" s="25">
        <f t="shared" si="23"/>
        <v>67.383731585628382</v>
      </c>
    </row>
    <row r="123" spans="1:55" ht="43.2" x14ac:dyDescent="0.3">
      <c r="A123" s="4">
        <v>22</v>
      </c>
      <c r="B123" s="8" t="s">
        <v>39</v>
      </c>
      <c r="C123" s="8">
        <v>2002</v>
      </c>
      <c r="D123" s="8">
        <v>2002</v>
      </c>
      <c r="E123" s="8">
        <v>2002</v>
      </c>
      <c r="F123" s="8">
        <v>1</v>
      </c>
      <c r="G123" s="8" t="s">
        <v>24</v>
      </c>
      <c r="H123" s="8" t="s">
        <v>41</v>
      </c>
      <c r="I123" s="8" t="s">
        <v>42</v>
      </c>
      <c r="J123" s="4">
        <v>0</v>
      </c>
      <c r="K123" s="4">
        <v>2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2</v>
      </c>
      <c r="X123" s="4">
        <v>0</v>
      </c>
      <c r="Y123" s="4">
        <v>0</v>
      </c>
      <c r="Z123" s="4">
        <v>2</v>
      </c>
      <c r="AA123" s="4">
        <v>0</v>
      </c>
      <c r="AB123" s="4">
        <v>2</v>
      </c>
      <c r="AC123" s="25">
        <v>154.74000549316406</v>
      </c>
      <c r="AD123" s="4">
        <f t="shared" si="18"/>
        <v>8</v>
      </c>
      <c r="AE123" s="25">
        <f t="shared" si="19"/>
        <v>162.74000549316406</v>
      </c>
      <c r="AF123" s="4">
        <v>0</v>
      </c>
      <c r="AG123" s="4">
        <v>2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2</v>
      </c>
      <c r="AP123" s="4">
        <v>2</v>
      </c>
      <c r="AQ123" s="4">
        <v>0</v>
      </c>
      <c r="AR123" s="4">
        <v>0</v>
      </c>
      <c r="AS123" s="4">
        <v>50</v>
      </c>
      <c r="AT123" s="4">
        <v>0</v>
      </c>
      <c r="AU123" s="4">
        <v>2</v>
      </c>
      <c r="AV123" s="4">
        <v>0</v>
      </c>
      <c r="AW123" s="4">
        <v>2</v>
      </c>
      <c r="AX123" s="4">
        <v>0</v>
      </c>
      <c r="AY123" s="25">
        <v>149.14999389648437</v>
      </c>
      <c r="AZ123" s="4">
        <f t="shared" si="20"/>
        <v>60</v>
      </c>
      <c r="BA123" s="25">
        <f t="shared" si="21"/>
        <v>209.14999389648437</v>
      </c>
      <c r="BB123" s="25">
        <f t="shared" si="22"/>
        <v>162.74000549316406</v>
      </c>
      <c r="BC123" s="25">
        <f t="shared" si="23"/>
        <v>71.612361437148451</v>
      </c>
    </row>
    <row r="124" spans="1:55" ht="43.2" x14ac:dyDescent="0.3">
      <c r="A124" s="4">
        <v>23</v>
      </c>
      <c r="B124" s="8" t="s">
        <v>234</v>
      </c>
      <c r="C124" s="8">
        <v>1999</v>
      </c>
      <c r="D124" s="8">
        <v>1999</v>
      </c>
      <c r="E124" s="8">
        <v>1999</v>
      </c>
      <c r="F124" s="8">
        <v>3</v>
      </c>
      <c r="G124" s="8" t="s">
        <v>24</v>
      </c>
      <c r="H124" s="8" t="s">
        <v>41</v>
      </c>
      <c r="I124" s="8" t="s">
        <v>42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2</v>
      </c>
      <c r="P124" s="4">
        <v>0</v>
      </c>
      <c r="Q124" s="4">
        <v>0</v>
      </c>
      <c r="R124" s="4">
        <v>2</v>
      </c>
      <c r="S124" s="4">
        <v>2</v>
      </c>
      <c r="T124" s="4">
        <v>0</v>
      </c>
      <c r="U124" s="4">
        <v>0</v>
      </c>
      <c r="V124" s="4">
        <v>2</v>
      </c>
      <c r="W124" s="4">
        <v>2</v>
      </c>
      <c r="X124" s="4">
        <v>0</v>
      </c>
      <c r="Y124" s="4">
        <v>0</v>
      </c>
      <c r="Z124" s="4">
        <v>2</v>
      </c>
      <c r="AA124" s="4">
        <v>0</v>
      </c>
      <c r="AB124" s="4">
        <v>0</v>
      </c>
      <c r="AC124" s="25">
        <v>152.08999633789063</v>
      </c>
      <c r="AD124" s="4">
        <f t="shared" si="18"/>
        <v>12</v>
      </c>
      <c r="AE124" s="25">
        <f t="shared" si="19"/>
        <v>164.08999633789062</v>
      </c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25"/>
      <c r="AZ124" s="4">
        <f t="shared" si="20"/>
        <v>0</v>
      </c>
      <c r="BA124" s="25" t="s">
        <v>314</v>
      </c>
      <c r="BB124" s="25">
        <f t="shared" si="22"/>
        <v>164.08999633789062</v>
      </c>
      <c r="BC124" s="25">
        <f t="shared" si="23"/>
        <v>73.035951881796606</v>
      </c>
    </row>
    <row r="125" spans="1:55" ht="28.8" x14ac:dyDescent="0.3">
      <c r="A125" s="4">
        <v>24</v>
      </c>
      <c r="B125" s="8" t="s">
        <v>143</v>
      </c>
      <c r="C125" s="8">
        <v>2003</v>
      </c>
      <c r="D125" s="8">
        <v>2003</v>
      </c>
      <c r="E125" s="8">
        <v>2003</v>
      </c>
      <c r="F125" s="8" t="s">
        <v>144</v>
      </c>
      <c r="G125" s="8" t="s">
        <v>18</v>
      </c>
      <c r="H125" s="8" t="s">
        <v>19</v>
      </c>
      <c r="I125" s="8" t="s">
        <v>80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2</v>
      </c>
      <c r="AA125" s="4">
        <v>2</v>
      </c>
      <c r="AB125" s="4">
        <v>0</v>
      </c>
      <c r="AC125" s="25">
        <v>167.82000732421875</v>
      </c>
      <c r="AD125" s="4">
        <f t="shared" si="18"/>
        <v>4</v>
      </c>
      <c r="AE125" s="25">
        <f t="shared" si="19"/>
        <v>171.82000732421875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25">
        <v>165.10000610351562</v>
      </c>
      <c r="AZ125" s="4">
        <f t="shared" si="20"/>
        <v>0</v>
      </c>
      <c r="BA125" s="25">
        <f t="shared" si="21"/>
        <v>165.10000610351562</v>
      </c>
      <c r="BB125" s="25">
        <f t="shared" si="22"/>
        <v>165.10000610351562</v>
      </c>
      <c r="BC125" s="25">
        <f t="shared" si="23"/>
        <v>74.101025957640658</v>
      </c>
    </row>
    <row r="126" spans="1:55" ht="43.2" x14ac:dyDescent="0.3">
      <c r="A126" s="4">
        <v>25</v>
      </c>
      <c r="B126" s="8" t="s">
        <v>131</v>
      </c>
      <c r="C126" s="8">
        <v>2002</v>
      </c>
      <c r="D126" s="8">
        <v>2002</v>
      </c>
      <c r="E126" s="8">
        <v>2002</v>
      </c>
      <c r="F126" s="8">
        <v>2</v>
      </c>
      <c r="G126" s="8" t="s">
        <v>24</v>
      </c>
      <c r="H126" s="8" t="s">
        <v>41</v>
      </c>
      <c r="I126" s="8" t="s">
        <v>26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2</v>
      </c>
      <c r="T126" s="4">
        <v>2</v>
      </c>
      <c r="U126" s="4">
        <v>0</v>
      </c>
      <c r="V126" s="4">
        <v>0</v>
      </c>
      <c r="W126" s="4">
        <v>0</v>
      </c>
      <c r="X126" s="4">
        <v>2</v>
      </c>
      <c r="Y126" s="4">
        <v>2</v>
      </c>
      <c r="Z126" s="4">
        <v>0</v>
      </c>
      <c r="AA126" s="4">
        <v>0</v>
      </c>
      <c r="AB126" s="4">
        <v>0</v>
      </c>
      <c r="AC126" s="25">
        <v>165.77000427246094</v>
      </c>
      <c r="AD126" s="4">
        <f t="shared" si="18"/>
        <v>8</v>
      </c>
      <c r="AE126" s="25">
        <f t="shared" si="19"/>
        <v>173.77000427246094</v>
      </c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25"/>
      <c r="AZ126" s="4">
        <f t="shared" si="20"/>
        <v>0</v>
      </c>
      <c r="BA126" s="25" t="s">
        <v>314</v>
      </c>
      <c r="BB126" s="25">
        <f t="shared" si="22"/>
        <v>173.77000427246094</v>
      </c>
      <c r="BC126" s="25">
        <f t="shared" si="23"/>
        <v>83.243700218463118</v>
      </c>
    </row>
    <row r="127" spans="1:55" ht="43.2" x14ac:dyDescent="0.3">
      <c r="A127" s="4">
        <v>26</v>
      </c>
      <c r="B127" s="8" t="s">
        <v>148</v>
      </c>
      <c r="C127" s="8">
        <v>2002</v>
      </c>
      <c r="D127" s="8">
        <v>2002</v>
      </c>
      <c r="E127" s="8">
        <v>2002</v>
      </c>
      <c r="F127" s="8" t="s">
        <v>17</v>
      </c>
      <c r="G127" s="8" t="s">
        <v>29</v>
      </c>
      <c r="H127" s="8" t="s">
        <v>30</v>
      </c>
      <c r="I127" s="8" t="s">
        <v>31</v>
      </c>
      <c r="J127" s="4">
        <v>0</v>
      </c>
      <c r="K127" s="4">
        <v>0</v>
      </c>
      <c r="L127" s="4">
        <v>0</v>
      </c>
      <c r="M127" s="4">
        <v>2</v>
      </c>
      <c r="N127" s="4">
        <v>0</v>
      </c>
      <c r="O127" s="4">
        <v>2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2</v>
      </c>
      <c r="W127" s="4">
        <v>2</v>
      </c>
      <c r="X127" s="4">
        <v>0</v>
      </c>
      <c r="Y127" s="4">
        <v>0</v>
      </c>
      <c r="Z127" s="4">
        <v>2</v>
      </c>
      <c r="AA127" s="4">
        <v>0</v>
      </c>
      <c r="AB127" s="4">
        <v>2</v>
      </c>
      <c r="AC127" s="25">
        <v>164.33000183105469</v>
      </c>
      <c r="AD127" s="4">
        <f t="shared" si="18"/>
        <v>12</v>
      </c>
      <c r="AE127" s="25">
        <f t="shared" si="19"/>
        <v>176.33000183105469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2</v>
      </c>
      <c r="AV127" s="4">
        <v>2</v>
      </c>
      <c r="AW127" s="4">
        <v>2</v>
      </c>
      <c r="AX127" s="4">
        <v>0</v>
      </c>
      <c r="AY127" s="25">
        <v>170.50999450683594</v>
      </c>
      <c r="AZ127" s="4">
        <f t="shared" si="20"/>
        <v>6</v>
      </c>
      <c r="BA127" s="25">
        <f t="shared" si="21"/>
        <v>176.50999450683594</v>
      </c>
      <c r="BB127" s="25">
        <f t="shared" si="22"/>
        <v>176.33000183105469</v>
      </c>
      <c r="BC127" s="25">
        <f t="shared" si="23"/>
        <v>85.943265239198368</v>
      </c>
    </row>
    <row r="128" spans="1:55" ht="43.2" x14ac:dyDescent="0.3">
      <c r="A128" s="4">
        <v>27</v>
      </c>
      <c r="B128" s="8" t="s">
        <v>224</v>
      </c>
      <c r="C128" s="8">
        <v>2002</v>
      </c>
      <c r="D128" s="8">
        <v>2002</v>
      </c>
      <c r="E128" s="8">
        <v>2002</v>
      </c>
      <c r="F128" s="8" t="s">
        <v>34</v>
      </c>
      <c r="G128" s="8" t="s">
        <v>11</v>
      </c>
      <c r="H128" s="8" t="s">
        <v>35</v>
      </c>
      <c r="I128" s="8" t="s">
        <v>36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25"/>
      <c r="AD128" s="4">
        <f t="shared" si="18"/>
        <v>0</v>
      </c>
      <c r="AE128" s="25" t="s">
        <v>314</v>
      </c>
      <c r="AF128" s="4">
        <v>0</v>
      </c>
      <c r="AG128" s="4">
        <v>2</v>
      </c>
      <c r="AH128" s="4">
        <v>2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2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2</v>
      </c>
      <c r="AV128" s="4">
        <v>2</v>
      </c>
      <c r="AW128" s="4">
        <v>0</v>
      </c>
      <c r="AX128" s="4">
        <v>0</v>
      </c>
      <c r="AY128" s="25">
        <v>222.08999633789063</v>
      </c>
      <c r="AZ128" s="4">
        <f t="shared" si="20"/>
        <v>10</v>
      </c>
      <c r="BA128" s="25">
        <f t="shared" si="21"/>
        <v>232.08999633789063</v>
      </c>
      <c r="BB128" s="25">
        <f t="shared" si="22"/>
        <v>232.08999633789063</v>
      </c>
      <c r="BC128" s="25">
        <f t="shared" si="23"/>
        <v>144.74321613045291</v>
      </c>
    </row>
    <row r="129" spans="1:55" ht="43.2" x14ac:dyDescent="0.3">
      <c r="A129" s="4">
        <v>28</v>
      </c>
      <c r="B129" s="8" t="s">
        <v>232</v>
      </c>
      <c r="C129" s="8">
        <v>2004</v>
      </c>
      <c r="D129" s="8">
        <v>2004</v>
      </c>
      <c r="E129" s="8">
        <v>2004</v>
      </c>
      <c r="F129" s="8" t="s">
        <v>34</v>
      </c>
      <c r="G129" s="8" t="s">
        <v>24</v>
      </c>
      <c r="H129" s="8" t="s">
        <v>25</v>
      </c>
      <c r="I129" s="8" t="s">
        <v>99</v>
      </c>
      <c r="J129" s="4">
        <v>0</v>
      </c>
      <c r="K129" s="4">
        <v>0</v>
      </c>
      <c r="L129" s="4">
        <v>0</v>
      </c>
      <c r="M129" s="4">
        <v>2</v>
      </c>
      <c r="N129" s="4">
        <v>0</v>
      </c>
      <c r="O129" s="4">
        <v>0</v>
      </c>
      <c r="P129" s="4">
        <v>0</v>
      </c>
      <c r="Q129" s="4">
        <v>2</v>
      </c>
      <c r="R129" s="4">
        <v>50</v>
      </c>
      <c r="S129" s="4">
        <v>50</v>
      </c>
      <c r="T129" s="4"/>
      <c r="U129" s="4"/>
      <c r="V129" s="4"/>
      <c r="W129" s="4"/>
      <c r="X129" s="4"/>
      <c r="Y129" s="4"/>
      <c r="Z129" s="4"/>
      <c r="AA129" s="4"/>
      <c r="AB129" s="4"/>
      <c r="AC129" s="25"/>
      <c r="AD129" s="4">
        <f t="shared" si="18"/>
        <v>104</v>
      </c>
      <c r="AE129" s="25" t="s">
        <v>349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50</v>
      </c>
      <c r="AO129" s="4">
        <v>0</v>
      </c>
      <c r="AP129" s="4">
        <v>0</v>
      </c>
      <c r="AQ129" s="4">
        <v>50</v>
      </c>
      <c r="AR129" s="4">
        <v>0</v>
      </c>
      <c r="AS129" s="4">
        <v>50</v>
      </c>
      <c r="AT129" s="4">
        <v>0</v>
      </c>
      <c r="AU129" s="4">
        <v>0</v>
      </c>
      <c r="AV129" s="4">
        <v>0</v>
      </c>
      <c r="AW129" s="4">
        <v>0</v>
      </c>
      <c r="AX129" s="4">
        <v>2</v>
      </c>
      <c r="AY129" s="25">
        <v>202.75999450683594</v>
      </c>
      <c r="AZ129" s="4">
        <f t="shared" si="20"/>
        <v>152</v>
      </c>
      <c r="BA129" s="25">
        <f t="shared" si="21"/>
        <v>354.75999450683594</v>
      </c>
      <c r="BB129" s="25">
        <f t="shared" si="22"/>
        <v>354.75999450683594</v>
      </c>
      <c r="BC129" s="25">
        <f t="shared" si="23"/>
        <v>274.10100986696386</v>
      </c>
    </row>
    <row r="130" spans="1:55" ht="43.2" x14ac:dyDescent="0.3">
      <c r="A130" s="4">
        <v>29</v>
      </c>
      <c r="B130" s="8" t="s">
        <v>128</v>
      </c>
      <c r="C130" s="8">
        <v>2003</v>
      </c>
      <c r="D130" s="8">
        <v>2003</v>
      </c>
      <c r="E130" s="8">
        <v>2003</v>
      </c>
      <c r="F130" s="8">
        <v>3</v>
      </c>
      <c r="G130" s="8" t="s">
        <v>24</v>
      </c>
      <c r="H130" s="8" t="s">
        <v>129</v>
      </c>
      <c r="I130" s="8" t="s">
        <v>26</v>
      </c>
      <c r="J130" s="4">
        <v>0</v>
      </c>
      <c r="K130" s="4">
        <v>2</v>
      </c>
      <c r="L130" s="4">
        <v>2</v>
      </c>
      <c r="M130" s="4">
        <v>0</v>
      </c>
      <c r="N130" s="4">
        <v>2</v>
      </c>
      <c r="O130" s="4">
        <v>0</v>
      </c>
      <c r="P130" s="4">
        <v>0</v>
      </c>
      <c r="Q130" s="4">
        <v>0</v>
      </c>
      <c r="R130" s="4">
        <v>0</v>
      </c>
      <c r="S130" s="4">
        <v>50</v>
      </c>
      <c r="T130" s="4"/>
      <c r="U130" s="4"/>
      <c r="V130" s="4"/>
      <c r="W130" s="4"/>
      <c r="X130" s="4"/>
      <c r="Y130" s="4"/>
      <c r="Z130" s="4"/>
      <c r="AA130" s="4"/>
      <c r="AB130" s="4"/>
      <c r="AC130" s="25"/>
      <c r="AD130" s="4">
        <f t="shared" si="18"/>
        <v>56</v>
      </c>
      <c r="AE130" s="25" t="s">
        <v>349</v>
      </c>
      <c r="AF130" s="4">
        <v>0</v>
      </c>
      <c r="AG130" s="4">
        <v>2</v>
      </c>
      <c r="AH130" s="4">
        <v>2</v>
      </c>
      <c r="AI130" s="4">
        <v>0</v>
      </c>
      <c r="AJ130" s="4">
        <v>0</v>
      </c>
      <c r="AK130" s="4">
        <v>2</v>
      </c>
      <c r="AL130" s="4">
        <v>0</v>
      </c>
      <c r="AM130" s="4">
        <v>0</v>
      </c>
      <c r="AN130" s="4">
        <v>0</v>
      </c>
      <c r="AO130" s="4">
        <v>2</v>
      </c>
      <c r="AP130" s="4">
        <v>50</v>
      </c>
      <c r="AQ130" s="4">
        <v>2</v>
      </c>
      <c r="AR130" s="4">
        <v>50</v>
      </c>
      <c r="AS130" s="4">
        <v>0</v>
      </c>
      <c r="AT130" s="4">
        <v>0</v>
      </c>
      <c r="AU130" s="4">
        <v>2</v>
      </c>
      <c r="AV130" s="4">
        <v>2</v>
      </c>
      <c r="AW130" s="4">
        <v>0</v>
      </c>
      <c r="AX130" s="4">
        <v>2</v>
      </c>
      <c r="AY130" s="25">
        <v>277.8599853515625</v>
      </c>
      <c r="AZ130" s="4">
        <f t="shared" si="20"/>
        <v>116</v>
      </c>
      <c r="BA130" s="25">
        <f t="shared" si="21"/>
        <v>393.8599853515625</v>
      </c>
      <c r="BB130" s="25">
        <f t="shared" si="22"/>
        <v>393.8599853515625</v>
      </c>
      <c r="BC130" s="25">
        <f t="shared" si="23"/>
        <v>315.33267715553524</v>
      </c>
    </row>
    <row r="131" spans="1:55" ht="28.8" x14ac:dyDescent="0.3">
      <c r="A131" s="4">
        <v>30</v>
      </c>
      <c r="B131" s="8" t="s">
        <v>167</v>
      </c>
      <c r="C131" s="8">
        <v>2004</v>
      </c>
      <c r="D131" s="8">
        <v>2004</v>
      </c>
      <c r="E131" s="8">
        <v>2004</v>
      </c>
      <c r="F131" s="8" t="s">
        <v>17</v>
      </c>
      <c r="G131" s="8" t="s">
        <v>24</v>
      </c>
      <c r="H131" s="8" t="s">
        <v>53</v>
      </c>
      <c r="I131" s="8" t="s">
        <v>54</v>
      </c>
      <c r="J131" s="4">
        <v>0</v>
      </c>
      <c r="K131" s="4">
        <v>0</v>
      </c>
      <c r="L131" s="4">
        <v>2</v>
      </c>
      <c r="M131" s="4">
        <v>50</v>
      </c>
      <c r="N131" s="4">
        <v>0</v>
      </c>
      <c r="O131" s="4">
        <v>50</v>
      </c>
      <c r="P131" s="4">
        <v>50</v>
      </c>
      <c r="Q131" s="4">
        <v>50</v>
      </c>
      <c r="R131" s="4">
        <v>50</v>
      </c>
      <c r="S131" s="4">
        <v>50</v>
      </c>
      <c r="T131" s="4">
        <v>50</v>
      </c>
      <c r="U131" s="4">
        <v>50</v>
      </c>
      <c r="V131" s="4">
        <v>0</v>
      </c>
      <c r="W131" s="4">
        <v>50</v>
      </c>
      <c r="X131" s="4">
        <v>50</v>
      </c>
      <c r="Y131" s="4">
        <v>50</v>
      </c>
      <c r="Z131" s="4">
        <v>50</v>
      </c>
      <c r="AA131" s="4">
        <v>2</v>
      </c>
      <c r="AB131" s="4">
        <v>50</v>
      </c>
      <c r="AC131" s="25">
        <v>75.419998168945313</v>
      </c>
      <c r="AD131" s="4">
        <f t="shared" si="18"/>
        <v>654</v>
      </c>
      <c r="AE131" s="25">
        <f t="shared" si="19"/>
        <v>729.41999816894531</v>
      </c>
      <c r="AF131" s="4">
        <v>0</v>
      </c>
      <c r="AG131" s="4">
        <v>2</v>
      </c>
      <c r="AH131" s="4">
        <v>0</v>
      </c>
      <c r="AI131" s="4">
        <v>50</v>
      </c>
      <c r="AJ131" s="4">
        <v>0</v>
      </c>
      <c r="AK131" s="4">
        <v>0</v>
      </c>
      <c r="AL131" s="4">
        <v>50</v>
      </c>
      <c r="AM131" s="4">
        <v>50</v>
      </c>
      <c r="AN131" s="4">
        <v>50</v>
      </c>
      <c r="AO131" s="4">
        <v>0</v>
      </c>
      <c r="AP131" s="4">
        <v>50</v>
      </c>
      <c r="AQ131" s="4">
        <v>50</v>
      </c>
      <c r="AR131" s="4">
        <v>0</v>
      </c>
      <c r="AS131" s="4">
        <v>50</v>
      </c>
      <c r="AT131" s="4">
        <v>50</v>
      </c>
      <c r="AU131" s="4">
        <v>50</v>
      </c>
      <c r="AV131" s="4">
        <v>50</v>
      </c>
      <c r="AW131" s="4">
        <v>50</v>
      </c>
      <c r="AX131" s="4">
        <v>50</v>
      </c>
      <c r="AY131" s="25">
        <v>90.349998474121094</v>
      </c>
      <c r="AZ131" s="4">
        <f t="shared" si="20"/>
        <v>602</v>
      </c>
      <c r="BA131" s="25">
        <f t="shared" si="21"/>
        <v>692.34999847412109</v>
      </c>
      <c r="BB131" s="25">
        <f t="shared" si="22"/>
        <v>692.34999847412109</v>
      </c>
      <c r="BC131" s="25">
        <f t="shared" si="23"/>
        <v>630.09594548736163</v>
      </c>
    </row>
    <row r="132" spans="1:55" ht="43.2" x14ac:dyDescent="0.3">
      <c r="A132" s="4"/>
      <c r="B132" s="8" t="s">
        <v>191</v>
      </c>
      <c r="C132" s="8">
        <v>2000</v>
      </c>
      <c r="D132" s="8">
        <v>2000</v>
      </c>
      <c r="E132" s="8">
        <v>2000</v>
      </c>
      <c r="F132" s="8">
        <v>1</v>
      </c>
      <c r="G132" s="8" t="s">
        <v>24</v>
      </c>
      <c r="H132" s="8" t="s">
        <v>41</v>
      </c>
      <c r="I132" s="8" t="s">
        <v>26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25"/>
      <c r="AD132" s="4">
        <f t="shared" si="18"/>
        <v>0</v>
      </c>
      <c r="AE132" s="25" t="s">
        <v>314</v>
      </c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25"/>
      <c r="AZ132" s="4">
        <f t="shared" si="20"/>
        <v>0</v>
      </c>
      <c r="BA132" s="25" t="s">
        <v>314</v>
      </c>
      <c r="BB132" s="25"/>
      <c r="BC132" s="25" t="str">
        <f t="shared" si="23"/>
        <v/>
      </c>
    </row>
    <row r="134" spans="1:55" ht="18" x14ac:dyDescent="0.3">
      <c r="A134" s="11" t="s">
        <v>351</v>
      </c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55" x14ac:dyDescent="0.3">
      <c r="A135" s="16" t="s">
        <v>305</v>
      </c>
      <c r="B135" s="16" t="s">
        <v>1</v>
      </c>
      <c r="C135" s="16" t="s">
        <v>2</v>
      </c>
      <c r="D135" s="16" t="s">
        <v>246</v>
      </c>
      <c r="E135" s="16" t="s">
        <v>247</v>
      </c>
      <c r="F135" s="16" t="s">
        <v>3</v>
      </c>
      <c r="G135" s="16" t="s">
        <v>4</v>
      </c>
      <c r="H135" s="16" t="s">
        <v>5</v>
      </c>
      <c r="I135" s="16" t="s">
        <v>6</v>
      </c>
      <c r="J135" s="18" t="s">
        <v>307</v>
      </c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20"/>
      <c r="AF135" s="18" t="s">
        <v>311</v>
      </c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20"/>
      <c r="BB135" s="16" t="s">
        <v>312</v>
      </c>
      <c r="BC135" s="16" t="s">
        <v>313</v>
      </c>
    </row>
    <row r="136" spans="1:55" x14ac:dyDescent="0.3">
      <c r="A136" s="17"/>
      <c r="B136" s="17"/>
      <c r="C136" s="17"/>
      <c r="D136" s="17"/>
      <c r="E136" s="17"/>
      <c r="F136" s="17"/>
      <c r="G136" s="17"/>
      <c r="H136" s="17"/>
      <c r="I136" s="17"/>
      <c r="J136" s="21">
        <v>1</v>
      </c>
      <c r="K136" s="21">
        <v>2</v>
      </c>
      <c r="L136" s="21">
        <v>3</v>
      </c>
      <c r="M136" s="21">
        <v>4</v>
      </c>
      <c r="N136" s="21">
        <v>5</v>
      </c>
      <c r="O136" s="21">
        <v>6</v>
      </c>
      <c r="P136" s="21">
        <v>7</v>
      </c>
      <c r="Q136" s="21">
        <v>8</v>
      </c>
      <c r="R136" s="21">
        <v>9</v>
      </c>
      <c r="S136" s="21">
        <v>10</v>
      </c>
      <c r="T136" s="21">
        <v>11</v>
      </c>
      <c r="U136" s="21">
        <v>12</v>
      </c>
      <c r="V136" s="21">
        <v>13</v>
      </c>
      <c r="W136" s="21">
        <v>14</v>
      </c>
      <c r="X136" s="21">
        <v>15</v>
      </c>
      <c r="Y136" s="21">
        <v>16</v>
      </c>
      <c r="Z136" s="21">
        <v>17</v>
      </c>
      <c r="AA136" s="21">
        <v>18</v>
      </c>
      <c r="AB136" s="21">
        <v>19</v>
      </c>
      <c r="AC136" s="21" t="s">
        <v>308</v>
      </c>
      <c r="AD136" s="21" t="s">
        <v>309</v>
      </c>
      <c r="AE136" s="21" t="s">
        <v>310</v>
      </c>
      <c r="AF136" s="21">
        <v>1</v>
      </c>
      <c r="AG136" s="21">
        <v>2</v>
      </c>
      <c r="AH136" s="21">
        <v>3</v>
      </c>
      <c r="AI136" s="21">
        <v>4</v>
      </c>
      <c r="AJ136" s="21">
        <v>5</v>
      </c>
      <c r="AK136" s="21">
        <v>6</v>
      </c>
      <c r="AL136" s="21">
        <v>7</v>
      </c>
      <c r="AM136" s="21">
        <v>8</v>
      </c>
      <c r="AN136" s="21">
        <v>9</v>
      </c>
      <c r="AO136" s="21">
        <v>10</v>
      </c>
      <c r="AP136" s="21">
        <v>11</v>
      </c>
      <c r="AQ136" s="21">
        <v>12</v>
      </c>
      <c r="AR136" s="21">
        <v>13</v>
      </c>
      <c r="AS136" s="21">
        <v>14</v>
      </c>
      <c r="AT136" s="21">
        <v>15</v>
      </c>
      <c r="AU136" s="21">
        <v>16</v>
      </c>
      <c r="AV136" s="21">
        <v>17</v>
      </c>
      <c r="AW136" s="21">
        <v>18</v>
      </c>
      <c r="AX136" s="21">
        <v>19</v>
      </c>
      <c r="AY136" s="21" t="s">
        <v>308</v>
      </c>
      <c r="AZ136" s="21" t="s">
        <v>309</v>
      </c>
      <c r="BA136" s="21" t="s">
        <v>310</v>
      </c>
      <c r="BB136" s="17"/>
      <c r="BC136" s="17"/>
    </row>
    <row r="137" spans="1:55" ht="57.6" x14ac:dyDescent="0.3">
      <c r="A137" s="22">
        <v>1</v>
      </c>
      <c r="B137" s="23" t="s">
        <v>115</v>
      </c>
      <c r="C137" s="23">
        <v>1997</v>
      </c>
      <c r="D137" s="23">
        <v>1997</v>
      </c>
      <c r="E137" s="23">
        <v>1997</v>
      </c>
      <c r="F137" s="23" t="s">
        <v>116</v>
      </c>
      <c r="G137" s="23" t="s">
        <v>24</v>
      </c>
      <c r="H137" s="23" t="s">
        <v>117</v>
      </c>
      <c r="I137" s="23" t="s">
        <v>118</v>
      </c>
      <c r="J137" s="22">
        <v>0</v>
      </c>
      <c r="K137" s="22">
        <v>2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2</v>
      </c>
      <c r="X137" s="22">
        <v>2</v>
      </c>
      <c r="Y137" s="22">
        <v>2</v>
      </c>
      <c r="Z137" s="22">
        <v>0</v>
      </c>
      <c r="AA137" s="22">
        <v>0</v>
      </c>
      <c r="AB137" s="22">
        <v>0</v>
      </c>
      <c r="AC137" s="24">
        <v>111.66999816894531</v>
      </c>
      <c r="AD137" s="22">
        <f t="shared" ref="AD137:AD150" si="24">SUM(J137:AB137)</f>
        <v>8</v>
      </c>
      <c r="AE137" s="24">
        <f t="shared" ref="AE137:AE150" si="25">AC137+AD137</f>
        <v>119.66999816894531</v>
      </c>
      <c r="AF137" s="22">
        <v>0</v>
      </c>
      <c r="AG137" s="22">
        <v>0</v>
      </c>
      <c r="AH137" s="22">
        <v>0</v>
      </c>
      <c r="AI137" s="22">
        <v>0</v>
      </c>
      <c r="AJ137" s="22">
        <v>0</v>
      </c>
      <c r="AK137" s="22">
        <v>0</v>
      </c>
      <c r="AL137" s="22">
        <v>0</v>
      </c>
      <c r="AM137" s="22">
        <v>0</v>
      </c>
      <c r="AN137" s="22">
        <v>0</v>
      </c>
      <c r="AO137" s="22">
        <v>0</v>
      </c>
      <c r="AP137" s="22">
        <v>0</v>
      </c>
      <c r="AQ137" s="22">
        <v>0</v>
      </c>
      <c r="AR137" s="22">
        <v>0</v>
      </c>
      <c r="AS137" s="22">
        <v>0</v>
      </c>
      <c r="AT137" s="22">
        <v>0</v>
      </c>
      <c r="AU137" s="22">
        <v>0</v>
      </c>
      <c r="AV137" s="22">
        <v>0</v>
      </c>
      <c r="AW137" s="22">
        <v>0</v>
      </c>
      <c r="AX137" s="22">
        <v>0</v>
      </c>
      <c r="AY137" s="24">
        <v>108.19000244140625</v>
      </c>
      <c r="AZ137" s="22">
        <f t="shared" ref="AZ137:AZ150" si="26">SUM(AF137:AX137)</f>
        <v>0</v>
      </c>
      <c r="BA137" s="24">
        <f t="shared" ref="BA137:BA150" si="27">AY137+AZ137</f>
        <v>108.19000244140625</v>
      </c>
      <c r="BB137" s="24">
        <f t="shared" ref="BB137:BB150" si="28">MIN(BA137,AE137)</f>
        <v>108.19000244140625</v>
      </c>
      <c r="BC137" s="24">
        <f t="shared" ref="BC137:BC150" si="29">IF( AND(ISNUMBER(BB$137),ISNUMBER(BB137)),(BB137-BB$137)/BB$137*100,"")</f>
        <v>0</v>
      </c>
    </row>
    <row r="138" spans="1:55" ht="72" x14ac:dyDescent="0.3">
      <c r="A138" s="4">
        <v>2</v>
      </c>
      <c r="B138" s="8" t="s">
        <v>138</v>
      </c>
      <c r="C138" s="8">
        <v>1998</v>
      </c>
      <c r="D138" s="8">
        <v>1998</v>
      </c>
      <c r="E138" s="8">
        <v>1998</v>
      </c>
      <c r="F138" s="8" t="s">
        <v>116</v>
      </c>
      <c r="G138" s="8" t="s">
        <v>139</v>
      </c>
      <c r="H138" s="8" t="s">
        <v>140</v>
      </c>
      <c r="I138" s="8" t="s">
        <v>141</v>
      </c>
      <c r="J138" s="4">
        <v>0</v>
      </c>
      <c r="K138" s="4">
        <v>0</v>
      </c>
      <c r="L138" s="4">
        <v>0</v>
      </c>
      <c r="M138" s="4">
        <v>0</v>
      </c>
      <c r="N138" s="4">
        <v>2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25">
        <v>107.44999694824219</v>
      </c>
      <c r="AD138" s="4">
        <f t="shared" si="24"/>
        <v>2</v>
      </c>
      <c r="AE138" s="25">
        <f t="shared" si="25"/>
        <v>109.44999694824219</v>
      </c>
      <c r="AF138" s="4">
        <v>0</v>
      </c>
      <c r="AG138" s="4">
        <v>0</v>
      </c>
      <c r="AH138" s="4">
        <v>0</v>
      </c>
      <c r="AI138" s="4">
        <v>2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2</v>
      </c>
      <c r="AQ138" s="4">
        <v>0</v>
      </c>
      <c r="AR138" s="4">
        <v>0</v>
      </c>
      <c r="AS138" s="4">
        <v>2</v>
      </c>
      <c r="AT138" s="4">
        <v>0</v>
      </c>
      <c r="AU138" s="4">
        <v>2</v>
      </c>
      <c r="AV138" s="4">
        <v>0</v>
      </c>
      <c r="AW138" s="4">
        <v>0</v>
      </c>
      <c r="AX138" s="4">
        <v>0</v>
      </c>
      <c r="AY138" s="25">
        <v>111.41000366210937</v>
      </c>
      <c r="AZ138" s="4">
        <f t="shared" si="26"/>
        <v>8</v>
      </c>
      <c r="BA138" s="25">
        <f t="shared" si="27"/>
        <v>119.41000366210937</v>
      </c>
      <c r="BB138" s="25">
        <f t="shared" si="28"/>
        <v>109.44999694824219</v>
      </c>
      <c r="BC138" s="25">
        <f t="shared" si="29"/>
        <v>1.1646126984037437</v>
      </c>
    </row>
    <row r="139" spans="1:55" ht="72" x14ac:dyDescent="0.3">
      <c r="A139" s="4">
        <v>3</v>
      </c>
      <c r="B139" s="8" t="s">
        <v>240</v>
      </c>
      <c r="C139" s="8">
        <v>2000</v>
      </c>
      <c r="D139" s="8">
        <v>2000</v>
      </c>
      <c r="E139" s="8">
        <v>2000</v>
      </c>
      <c r="F139" s="8" t="s">
        <v>52</v>
      </c>
      <c r="G139" s="8" t="s">
        <v>139</v>
      </c>
      <c r="H139" s="8" t="s">
        <v>241</v>
      </c>
      <c r="I139" s="8" t="s">
        <v>141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2</v>
      </c>
      <c r="P139" s="4">
        <v>0</v>
      </c>
      <c r="Q139" s="4">
        <v>0</v>
      </c>
      <c r="R139" s="4">
        <v>0</v>
      </c>
      <c r="S139" s="4">
        <v>0</v>
      </c>
      <c r="T139" s="4">
        <v>2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25">
        <v>111.73999786376953</v>
      </c>
      <c r="AD139" s="4">
        <f t="shared" si="24"/>
        <v>4</v>
      </c>
      <c r="AE139" s="25">
        <f t="shared" si="25"/>
        <v>115.73999786376953</v>
      </c>
      <c r="AF139" s="4">
        <v>0</v>
      </c>
      <c r="AG139" s="4">
        <v>2</v>
      </c>
      <c r="AH139" s="4">
        <v>0</v>
      </c>
      <c r="AI139" s="4">
        <v>0</v>
      </c>
      <c r="AJ139" s="4">
        <v>0</v>
      </c>
      <c r="AK139" s="4">
        <v>2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25">
        <v>112.76000213623047</v>
      </c>
      <c r="AZ139" s="4">
        <f t="shared" si="26"/>
        <v>4</v>
      </c>
      <c r="BA139" s="25">
        <f t="shared" si="27"/>
        <v>116.76000213623047</v>
      </c>
      <c r="BB139" s="25">
        <f t="shared" si="28"/>
        <v>115.73999786376953</v>
      </c>
      <c r="BC139" s="25">
        <f t="shared" si="29"/>
        <v>6.9784594250769354</v>
      </c>
    </row>
    <row r="140" spans="1:55" ht="72" x14ac:dyDescent="0.3">
      <c r="A140" s="4">
        <v>4</v>
      </c>
      <c r="B140" s="8" t="s">
        <v>176</v>
      </c>
      <c r="C140" s="8">
        <v>2001</v>
      </c>
      <c r="D140" s="8">
        <v>2001</v>
      </c>
      <c r="E140" s="8">
        <v>2001</v>
      </c>
      <c r="F140" s="8" t="s">
        <v>52</v>
      </c>
      <c r="G140" s="8" t="s">
        <v>24</v>
      </c>
      <c r="H140" s="8" t="s">
        <v>177</v>
      </c>
      <c r="I140" s="8" t="s">
        <v>178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2</v>
      </c>
      <c r="AB140" s="4">
        <v>0</v>
      </c>
      <c r="AC140" s="25">
        <v>124.76999664306641</v>
      </c>
      <c r="AD140" s="4">
        <f t="shared" si="24"/>
        <v>2</v>
      </c>
      <c r="AE140" s="25">
        <f t="shared" si="25"/>
        <v>126.76999664306641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25">
        <v>123.98999786376953</v>
      </c>
      <c r="AZ140" s="4">
        <f t="shared" si="26"/>
        <v>0</v>
      </c>
      <c r="BA140" s="25">
        <f t="shared" si="27"/>
        <v>123.98999786376953</v>
      </c>
      <c r="BB140" s="25">
        <f t="shared" si="28"/>
        <v>123.98999786376953</v>
      </c>
      <c r="BC140" s="25">
        <f t="shared" si="29"/>
        <v>14.603932956670626</v>
      </c>
    </row>
    <row r="141" spans="1:55" ht="43.2" x14ac:dyDescent="0.3">
      <c r="A141" s="4">
        <v>5</v>
      </c>
      <c r="B141" s="8" t="s">
        <v>171</v>
      </c>
      <c r="C141" s="8">
        <v>1998</v>
      </c>
      <c r="D141" s="8">
        <v>1998</v>
      </c>
      <c r="E141" s="8">
        <v>1998</v>
      </c>
      <c r="F141" s="8" t="s">
        <v>52</v>
      </c>
      <c r="G141" s="8" t="s">
        <v>172</v>
      </c>
      <c r="H141" s="8" t="s">
        <v>173</v>
      </c>
      <c r="I141" s="8" t="s">
        <v>174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2</v>
      </c>
      <c r="AA141" s="4">
        <v>0</v>
      </c>
      <c r="AB141" s="4">
        <v>0</v>
      </c>
      <c r="AC141" s="25">
        <v>122.5</v>
      </c>
      <c r="AD141" s="4">
        <f t="shared" si="24"/>
        <v>2</v>
      </c>
      <c r="AE141" s="25">
        <f t="shared" si="25"/>
        <v>124.5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25">
        <v>131.41000366210937</v>
      </c>
      <c r="AZ141" s="4">
        <f t="shared" si="26"/>
        <v>0</v>
      </c>
      <c r="BA141" s="25">
        <f t="shared" si="27"/>
        <v>131.41000366210937</v>
      </c>
      <c r="BB141" s="25">
        <f t="shared" si="28"/>
        <v>124.5</v>
      </c>
      <c r="BC141" s="25">
        <f t="shared" si="29"/>
        <v>15.075327840413861</v>
      </c>
    </row>
    <row r="142" spans="1:55" ht="57.6" x14ac:dyDescent="0.3">
      <c r="A142" s="4">
        <v>6</v>
      </c>
      <c r="B142" s="8" t="s">
        <v>217</v>
      </c>
      <c r="C142" s="8">
        <v>2001</v>
      </c>
      <c r="D142" s="8">
        <v>2001</v>
      </c>
      <c r="E142" s="8">
        <v>2001</v>
      </c>
      <c r="F142" s="8" t="s">
        <v>52</v>
      </c>
      <c r="G142" s="8" t="s">
        <v>218</v>
      </c>
      <c r="H142" s="8" t="s">
        <v>219</v>
      </c>
      <c r="I142" s="8" t="s">
        <v>220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25">
        <v>127.02999877929687</v>
      </c>
      <c r="AD142" s="4">
        <f t="shared" si="24"/>
        <v>0</v>
      </c>
      <c r="AE142" s="25">
        <f t="shared" si="25"/>
        <v>127.02999877929687</v>
      </c>
      <c r="AF142" s="4">
        <v>0</v>
      </c>
      <c r="AG142" s="4">
        <v>0</v>
      </c>
      <c r="AH142" s="4">
        <v>2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25">
        <v>129.36000061035156</v>
      </c>
      <c r="AZ142" s="4">
        <f t="shared" si="26"/>
        <v>2</v>
      </c>
      <c r="BA142" s="25">
        <f t="shared" si="27"/>
        <v>131.36000061035156</v>
      </c>
      <c r="BB142" s="25">
        <f t="shared" si="28"/>
        <v>127.02999877929687</v>
      </c>
      <c r="BC142" s="25">
        <f t="shared" si="29"/>
        <v>17.413805261806907</v>
      </c>
    </row>
    <row r="143" spans="1:55" ht="57.6" x14ac:dyDescent="0.3">
      <c r="A143" s="4">
        <v>7</v>
      </c>
      <c r="B143" s="8" t="s">
        <v>125</v>
      </c>
      <c r="C143" s="8">
        <v>1999</v>
      </c>
      <c r="D143" s="8">
        <v>1999</v>
      </c>
      <c r="E143" s="8">
        <v>1999</v>
      </c>
      <c r="F143" s="8">
        <v>1</v>
      </c>
      <c r="G143" s="8" t="s">
        <v>24</v>
      </c>
      <c r="H143" s="8" t="s">
        <v>126</v>
      </c>
      <c r="I143" s="8" t="s">
        <v>26</v>
      </c>
      <c r="J143" s="4">
        <v>0</v>
      </c>
      <c r="K143" s="4">
        <v>2</v>
      </c>
      <c r="L143" s="4">
        <v>0</v>
      </c>
      <c r="M143" s="4">
        <v>2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2</v>
      </c>
      <c r="U143" s="4">
        <v>0</v>
      </c>
      <c r="V143" s="4">
        <v>2</v>
      </c>
      <c r="W143" s="4">
        <v>2</v>
      </c>
      <c r="X143" s="4">
        <v>0</v>
      </c>
      <c r="Y143" s="4">
        <v>0</v>
      </c>
      <c r="Z143" s="4">
        <v>2</v>
      </c>
      <c r="AA143" s="4">
        <v>0</v>
      </c>
      <c r="AB143" s="4">
        <v>0</v>
      </c>
      <c r="AC143" s="25">
        <v>138.22999572753906</v>
      </c>
      <c r="AD143" s="4">
        <f t="shared" si="24"/>
        <v>12</v>
      </c>
      <c r="AE143" s="25">
        <f t="shared" si="25"/>
        <v>150.22999572753906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2</v>
      </c>
      <c r="AQ143" s="4">
        <v>0</v>
      </c>
      <c r="AR143" s="4">
        <v>2</v>
      </c>
      <c r="AS143" s="4">
        <v>0</v>
      </c>
      <c r="AT143" s="4">
        <v>0</v>
      </c>
      <c r="AU143" s="4">
        <v>0</v>
      </c>
      <c r="AV143" s="4">
        <v>2</v>
      </c>
      <c r="AW143" s="4">
        <v>0</v>
      </c>
      <c r="AX143" s="4">
        <v>0</v>
      </c>
      <c r="AY143" s="25">
        <v>132.80000305175781</v>
      </c>
      <c r="AZ143" s="4">
        <f t="shared" si="26"/>
        <v>6</v>
      </c>
      <c r="BA143" s="25">
        <f t="shared" si="27"/>
        <v>138.80000305175781</v>
      </c>
      <c r="BB143" s="25">
        <f t="shared" si="28"/>
        <v>138.80000305175781</v>
      </c>
      <c r="BC143" s="25">
        <f t="shared" si="29"/>
        <v>28.292818115915459</v>
      </c>
    </row>
    <row r="144" spans="1:55" ht="57.6" x14ac:dyDescent="0.3">
      <c r="A144" s="4">
        <v>8</v>
      </c>
      <c r="B144" s="8" t="s">
        <v>238</v>
      </c>
      <c r="C144" s="8">
        <v>1997</v>
      </c>
      <c r="D144" s="8">
        <v>1997</v>
      </c>
      <c r="E144" s="8">
        <v>1997</v>
      </c>
      <c r="F144" s="8" t="s">
        <v>52</v>
      </c>
      <c r="G144" s="8" t="s">
        <v>24</v>
      </c>
      <c r="H144" s="8" t="s">
        <v>117</v>
      </c>
      <c r="I144" s="8" t="s">
        <v>118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25">
        <v>156.77000427246094</v>
      </c>
      <c r="AD144" s="4">
        <f t="shared" si="24"/>
        <v>0</v>
      </c>
      <c r="AE144" s="25">
        <f t="shared" si="25"/>
        <v>156.77000427246094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2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25">
        <v>145.8699951171875</v>
      </c>
      <c r="AZ144" s="4">
        <f t="shared" si="26"/>
        <v>2</v>
      </c>
      <c r="BA144" s="25">
        <f t="shared" si="27"/>
        <v>147.8699951171875</v>
      </c>
      <c r="BB144" s="25">
        <f t="shared" si="28"/>
        <v>147.8699951171875</v>
      </c>
      <c r="BC144" s="25">
        <f t="shared" si="29"/>
        <v>36.676210167636533</v>
      </c>
    </row>
    <row r="145" spans="1:55" ht="43.2" x14ac:dyDescent="0.3">
      <c r="A145" s="4">
        <v>9</v>
      </c>
      <c r="B145" s="8" t="s">
        <v>84</v>
      </c>
      <c r="C145" s="8">
        <v>1997</v>
      </c>
      <c r="D145" s="8">
        <v>1997</v>
      </c>
      <c r="E145" s="8">
        <v>1997</v>
      </c>
      <c r="F145" s="8">
        <v>1</v>
      </c>
      <c r="G145" s="8" t="s">
        <v>24</v>
      </c>
      <c r="H145" s="8" t="s">
        <v>85</v>
      </c>
      <c r="I145" s="8" t="s">
        <v>42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2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25">
        <v>148.6300048828125</v>
      </c>
      <c r="AD145" s="4">
        <f t="shared" si="24"/>
        <v>2</v>
      </c>
      <c r="AE145" s="25">
        <f t="shared" si="25"/>
        <v>150.6300048828125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2</v>
      </c>
      <c r="AV145" s="4">
        <v>0</v>
      </c>
      <c r="AW145" s="4">
        <v>0</v>
      </c>
      <c r="AX145" s="4">
        <v>0</v>
      </c>
      <c r="AY145" s="25">
        <v>157.97999572753906</v>
      </c>
      <c r="AZ145" s="4">
        <f t="shared" si="26"/>
        <v>2</v>
      </c>
      <c r="BA145" s="25">
        <f t="shared" si="27"/>
        <v>159.97999572753906</v>
      </c>
      <c r="BB145" s="25">
        <f t="shared" si="28"/>
        <v>150.6300048828125</v>
      </c>
      <c r="BC145" s="25">
        <f t="shared" si="29"/>
        <v>39.227286702753325</v>
      </c>
    </row>
    <row r="146" spans="1:55" ht="43.2" x14ac:dyDescent="0.3">
      <c r="A146" s="4">
        <v>10</v>
      </c>
      <c r="B146" s="8" t="s">
        <v>204</v>
      </c>
      <c r="C146" s="8">
        <v>1999</v>
      </c>
      <c r="D146" s="8">
        <v>1999</v>
      </c>
      <c r="E146" s="8">
        <v>1999</v>
      </c>
      <c r="F146" s="8">
        <v>1</v>
      </c>
      <c r="G146" s="8" t="s">
        <v>11</v>
      </c>
      <c r="H146" s="8" t="s">
        <v>35</v>
      </c>
      <c r="I146" s="8" t="s">
        <v>36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2</v>
      </c>
      <c r="S146" s="4">
        <v>0</v>
      </c>
      <c r="T146" s="4"/>
      <c r="U146" s="4"/>
      <c r="V146" s="4"/>
      <c r="W146" s="4"/>
      <c r="X146" s="4"/>
      <c r="Y146" s="4"/>
      <c r="Z146" s="4"/>
      <c r="AA146" s="4"/>
      <c r="AB146" s="4"/>
      <c r="AC146" s="25"/>
      <c r="AD146" s="4">
        <f t="shared" si="24"/>
        <v>2</v>
      </c>
      <c r="AE146" s="25" t="s">
        <v>349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2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2</v>
      </c>
      <c r="AX146" s="4">
        <v>0</v>
      </c>
      <c r="AY146" s="25">
        <v>186.55999755859375</v>
      </c>
      <c r="AZ146" s="4">
        <f t="shared" si="26"/>
        <v>4</v>
      </c>
      <c r="BA146" s="25">
        <f t="shared" si="27"/>
        <v>190.55999755859375</v>
      </c>
      <c r="BB146" s="25">
        <f t="shared" si="28"/>
        <v>190.55999755859375</v>
      </c>
      <c r="BC146" s="25">
        <f t="shared" si="29"/>
        <v>76.134571825892692</v>
      </c>
    </row>
    <row r="147" spans="1:55" ht="43.2" x14ac:dyDescent="0.3">
      <c r="A147" s="4">
        <v>11</v>
      </c>
      <c r="B147" s="8" t="s">
        <v>33</v>
      </c>
      <c r="C147" s="8">
        <v>2001</v>
      </c>
      <c r="D147" s="8">
        <v>2001</v>
      </c>
      <c r="E147" s="8">
        <v>2001</v>
      </c>
      <c r="F147" s="8" t="s">
        <v>34</v>
      </c>
      <c r="G147" s="8" t="s">
        <v>11</v>
      </c>
      <c r="H147" s="8" t="s">
        <v>35</v>
      </c>
      <c r="I147" s="8" t="s">
        <v>36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2</v>
      </c>
      <c r="U147" s="4">
        <v>50</v>
      </c>
      <c r="V147" s="4">
        <v>50</v>
      </c>
      <c r="W147" s="4">
        <v>50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25">
        <v>211.46000671386719</v>
      </c>
      <c r="AD147" s="4">
        <f t="shared" si="24"/>
        <v>152</v>
      </c>
      <c r="AE147" s="25">
        <f t="shared" si="25"/>
        <v>363.46000671386719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2</v>
      </c>
      <c r="AL147" s="4">
        <v>0</v>
      </c>
      <c r="AM147" s="4">
        <v>0</v>
      </c>
      <c r="AN147" s="4">
        <v>0</v>
      </c>
      <c r="AO147" s="4">
        <v>0</v>
      </c>
      <c r="AP147" s="4">
        <v>50</v>
      </c>
      <c r="AQ147" s="4">
        <v>50</v>
      </c>
      <c r="AR147" s="4">
        <v>50</v>
      </c>
      <c r="AS147" s="4">
        <v>50</v>
      </c>
      <c r="AT147" s="4">
        <v>50</v>
      </c>
      <c r="AU147" s="4">
        <v>50</v>
      </c>
      <c r="AV147" s="4">
        <v>2</v>
      </c>
      <c r="AW147" s="4">
        <v>0</v>
      </c>
      <c r="AX147" s="4">
        <v>0</v>
      </c>
      <c r="AY147" s="25">
        <v>253.33000183105469</v>
      </c>
      <c r="AZ147" s="4">
        <f t="shared" si="26"/>
        <v>304</v>
      </c>
      <c r="BA147" s="25">
        <f t="shared" si="27"/>
        <v>557.33000183105469</v>
      </c>
      <c r="BB147" s="25">
        <f t="shared" si="28"/>
        <v>363.46000671386719</v>
      </c>
      <c r="BC147" s="25">
        <f t="shared" si="29"/>
        <v>235.94601951387381</v>
      </c>
    </row>
    <row r="148" spans="1:55" ht="43.2" x14ac:dyDescent="0.3">
      <c r="A148" s="4">
        <v>12</v>
      </c>
      <c r="B148" s="8" t="s">
        <v>154</v>
      </c>
      <c r="C148" s="8">
        <v>2003</v>
      </c>
      <c r="D148" s="8">
        <v>2003</v>
      </c>
      <c r="E148" s="8">
        <v>2003</v>
      </c>
      <c r="F148" s="8" t="s">
        <v>34</v>
      </c>
      <c r="G148" s="8" t="s">
        <v>11</v>
      </c>
      <c r="H148" s="8" t="s">
        <v>35</v>
      </c>
      <c r="I148" s="8" t="s">
        <v>36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50</v>
      </c>
      <c r="T148" s="4">
        <v>50</v>
      </c>
      <c r="U148" s="4">
        <v>50</v>
      </c>
      <c r="V148" s="4">
        <v>50</v>
      </c>
      <c r="W148" s="4">
        <v>50</v>
      </c>
      <c r="X148" s="4">
        <v>50</v>
      </c>
      <c r="Y148" s="4">
        <v>50</v>
      </c>
      <c r="Z148" s="4">
        <v>50</v>
      </c>
      <c r="AA148" s="4">
        <v>50</v>
      </c>
      <c r="AB148" s="4">
        <v>2</v>
      </c>
      <c r="AC148" s="25">
        <v>188.17999267578125</v>
      </c>
      <c r="AD148" s="4">
        <f t="shared" si="24"/>
        <v>452</v>
      </c>
      <c r="AE148" s="25">
        <f t="shared" si="25"/>
        <v>640.17999267578125</v>
      </c>
      <c r="AF148" s="4">
        <v>0</v>
      </c>
      <c r="AG148" s="4">
        <v>0</v>
      </c>
      <c r="AH148" s="4">
        <v>2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50</v>
      </c>
      <c r="AP148" s="4">
        <v>50</v>
      </c>
      <c r="AQ148" s="4">
        <v>50</v>
      </c>
      <c r="AR148" s="4">
        <v>0</v>
      </c>
      <c r="AS148" s="4">
        <v>50</v>
      </c>
      <c r="AT148" s="4">
        <v>2</v>
      </c>
      <c r="AU148" s="4">
        <v>0</v>
      </c>
      <c r="AV148" s="4">
        <v>0</v>
      </c>
      <c r="AW148" s="4">
        <v>2</v>
      </c>
      <c r="AX148" s="4">
        <v>0</v>
      </c>
      <c r="AY148" s="25">
        <v>226.42999267578125</v>
      </c>
      <c r="AZ148" s="4">
        <f t="shared" si="26"/>
        <v>206</v>
      </c>
      <c r="BA148" s="25">
        <f t="shared" si="27"/>
        <v>432.42999267578125</v>
      </c>
      <c r="BB148" s="25">
        <f t="shared" si="28"/>
        <v>432.42999267578125</v>
      </c>
      <c r="BC148" s="25">
        <f t="shared" si="29"/>
        <v>299.69496526259672</v>
      </c>
    </row>
    <row r="149" spans="1:55" ht="43.2" x14ac:dyDescent="0.3">
      <c r="A149" s="4"/>
      <c r="B149" s="8" t="s">
        <v>187</v>
      </c>
      <c r="C149" s="8">
        <v>1999</v>
      </c>
      <c r="D149" s="8">
        <v>1999</v>
      </c>
      <c r="E149" s="8">
        <v>1999</v>
      </c>
      <c r="F149" s="8">
        <v>1</v>
      </c>
      <c r="G149" s="8" t="s">
        <v>18</v>
      </c>
      <c r="H149" s="8" t="s">
        <v>188</v>
      </c>
      <c r="I149" s="8" t="s">
        <v>189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25"/>
      <c r="AD149" s="4">
        <f t="shared" si="24"/>
        <v>0</v>
      </c>
      <c r="AE149" s="25" t="s">
        <v>314</v>
      </c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25"/>
      <c r="AZ149" s="4">
        <f t="shared" si="26"/>
        <v>0</v>
      </c>
      <c r="BA149" s="25" t="s">
        <v>314</v>
      </c>
      <c r="BB149" s="25"/>
      <c r="BC149" s="25" t="str">
        <f t="shared" si="29"/>
        <v/>
      </c>
    </row>
    <row r="150" spans="1:55" ht="43.2" x14ac:dyDescent="0.3">
      <c r="A150" s="4"/>
      <c r="B150" s="8" t="s">
        <v>243</v>
      </c>
      <c r="C150" s="8">
        <v>2001</v>
      </c>
      <c r="D150" s="8">
        <v>2001</v>
      </c>
      <c r="E150" s="8">
        <v>2001</v>
      </c>
      <c r="F150" s="8">
        <v>1</v>
      </c>
      <c r="G150" s="8" t="s">
        <v>24</v>
      </c>
      <c r="H150" s="8" t="s">
        <v>244</v>
      </c>
      <c r="I150" s="8" t="s">
        <v>26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25"/>
      <c r="AD150" s="4">
        <f t="shared" si="24"/>
        <v>0</v>
      </c>
      <c r="AE150" s="25" t="s">
        <v>314</v>
      </c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25"/>
      <c r="AZ150" s="4">
        <f t="shared" si="26"/>
        <v>0</v>
      </c>
      <c r="BA150" s="25" t="s">
        <v>314</v>
      </c>
      <c r="BB150" s="25"/>
      <c r="BC150" s="25" t="str">
        <f t="shared" si="29"/>
        <v/>
      </c>
    </row>
  </sheetData>
  <mergeCells count="76">
    <mergeCell ref="BB135:BB136"/>
    <mergeCell ref="BC135:BC136"/>
    <mergeCell ref="G135:G136"/>
    <mergeCell ref="H135:H136"/>
    <mergeCell ref="I135:I136"/>
    <mergeCell ref="A134:J134"/>
    <mergeCell ref="J135:AE135"/>
    <mergeCell ref="AF135:BA135"/>
    <mergeCell ref="A135:A136"/>
    <mergeCell ref="B135:B136"/>
    <mergeCell ref="C135:C136"/>
    <mergeCell ref="D135:D136"/>
    <mergeCell ref="E135:E136"/>
    <mergeCell ref="F135:F136"/>
    <mergeCell ref="I100:I101"/>
    <mergeCell ref="A99:J99"/>
    <mergeCell ref="J100:AE100"/>
    <mergeCell ref="AF100:BA100"/>
    <mergeCell ref="BB100:BB101"/>
    <mergeCell ref="BC100:BC101"/>
    <mergeCell ref="BB69:BB70"/>
    <mergeCell ref="BC69:BC70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G69:G70"/>
    <mergeCell ref="H69:H70"/>
    <mergeCell ref="I69:I70"/>
    <mergeCell ref="A68:J68"/>
    <mergeCell ref="J69:AE69"/>
    <mergeCell ref="AF69:BA69"/>
    <mergeCell ref="A69:A70"/>
    <mergeCell ref="B69:B70"/>
    <mergeCell ref="C69:C70"/>
    <mergeCell ref="D69:D70"/>
    <mergeCell ref="E69:E70"/>
    <mergeCell ref="F69:F70"/>
    <mergeCell ref="I53:I54"/>
    <mergeCell ref="A52:J52"/>
    <mergeCell ref="J53:AE53"/>
    <mergeCell ref="AF53:BA53"/>
    <mergeCell ref="BB53:BB54"/>
    <mergeCell ref="BC53:BC54"/>
    <mergeCell ref="BB8:BB9"/>
    <mergeCell ref="BC8:BC9"/>
    <mergeCell ref="A53:A54"/>
    <mergeCell ref="B53:B54"/>
    <mergeCell ref="C53:C54"/>
    <mergeCell ref="D53:D54"/>
    <mergeCell ref="E53:E54"/>
    <mergeCell ref="F53:F54"/>
    <mergeCell ref="G53:G54"/>
    <mergeCell ref="H53:H54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299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301</v>
      </c>
      <c r="B3" s="12"/>
      <c r="C3" s="13" t="s">
        <v>302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303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304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306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6" t="s">
        <v>305</v>
      </c>
      <c r="B8" s="16" t="s">
        <v>1</v>
      </c>
      <c r="C8" s="16" t="s">
        <v>2</v>
      </c>
      <c r="D8" s="16" t="s">
        <v>246</v>
      </c>
      <c r="E8" s="16" t="s">
        <v>247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307</v>
      </c>
      <c r="K8" s="19"/>
      <c r="L8" s="20"/>
      <c r="M8" s="18" t="s">
        <v>311</v>
      </c>
      <c r="N8" s="19"/>
      <c r="O8" s="20"/>
      <c r="P8" s="16" t="s">
        <v>312</v>
      </c>
      <c r="Q8" s="16" t="s">
        <v>313</v>
      </c>
    </row>
    <row r="9" spans="1:17" x14ac:dyDescent="0.3">
      <c r="A9" s="17"/>
      <c r="B9" s="17"/>
      <c r="C9" s="17"/>
      <c r="D9" s="17"/>
      <c r="E9" s="17"/>
      <c r="F9" s="17"/>
      <c r="G9" s="17"/>
      <c r="H9" s="17"/>
      <c r="I9" s="17"/>
      <c r="J9" s="21" t="s">
        <v>308</v>
      </c>
      <c r="K9" s="21" t="s">
        <v>309</v>
      </c>
      <c r="L9" s="21" t="s">
        <v>310</v>
      </c>
      <c r="M9" s="21" t="s">
        <v>308</v>
      </c>
      <c r="N9" s="21" t="s">
        <v>309</v>
      </c>
      <c r="O9" s="21" t="s">
        <v>310</v>
      </c>
      <c r="P9" s="17"/>
      <c r="Q9" s="17"/>
    </row>
    <row r="10" spans="1:17" ht="72" x14ac:dyDescent="0.3">
      <c r="A10" s="22">
        <v>1</v>
      </c>
      <c r="B10" s="23" t="s">
        <v>195</v>
      </c>
      <c r="C10" s="23">
        <v>1998</v>
      </c>
      <c r="D10" s="23">
        <v>1998</v>
      </c>
      <c r="E10" s="23">
        <v>1998</v>
      </c>
      <c r="F10" s="23" t="s">
        <v>52</v>
      </c>
      <c r="G10" s="23" t="s">
        <v>63</v>
      </c>
      <c r="H10" s="23" t="s">
        <v>64</v>
      </c>
      <c r="I10" s="23" t="s">
        <v>65</v>
      </c>
      <c r="J10" s="24">
        <v>85.25</v>
      </c>
      <c r="K10" s="22">
        <v>2</v>
      </c>
      <c r="L10" s="24">
        <f t="shared" ref="L10:L50" si="0">J10+K10</f>
        <v>87.25</v>
      </c>
      <c r="M10" s="24">
        <v>85.44000244140625</v>
      </c>
      <c r="N10" s="22">
        <v>4</v>
      </c>
      <c r="O10" s="24">
        <f t="shared" ref="O10:O50" si="1">M10+N10</f>
        <v>89.44000244140625</v>
      </c>
      <c r="P10" s="24">
        <f t="shared" ref="P10:P50" si="2">MIN(O10,L10)</f>
        <v>87.25</v>
      </c>
      <c r="Q10" s="24">
        <f t="shared" ref="Q10:Q50" si="3">IF( AND(ISNUMBER(P$10),ISNUMBER(P10)),(P10-P$10)/P$10*100,"")</f>
        <v>0</v>
      </c>
    </row>
    <row r="11" spans="1:17" ht="43.2" x14ac:dyDescent="0.3">
      <c r="A11" s="4">
        <v>2</v>
      </c>
      <c r="B11" s="8" t="s">
        <v>182</v>
      </c>
      <c r="C11" s="8">
        <v>2000</v>
      </c>
      <c r="D11" s="8">
        <v>2000</v>
      </c>
      <c r="E11" s="8">
        <v>2000</v>
      </c>
      <c r="F11" s="8" t="s">
        <v>52</v>
      </c>
      <c r="G11" s="8" t="s">
        <v>24</v>
      </c>
      <c r="H11" s="8" t="s">
        <v>129</v>
      </c>
      <c r="I11" s="8" t="s">
        <v>183</v>
      </c>
      <c r="J11" s="25">
        <v>90.669998168945313</v>
      </c>
      <c r="K11" s="4">
        <v>0</v>
      </c>
      <c r="L11" s="25">
        <f t="shared" si="0"/>
        <v>90.669998168945313</v>
      </c>
      <c r="M11" s="25">
        <v>89.569999694824219</v>
      </c>
      <c r="N11" s="4">
        <v>0</v>
      </c>
      <c r="O11" s="25">
        <f t="shared" si="1"/>
        <v>89.569999694824219</v>
      </c>
      <c r="P11" s="25">
        <f t="shared" si="2"/>
        <v>89.569999694824219</v>
      </c>
      <c r="Q11" s="25">
        <f t="shared" si="3"/>
        <v>2.6590254381939471</v>
      </c>
    </row>
    <row r="12" spans="1:17" ht="72" x14ac:dyDescent="0.3">
      <c r="A12" s="4">
        <v>3</v>
      </c>
      <c r="B12" s="8" t="s">
        <v>62</v>
      </c>
      <c r="C12" s="8">
        <v>1998</v>
      </c>
      <c r="D12" s="8">
        <v>1998</v>
      </c>
      <c r="E12" s="8">
        <v>1998</v>
      </c>
      <c r="F12" s="8" t="s">
        <v>52</v>
      </c>
      <c r="G12" s="8" t="s">
        <v>63</v>
      </c>
      <c r="H12" s="8" t="s">
        <v>64</v>
      </c>
      <c r="I12" s="8" t="s">
        <v>65</v>
      </c>
      <c r="J12" s="25">
        <v>92.260002136230469</v>
      </c>
      <c r="K12" s="4">
        <v>2</v>
      </c>
      <c r="L12" s="25">
        <f t="shared" si="0"/>
        <v>94.260002136230469</v>
      </c>
      <c r="M12" s="25">
        <v>91.569999694824219</v>
      </c>
      <c r="N12" s="4">
        <v>4</v>
      </c>
      <c r="O12" s="25">
        <f t="shared" si="1"/>
        <v>95.569999694824219</v>
      </c>
      <c r="P12" s="25">
        <f t="shared" si="2"/>
        <v>94.260002136230469</v>
      </c>
      <c r="Q12" s="25">
        <f t="shared" si="3"/>
        <v>8.0343864025564109</v>
      </c>
    </row>
    <row r="13" spans="1:17" ht="43.2" x14ac:dyDescent="0.3">
      <c r="A13" s="4">
        <v>4</v>
      </c>
      <c r="B13" s="8" t="s">
        <v>191</v>
      </c>
      <c r="C13" s="8">
        <v>2000</v>
      </c>
      <c r="D13" s="8">
        <v>2000</v>
      </c>
      <c r="E13" s="8">
        <v>2000</v>
      </c>
      <c r="F13" s="8">
        <v>1</v>
      </c>
      <c r="G13" s="8" t="s">
        <v>24</v>
      </c>
      <c r="H13" s="8" t="s">
        <v>41</v>
      </c>
      <c r="I13" s="8" t="s">
        <v>26</v>
      </c>
      <c r="J13" s="25">
        <v>103.69999694824219</v>
      </c>
      <c r="K13" s="4">
        <v>8</v>
      </c>
      <c r="L13" s="25">
        <f t="shared" si="0"/>
        <v>111.69999694824219</v>
      </c>
      <c r="M13" s="25">
        <v>99.470001220703125</v>
      </c>
      <c r="N13" s="4">
        <v>0</v>
      </c>
      <c r="O13" s="25">
        <f t="shared" si="1"/>
        <v>99.470001220703125</v>
      </c>
      <c r="P13" s="25">
        <f t="shared" si="2"/>
        <v>99.470001220703125</v>
      </c>
      <c r="Q13" s="25">
        <f t="shared" si="3"/>
        <v>14.005732058112464</v>
      </c>
    </row>
    <row r="14" spans="1:17" ht="43.2" x14ac:dyDescent="0.3">
      <c r="A14" s="4">
        <v>5</v>
      </c>
      <c r="B14" s="8" t="s">
        <v>193</v>
      </c>
      <c r="C14" s="8">
        <v>2002</v>
      </c>
      <c r="D14" s="8">
        <v>2002</v>
      </c>
      <c r="E14" s="8">
        <v>2002</v>
      </c>
      <c r="F14" s="8">
        <v>1</v>
      </c>
      <c r="G14" s="8" t="s">
        <v>24</v>
      </c>
      <c r="H14" s="8" t="s">
        <v>41</v>
      </c>
      <c r="I14" s="8" t="s">
        <v>26</v>
      </c>
      <c r="J14" s="25">
        <v>109.61000061035156</v>
      </c>
      <c r="K14" s="4">
        <v>0</v>
      </c>
      <c r="L14" s="25">
        <f t="shared" si="0"/>
        <v>109.61000061035156</v>
      </c>
      <c r="M14" s="25">
        <v>105.98000335693359</v>
      </c>
      <c r="N14" s="4">
        <v>0</v>
      </c>
      <c r="O14" s="25">
        <f t="shared" si="1"/>
        <v>105.98000335693359</v>
      </c>
      <c r="P14" s="25">
        <f t="shared" si="2"/>
        <v>105.98000335693359</v>
      </c>
      <c r="Q14" s="25">
        <f t="shared" si="3"/>
        <v>21.467052558090082</v>
      </c>
    </row>
    <row r="15" spans="1:17" ht="43.2" x14ac:dyDescent="0.3">
      <c r="A15" s="4">
        <v>6</v>
      </c>
      <c r="B15" s="8" t="s">
        <v>44</v>
      </c>
      <c r="C15" s="8">
        <v>2000</v>
      </c>
      <c r="D15" s="8">
        <v>2000</v>
      </c>
      <c r="E15" s="8">
        <v>2000</v>
      </c>
      <c r="F15" s="8">
        <v>1</v>
      </c>
      <c r="G15" s="8" t="s">
        <v>24</v>
      </c>
      <c r="H15" s="8" t="s">
        <v>41</v>
      </c>
      <c r="I15" s="8" t="s">
        <v>42</v>
      </c>
      <c r="J15" s="25">
        <v>108.79000091552734</v>
      </c>
      <c r="K15" s="4">
        <v>4</v>
      </c>
      <c r="L15" s="25">
        <f t="shared" si="0"/>
        <v>112.79000091552734</v>
      </c>
      <c r="M15" s="25">
        <v>107.80000305175781</v>
      </c>
      <c r="N15" s="4">
        <v>0</v>
      </c>
      <c r="O15" s="25">
        <f t="shared" si="1"/>
        <v>107.80000305175781</v>
      </c>
      <c r="P15" s="25">
        <f t="shared" si="2"/>
        <v>107.80000305175781</v>
      </c>
      <c r="Q15" s="25">
        <f t="shared" si="3"/>
        <v>23.553012093705227</v>
      </c>
    </row>
    <row r="16" spans="1:17" ht="28.8" x14ac:dyDescent="0.3">
      <c r="A16" s="4">
        <v>7</v>
      </c>
      <c r="B16" s="8" t="s">
        <v>16</v>
      </c>
      <c r="C16" s="8">
        <v>2002</v>
      </c>
      <c r="D16" s="8">
        <v>2002</v>
      </c>
      <c r="E16" s="8">
        <v>2002</v>
      </c>
      <c r="F16" s="8" t="s">
        <v>17</v>
      </c>
      <c r="G16" s="8" t="s">
        <v>18</v>
      </c>
      <c r="H16" s="8" t="s">
        <v>19</v>
      </c>
      <c r="I16" s="8" t="s">
        <v>20</v>
      </c>
      <c r="J16" s="25">
        <v>120.25</v>
      </c>
      <c r="K16" s="4">
        <v>4</v>
      </c>
      <c r="L16" s="25">
        <f t="shared" si="0"/>
        <v>124.25</v>
      </c>
      <c r="M16" s="25">
        <v>109.72000122070312</v>
      </c>
      <c r="N16" s="4">
        <v>0</v>
      </c>
      <c r="O16" s="25">
        <f t="shared" si="1"/>
        <v>109.72000122070312</v>
      </c>
      <c r="P16" s="25">
        <f t="shared" si="2"/>
        <v>109.72000122070312</v>
      </c>
      <c r="Q16" s="25">
        <f t="shared" si="3"/>
        <v>25.753583060977792</v>
      </c>
    </row>
    <row r="17" spans="1:17" ht="43.2" x14ac:dyDescent="0.3">
      <c r="A17" s="4">
        <v>8</v>
      </c>
      <c r="B17" s="8" t="s">
        <v>150</v>
      </c>
      <c r="C17" s="8">
        <v>1997</v>
      </c>
      <c r="D17" s="8">
        <v>1997</v>
      </c>
      <c r="E17" s="8">
        <v>1997</v>
      </c>
      <c r="F17" s="8">
        <v>1</v>
      </c>
      <c r="G17" s="8" t="s">
        <v>29</v>
      </c>
      <c r="H17" s="8" t="s">
        <v>30</v>
      </c>
      <c r="I17" s="8" t="s">
        <v>31</v>
      </c>
      <c r="J17" s="25">
        <v>113.38999938964844</v>
      </c>
      <c r="K17" s="4">
        <v>2</v>
      </c>
      <c r="L17" s="25">
        <f t="shared" si="0"/>
        <v>115.38999938964844</v>
      </c>
      <c r="M17" s="25">
        <v>110.23000335693359</v>
      </c>
      <c r="N17" s="4">
        <v>0</v>
      </c>
      <c r="O17" s="25">
        <f t="shared" si="1"/>
        <v>110.23000335693359</v>
      </c>
      <c r="P17" s="25">
        <f t="shared" si="2"/>
        <v>110.23000335693359</v>
      </c>
      <c r="Q17" s="25">
        <f t="shared" si="3"/>
        <v>26.338112730009851</v>
      </c>
    </row>
    <row r="18" spans="1:17" ht="43.2" x14ac:dyDescent="0.3">
      <c r="A18" s="4">
        <v>9</v>
      </c>
      <c r="B18" s="8" t="s">
        <v>158</v>
      </c>
      <c r="C18" s="8">
        <v>1998</v>
      </c>
      <c r="D18" s="8">
        <v>1998</v>
      </c>
      <c r="E18" s="8">
        <v>1998</v>
      </c>
      <c r="F18" s="8">
        <v>1</v>
      </c>
      <c r="G18" s="8" t="s">
        <v>11</v>
      </c>
      <c r="H18" s="8" t="s">
        <v>159</v>
      </c>
      <c r="I18" s="8" t="s">
        <v>160</v>
      </c>
      <c r="J18" s="25">
        <v>134.42999267578125</v>
      </c>
      <c r="K18" s="4">
        <v>2</v>
      </c>
      <c r="L18" s="25">
        <f t="shared" si="0"/>
        <v>136.42999267578125</v>
      </c>
      <c r="M18" s="25">
        <v>109.36000061035156</v>
      </c>
      <c r="N18" s="4">
        <v>2</v>
      </c>
      <c r="O18" s="25">
        <f t="shared" si="1"/>
        <v>111.36000061035156</v>
      </c>
      <c r="P18" s="25">
        <f t="shared" si="2"/>
        <v>111.36000061035156</v>
      </c>
      <c r="Q18" s="25">
        <f t="shared" si="3"/>
        <v>27.63323852189291</v>
      </c>
    </row>
    <row r="19" spans="1:17" ht="43.2" x14ac:dyDescent="0.3">
      <c r="A19" s="4">
        <v>10</v>
      </c>
      <c r="B19" s="8" t="s">
        <v>70</v>
      </c>
      <c r="C19" s="8">
        <v>2000</v>
      </c>
      <c r="D19" s="8">
        <v>2000</v>
      </c>
      <c r="E19" s="8">
        <v>2000</v>
      </c>
      <c r="F19" s="8">
        <v>1</v>
      </c>
      <c r="G19" s="8" t="s">
        <v>11</v>
      </c>
      <c r="H19" s="8" t="s">
        <v>35</v>
      </c>
      <c r="I19" s="8" t="s">
        <v>36</v>
      </c>
      <c r="J19" s="25">
        <v>118.79000091552734</v>
      </c>
      <c r="K19" s="4">
        <v>0</v>
      </c>
      <c r="L19" s="25">
        <f t="shared" si="0"/>
        <v>118.79000091552734</v>
      </c>
      <c r="M19" s="25">
        <v>128.72999572753906</v>
      </c>
      <c r="N19" s="4">
        <v>6</v>
      </c>
      <c r="O19" s="25">
        <f t="shared" si="1"/>
        <v>134.72999572753906</v>
      </c>
      <c r="P19" s="25">
        <f t="shared" si="2"/>
        <v>118.79000091552734</v>
      </c>
      <c r="Q19" s="25">
        <f t="shared" si="3"/>
        <v>36.148998183985491</v>
      </c>
    </row>
    <row r="20" spans="1:17" ht="28.8" x14ac:dyDescent="0.3">
      <c r="A20" s="4">
        <v>11</v>
      </c>
      <c r="B20" s="8" t="s">
        <v>165</v>
      </c>
      <c r="C20" s="8">
        <v>2002</v>
      </c>
      <c r="D20" s="8">
        <v>2002</v>
      </c>
      <c r="E20" s="8">
        <v>2002</v>
      </c>
      <c r="F20" s="8">
        <v>2</v>
      </c>
      <c r="G20" s="8" t="s">
        <v>11</v>
      </c>
      <c r="H20" s="8" t="s">
        <v>12</v>
      </c>
      <c r="I20" s="8" t="s">
        <v>13</v>
      </c>
      <c r="J20" s="25">
        <v>125.81999969482422</v>
      </c>
      <c r="K20" s="4">
        <v>0</v>
      </c>
      <c r="L20" s="25">
        <f t="shared" si="0"/>
        <v>125.81999969482422</v>
      </c>
      <c r="M20" s="25">
        <v>122.26999664306641</v>
      </c>
      <c r="N20" s="4">
        <v>2</v>
      </c>
      <c r="O20" s="25">
        <f t="shared" si="1"/>
        <v>124.26999664306641</v>
      </c>
      <c r="P20" s="25">
        <f t="shared" si="2"/>
        <v>124.26999664306641</v>
      </c>
      <c r="Q20" s="25">
        <f t="shared" si="3"/>
        <v>42.429795579445738</v>
      </c>
    </row>
    <row r="21" spans="1:17" ht="43.2" x14ac:dyDescent="0.3">
      <c r="A21" s="4">
        <v>12</v>
      </c>
      <c r="B21" s="8" t="s">
        <v>131</v>
      </c>
      <c r="C21" s="8">
        <v>2002</v>
      </c>
      <c r="D21" s="8">
        <v>2002</v>
      </c>
      <c r="E21" s="8">
        <v>2002</v>
      </c>
      <c r="F21" s="8">
        <v>2</v>
      </c>
      <c r="G21" s="8" t="s">
        <v>24</v>
      </c>
      <c r="H21" s="8" t="s">
        <v>41</v>
      </c>
      <c r="I21" s="8" t="s">
        <v>26</v>
      </c>
      <c r="J21" s="25">
        <v>129.42999267578125</v>
      </c>
      <c r="K21" s="4">
        <v>4</v>
      </c>
      <c r="L21" s="25">
        <f t="shared" si="0"/>
        <v>133.42999267578125</v>
      </c>
      <c r="M21" s="25">
        <v>125.09999847412109</v>
      </c>
      <c r="N21" s="4">
        <v>0</v>
      </c>
      <c r="O21" s="25">
        <f t="shared" si="1"/>
        <v>125.09999847412109</v>
      </c>
      <c r="P21" s="25">
        <f t="shared" si="2"/>
        <v>125.09999847412109</v>
      </c>
      <c r="Q21" s="25">
        <f t="shared" si="3"/>
        <v>43.381087076356557</v>
      </c>
    </row>
    <row r="22" spans="1:17" ht="43.2" x14ac:dyDescent="0.3">
      <c r="A22" s="4">
        <v>13</v>
      </c>
      <c r="B22" s="8" t="s">
        <v>39</v>
      </c>
      <c r="C22" s="8">
        <v>2002</v>
      </c>
      <c r="D22" s="8">
        <v>2002</v>
      </c>
      <c r="E22" s="8">
        <v>2002</v>
      </c>
      <c r="F22" s="8">
        <v>1</v>
      </c>
      <c r="G22" s="8" t="s">
        <v>24</v>
      </c>
      <c r="H22" s="8" t="s">
        <v>41</v>
      </c>
      <c r="I22" s="8" t="s">
        <v>42</v>
      </c>
      <c r="J22" s="25">
        <v>124.26000213623047</v>
      </c>
      <c r="K22" s="4">
        <v>6</v>
      </c>
      <c r="L22" s="25">
        <f t="shared" si="0"/>
        <v>130.26000213623047</v>
      </c>
      <c r="M22" s="25">
        <v>123.54000091552734</v>
      </c>
      <c r="N22" s="4">
        <v>4</v>
      </c>
      <c r="O22" s="25">
        <f t="shared" si="1"/>
        <v>127.54000091552734</v>
      </c>
      <c r="P22" s="25">
        <f t="shared" si="2"/>
        <v>127.54000091552734</v>
      </c>
      <c r="Q22" s="25">
        <f t="shared" si="3"/>
        <v>46.177651479114431</v>
      </c>
    </row>
    <row r="23" spans="1:17" ht="28.8" x14ac:dyDescent="0.3">
      <c r="A23" s="4">
        <v>14</v>
      </c>
      <c r="B23" s="8" t="s">
        <v>9</v>
      </c>
      <c r="C23" s="8">
        <v>2000</v>
      </c>
      <c r="D23" s="8">
        <v>2000</v>
      </c>
      <c r="E23" s="8">
        <v>2000</v>
      </c>
      <c r="F23" s="8">
        <v>2</v>
      </c>
      <c r="G23" s="8" t="s">
        <v>11</v>
      </c>
      <c r="H23" s="8" t="s">
        <v>12</v>
      </c>
      <c r="I23" s="8" t="s">
        <v>13</v>
      </c>
      <c r="J23" s="25">
        <v>122.97000122070312</v>
      </c>
      <c r="K23" s="4">
        <v>6</v>
      </c>
      <c r="L23" s="25">
        <f t="shared" si="0"/>
        <v>128.97000122070312</v>
      </c>
      <c r="M23" s="25">
        <v>124.48000335693359</v>
      </c>
      <c r="N23" s="4">
        <v>4</v>
      </c>
      <c r="O23" s="25">
        <f t="shared" si="1"/>
        <v>128.48000335693359</v>
      </c>
      <c r="P23" s="25">
        <f t="shared" si="2"/>
        <v>128.48000335693359</v>
      </c>
      <c r="Q23" s="25">
        <f t="shared" si="3"/>
        <v>47.255018174135927</v>
      </c>
    </row>
    <row r="24" spans="1:17" x14ac:dyDescent="0.3">
      <c r="A24" s="4">
        <v>15</v>
      </c>
      <c r="B24" s="8" t="s">
        <v>108</v>
      </c>
      <c r="C24" s="8">
        <v>2000</v>
      </c>
      <c r="D24" s="8">
        <v>2000</v>
      </c>
      <c r="E24" s="8">
        <v>2000</v>
      </c>
      <c r="F24" s="8" t="s">
        <v>47</v>
      </c>
      <c r="G24" s="8" t="s">
        <v>18</v>
      </c>
      <c r="H24" s="8" t="s">
        <v>109</v>
      </c>
      <c r="I24" s="8" t="s">
        <v>80</v>
      </c>
      <c r="J24" s="25">
        <v>137.16000366210937</v>
      </c>
      <c r="K24" s="4">
        <v>6</v>
      </c>
      <c r="L24" s="25">
        <f t="shared" si="0"/>
        <v>143.16000366210937</v>
      </c>
      <c r="M24" s="25">
        <v>128.94999694824219</v>
      </c>
      <c r="N24" s="4">
        <v>0</v>
      </c>
      <c r="O24" s="25">
        <f t="shared" si="1"/>
        <v>128.94999694824219</v>
      </c>
      <c r="P24" s="25">
        <f t="shared" si="2"/>
        <v>128.94999694824219</v>
      </c>
      <c r="Q24" s="25">
        <f t="shared" si="3"/>
        <v>47.793692777354941</v>
      </c>
    </row>
    <row r="25" spans="1:17" ht="43.2" x14ac:dyDescent="0.3">
      <c r="A25" s="4">
        <v>16</v>
      </c>
      <c r="B25" s="8" t="s">
        <v>234</v>
      </c>
      <c r="C25" s="8">
        <v>1999</v>
      </c>
      <c r="D25" s="8">
        <v>1999</v>
      </c>
      <c r="E25" s="8">
        <v>1999</v>
      </c>
      <c r="F25" s="8">
        <v>3</v>
      </c>
      <c r="G25" s="8" t="s">
        <v>24</v>
      </c>
      <c r="H25" s="8" t="s">
        <v>41</v>
      </c>
      <c r="I25" s="8" t="s">
        <v>42</v>
      </c>
      <c r="J25" s="25">
        <v>130.41000366210937</v>
      </c>
      <c r="K25" s="4">
        <v>6</v>
      </c>
      <c r="L25" s="25">
        <f t="shared" si="0"/>
        <v>136.41000366210937</v>
      </c>
      <c r="M25" s="25">
        <v>123.08999633789062</v>
      </c>
      <c r="N25" s="4">
        <v>6</v>
      </c>
      <c r="O25" s="25">
        <f t="shared" si="1"/>
        <v>129.08999633789062</v>
      </c>
      <c r="P25" s="25">
        <f t="shared" si="2"/>
        <v>129.08999633789062</v>
      </c>
      <c r="Q25" s="25">
        <f t="shared" si="3"/>
        <v>47.954150530533667</v>
      </c>
    </row>
    <row r="26" spans="1:17" ht="28.8" x14ac:dyDescent="0.3">
      <c r="A26" s="4">
        <v>17</v>
      </c>
      <c r="B26" s="8" t="s">
        <v>76</v>
      </c>
      <c r="C26" s="8">
        <v>2002</v>
      </c>
      <c r="D26" s="8">
        <v>2002</v>
      </c>
      <c r="E26" s="8">
        <v>2002</v>
      </c>
      <c r="F26" s="8" t="s">
        <v>34</v>
      </c>
      <c r="G26" s="8" t="s">
        <v>11</v>
      </c>
      <c r="H26" s="8" t="s">
        <v>77</v>
      </c>
      <c r="I26" s="8" t="s">
        <v>36</v>
      </c>
      <c r="J26" s="25">
        <v>125.94999694824219</v>
      </c>
      <c r="K26" s="4">
        <v>6</v>
      </c>
      <c r="L26" s="25">
        <f t="shared" si="0"/>
        <v>131.94999694824219</v>
      </c>
      <c r="M26" s="25">
        <v>126.01999664306641</v>
      </c>
      <c r="N26" s="4">
        <v>4</v>
      </c>
      <c r="O26" s="25">
        <f t="shared" si="1"/>
        <v>130.01999664306641</v>
      </c>
      <c r="P26" s="25">
        <f t="shared" si="2"/>
        <v>130.01999664306641</v>
      </c>
      <c r="Q26" s="25">
        <f t="shared" si="3"/>
        <v>49.020053459101895</v>
      </c>
    </row>
    <row r="27" spans="1:17" ht="28.8" x14ac:dyDescent="0.3">
      <c r="A27" s="4">
        <v>18</v>
      </c>
      <c r="B27" s="8" t="s">
        <v>143</v>
      </c>
      <c r="C27" s="8">
        <v>2003</v>
      </c>
      <c r="D27" s="8">
        <v>2003</v>
      </c>
      <c r="E27" s="8">
        <v>2003</v>
      </c>
      <c r="F27" s="8" t="s">
        <v>144</v>
      </c>
      <c r="G27" s="8" t="s">
        <v>18</v>
      </c>
      <c r="H27" s="8" t="s">
        <v>19</v>
      </c>
      <c r="I27" s="8" t="s">
        <v>80</v>
      </c>
      <c r="J27" s="25">
        <v>149.66999816894531</v>
      </c>
      <c r="K27" s="4">
        <v>0</v>
      </c>
      <c r="L27" s="25">
        <f t="shared" si="0"/>
        <v>149.66999816894531</v>
      </c>
      <c r="M27" s="25">
        <v>133.36000061035156</v>
      </c>
      <c r="N27" s="4">
        <v>2</v>
      </c>
      <c r="O27" s="25">
        <f t="shared" si="1"/>
        <v>135.36000061035156</v>
      </c>
      <c r="P27" s="25">
        <f t="shared" si="2"/>
        <v>135.36000061035156</v>
      </c>
      <c r="Q27" s="25">
        <f t="shared" si="3"/>
        <v>55.140401845675143</v>
      </c>
    </row>
    <row r="28" spans="1:17" ht="43.2" x14ac:dyDescent="0.3">
      <c r="A28" s="4">
        <v>19</v>
      </c>
      <c r="B28" s="8" t="s">
        <v>58</v>
      </c>
      <c r="C28" s="8">
        <v>2003</v>
      </c>
      <c r="D28" s="8">
        <v>2003</v>
      </c>
      <c r="E28" s="8">
        <v>2003</v>
      </c>
      <c r="F28" s="8" t="s">
        <v>34</v>
      </c>
      <c r="G28" s="8" t="s">
        <v>11</v>
      </c>
      <c r="H28" s="8" t="s">
        <v>35</v>
      </c>
      <c r="I28" s="8" t="s">
        <v>36</v>
      </c>
      <c r="J28" s="25">
        <v>140.46000671386719</v>
      </c>
      <c r="K28" s="4">
        <v>6</v>
      </c>
      <c r="L28" s="25">
        <f t="shared" si="0"/>
        <v>146.46000671386719</v>
      </c>
      <c r="M28" s="25">
        <v>134.6300048828125</v>
      </c>
      <c r="N28" s="4">
        <v>4</v>
      </c>
      <c r="O28" s="25">
        <f t="shared" si="1"/>
        <v>138.6300048828125</v>
      </c>
      <c r="P28" s="25">
        <f t="shared" si="2"/>
        <v>138.6300048828125</v>
      </c>
      <c r="Q28" s="25">
        <f t="shared" si="3"/>
        <v>58.888257745343843</v>
      </c>
    </row>
    <row r="29" spans="1:17" ht="43.2" x14ac:dyDescent="0.3">
      <c r="A29" s="4">
        <v>20</v>
      </c>
      <c r="B29" s="8" t="s">
        <v>148</v>
      </c>
      <c r="C29" s="8">
        <v>2002</v>
      </c>
      <c r="D29" s="8">
        <v>2002</v>
      </c>
      <c r="E29" s="8">
        <v>2002</v>
      </c>
      <c r="F29" s="8" t="s">
        <v>17</v>
      </c>
      <c r="G29" s="8" t="s">
        <v>29</v>
      </c>
      <c r="H29" s="8" t="s">
        <v>30</v>
      </c>
      <c r="I29" s="8" t="s">
        <v>31</v>
      </c>
      <c r="J29" s="25">
        <v>149.08000183105469</v>
      </c>
      <c r="K29" s="4">
        <v>4</v>
      </c>
      <c r="L29" s="25">
        <f t="shared" si="0"/>
        <v>153.08000183105469</v>
      </c>
      <c r="M29" s="25">
        <v>132.11000061035156</v>
      </c>
      <c r="N29" s="4">
        <v>10</v>
      </c>
      <c r="O29" s="25">
        <f t="shared" si="1"/>
        <v>142.11000061035156</v>
      </c>
      <c r="P29" s="25">
        <f t="shared" si="2"/>
        <v>142.11000061035156</v>
      </c>
      <c r="Q29" s="25">
        <f t="shared" si="3"/>
        <v>62.876791530488894</v>
      </c>
    </row>
    <row r="30" spans="1:17" ht="43.2" x14ac:dyDescent="0.3">
      <c r="A30" s="4">
        <v>21</v>
      </c>
      <c r="B30" s="8" t="s">
        <v>224</v>
      </c>
      <c r="C30" s="8">
        <v>2002</v>
      </c>
      <c r="D30" s="8">
        <v>2002</v>
      </c>
      <c r="E30" s="8">
        <v>2002</v>
      </c>
      <c r="F30" s="8" t="s">
        <v>34</v>
      </c>
      <c r="G30" s="8" t="s">
        <v>11</v>
      </c>
      <c r="H30" s="8" t="s">
        <v>35</v>
      </c>
      <c r="I30" s="8" t="s">
        <v>36</v>
      </c>
      <c r="J30" s="25">
        <v>151.5</v>
      </c>
      <c r="K30" s="4">
        <v>6</v>
      </c>
      <c r="L30" s="25">
        <f t="shared" si="0"/>
        <v>157.5</v>
      </c>
      <c r="M30" s="25">
        <v>141.66999816894531</v>
      </c>
      <c r="N30" s="4">
        <v>2</v>
      </c>
      <c r="O30" s="25">
        <f t="shared" si="1"/>
        <v>143.66999816894531</v>
      </c>
      <c r="P30" s="25">
        <f t="shared" si="2"/>
        <v>143.66999816894531</v>
      </c>
      <c r="Q30" s="25">
        <f t="shared" si="3"/>
        <v>64.664754348361384</v>
      </c>
    </row>
    <row r="31" spans="1:17" ht="57.6" x14ac:dyDescent="0.3">
      <c r="A31" s="4">
        <v>22</v>
      </c>
      <c r="B31" s="8" t="s">
        <v>146</v>
      </c>
      <c r="C31" s="8">
        <v>2003</v>
      </c>
      <c r="D31" s="8">
        <v>2003</v>
      </c>
      <c r="E31" s="8">
        <v>2003</v>
      </c>
      <c r="F31" s="8" t="s">
        <v>47</v>
      </c>
      <c r="G31" s="8" t="s">
        <v>18</v>
      </c>
      <c r="H31" s="8" t="s">
        <v>48</v>
      </c>
      <c r="I31" s="8" t="s">
        <v>49</v>
      </c>
      <c r="J31" s="25">
        <v>145.80000305175781</v>
      </c>
      <c r="K31" s="4">
        <v>4</v>
      </c>
      <c r="L31" s="25">
        <f t="shared" si="0"/>
        <v>149.80000305175781</v>
      </c>
      <c r="M31" s="25">
        <v>142.82000732421875</v>
      </c>
      <c r="N31" s="4">
        <v>2</v>
      </c>
      <c r="O31" s="25">
        <f t="shared" si="1"/>
        <v>144.82000732421875</v>
      </c>
      <c r="P31" s="25">
        <f t="shared" si="2"/>
        <v>144.82000732421875</v>
      </c>
      <c r="Q31" s="25">
        <f t="shared" si="3"/>
        <v>65.982816417442692</v>
      </c>
    </row>
    <row r="32" spans="1:17" ht="28.8" x14ac:dyDescent="0.3">
      <c r="A32" s="4">
        <v>23</v>
      </c>
      <c r="B32" s="8" t="s">
        <v>87</v>
      </c>
      <c r="C32" s="8">
        <v>2000</v>
      </c>
      <c r="D32" s="8">
        <v>2000</v>
      </c>
      <c r="E32" s="8">
        <v>2000</v>
      </c>
      <c r="F32" s="8" t="s">
        <v>47</v>
      </c>
      <c r="G32" s="8" t="s">
        <v>18</v>
      </c>
      <c r="H32" s="8" t="s">
        <v>88</v>
      </c>
      <c r="I32" s="8" t="s">
        <v>89</v>
      </c>
      <c r="J32" s="25">
        <v>138.47999572753906</v>
      </c>
      <c r="K32" s="4">
        <v>60</v>
      </c>
      <c r="L32" s="25">
        <f t="shared" si="0"/>
        <v>198.47999572753906</v>
      </c>
      <c r="M32" s="25">
        <v>136.19000244140625</v>
      </c>
      <c r="N32" s="4">
        <v>10</v>
      </c>
      <c r="O32" s="25">
        <f t="shared" si="1"/>
        <v>146.19000244140625</v>
      </c>
      <c r="P32" s="25">
        <f t="shared" si="2"/>
        <v>146.19000244140625</v>
      </c>
      <c r="Q32" s="25">
        <f t="shared" si="3"/>
        <v>67.553011394161885</v>
      </c>
    </row>
    <row r="33" spans="1:17" ht="57.6" x14ac:dyDescent="0.3">
      <c r="A33" s="4">
        <v>24</v>
      </c>
      <c r="B33" s="8" t="s">
        <v>46</v>
      </c>
      <c r="C33" s="8">
        <v>2004</v>
      </c>
      <c r="D33" s="8">
        <v>2004</v>
      </c>
      <c r="E33" s="8">
        <v>2004</v>
      </c>
      <c r="F33" s="8" t="s">
        <v>47</v>
      </c>
      <c r="G33" s="8" t="s">
        <v>18</v>
      </c>
      <c r="H33" s="8" t="s">
        <v>48</v>
      </c>
      <c r="I33" s="8" t="s">
        <v>49</v>
      </c>
      <c r="J33" s="25">
        <v>145.67999267578125</v>
      </c>
      <c r="K33" s="4">
        <v>4</v>
      </c>
      <c r="L33" s="25">
        <f t="shared" si="0"/>
        <v>149.67999267578125</v>
      </c>
      <c r="M33" s="25">
        <v>152.85000610351562</v>
      </c>
      <c r="N33" s="4">
        <v>6</v>
      </c>
      <c r="O33" s="25">
        <f t="shared" si="1"/>
        <v>158.85000610351562</v>
      </c>
      <c r="P33" s="25">
        <f t="shared" si="2"/>
        <v>149.67999267578125</v>
      </c>
      <c r="Q33" s="25">
        <f t="shared" si="3"/>
        <v>71.553000201468492</v>
      </c>
    </row>
    <row r="34" spans="1:17" ht="28.8" x14ac:dyDescent="0.3">
      <c r="A34" s="4">
        <v>25</v>
      </c>
      <c r="B34" s="8" t="s">
        <v>156</v>
      </c>
      <c r="C34" s="8">
        <v>2002</v>
      </c>
      <c r="D34" s="8">
        <v>2002</v>
      </c>
      <c r="E34" s="8">
        <v>2002</v>
      </c>
      <c r="F34" s="8" t="s">
        <v>47</v>
      </c>
      <c r="G34" s="8" t="s">
        <v>92</v>
      </c>
      <c r="H34" s="8" t="s">
        <v>93</v>
      </c>
      <c r="I34" s="8" t="s">
        <v>94</v>
      </c>
      <c r="J34" s="25">
        <v>153.52000427246094</v>
      </c>
      <c r="K34" s="4">
        <v>0</v>
      </c>
      <c r="L34" s="25">
        <f t="shared" si="0"/>
        <v>153.52000427246094</v>
      </c>
      <c r="M34" s="25">
        <v>153.91000366210937</v>
      </c>
      <c r="N34" s="4">
        <v>10</v>
      </c>
      <c r="O34" s="25">
        <f t="shared" si="1"/>
        <v>163.91000366210937</v>
      </c>
      <c r="P34" s="25">
        <f t="shared" si="2"/>
        <v>153.52000427246094</v>
      </c>
      <c r="Q34" s="25">
        <f t="shared" si="3"/>
        <v>75.954159624597068</v>
      </c>
    </row>
    <row r="35" spans="1:17" ht="28.8" x14ac:dyDescent="0.3">
      <c r="A35" s="4">
        <v>26</v>
      </c>
      <c r="B35" s="8" t="s">
        <v>229</v>
      </c>
      <c r="C35" s="8">
        <v>2003</v>
      </c>
      <c r="D35" s="8">
        <v>2003</v>
      </c>
      <c r="E35" s="8">
        <v>2003</v>
      </c>
      <c r="F35" s="8">
        <v>33</v>
      </c>
      <c r="G35" s="8" t="s">
        <v>18</v>
      </c>
      <c r="H35" s="8" t="s">
        <v>19</v>
      </c>
      <c r="I35" s="8" t="s">
        <v>80</v>
      </c>
      <c r="J35" s="25">
        <v>156.39999389648437</v>
      </c>
      <c r="K35" s="4">
        <v>0</v>
      </c>
      <c r="L35" s="25">
        <f t="shared" si="0"/>
        <v>156.39999389648437</v>
      </c>
      <c r="M35" s="25">
        <v>162.38999938964844</v>
      </c>
      <c r="N35" s="4">
        <v>2</v>
      </c>
      <c r="O35" s="25">
        <f t="shared" si="1"/>
        <v>164.38999938964844</v>
      </c>
      <c r="P35" s="25">
        <f t="shared" si="2"/>
        <v>156.39999389648437</v>
      </c>
      <c r="Q35" s="25">
        <f t="shared" si="3"/>
        <v>79.255007331214173</v>
      </c>
    </row>
    <row r="36" spans="1:17" ht="28.8" x14ac:dyDescent="0.3">
      <c r="A36" s="4">
        <v>27</v>
      </c>
      <c r="B36" s="8" t="s">
        <v>79</v>
      </c>
      <c r="C36" s="8">
        <v>2003</v>
      </c>
      <c r="D36" s="8">
        <v>2003</v>
      </c>
      <c r="E36" s="8">
        <v>2003</v>
      </c>
      <c r="F36" s="8" t="s">
        <v>47</v>
      </c>
      <c r="G36" s="8" t="s">
        <v>18</v>
      </c>
      <c r="H36" s="8" t="s">
        <v>19</v>
      </c>
      <c r="I36" s="8" t="s">
        <v>80</v>
      </c>
      <c r="J36" s="25">
        <v>158.08999633789063</v>
      </c>
      <c r="K36" s="4">
        <v>0</v>
      </c>
      <c r="L36" s="25">
        <f t="shared" si="0"/>
        <v>158.08999633789063</v>
      </c>
      <c r="M36" s="25">
        <v>157.1199951171875</v>
      </c>
      <c r="N36" s="4">
        <v>0</v>
      </c>
      <c r="O36" s="25">
        <f t="shared" si="1"/>
        <v>157.1199951171875</v>
      </c>
      <c r="P36" s="25">
        <f t="shared" si="2"/>
        <v>157.1199951171875</v>
      </c>
      <c r="Q36" s="25">
        <f t="shared" si="3"/>
        <v>80.080223630014331</v>
      </c>
    </row>
    <row r="37" spans="1:17" ht="43.2" x14ac:dyDescent="0.3">
      <c r="A37" s="4">
        <v>28</v>
      </c>
      <c r="B37" s="8" t="s">
        <v>128</v>
      </c>
      <c r="C37" s="8">
        <v>2003</v>
      </c>
      <c r="D37" s="8">
        <v>2003</v>
      </c>
      <c r="E37" s="8">
        <v>2003</v>
      </c>
      <c r="F37" s="8">
        <v>3</v>
      </c>
      <c r="G37" s="8" t="s">
        <v>24</v>
      </c>
      <c r="H37" s="8" t="s">
        <v>129</v>
      </c>
      <c r="I37" s="8" t="s">
        <v>26</v>
      </c>
      <c r="J37" s="25">
        <v>154.92999267578125</v>
      </c>
      <c r="K37" s="4">
        <v>4</v>
      </c>
      <c r="L37" s="25">
        <f t="shared" si="0"/>
        <v>158.92999267578125</v>
      </c>
      <c r="M37" s="25">
        <v>173.39999389648437</v>
      </c>
      <c r="N37" s="4">
        <v>6</v>
      </c>
      <c r="O37" s="25">
        <f t="shared" si="1"/>
        <v>179.39999389648437</v>
      </c>
      <c r="P37" s="25">
        <f t="shared" si="2"/>
        <v>158.92999267578125</v>
      </c>
      <c r="Q37" s="25">
        <f t="shared" si="3"/>
        <v>82.154719399176216</v>
      </c>
    </row>
    <row r="38" spans="1:17" ht="28.8" x14ac:dyDescent="0.3">
      <c r="A38" s="4">
        <v>29</v>
      </c>
      <c r="B38" s="8" t="s">
        <v>152</v>
      </c>
      <c r="C38" s="8">
        <v>2001</v>
      </c>
      <c r="D38" s="8">
        <v>2001</v>
      </c>
      <c r="E38" s="8">
        <v>2001</v>
      </c>
      <c r="F38" s="8" t="s">
        <v>47</v>
      </c>
      <c r="G38" s="8" t="s">
        <v>92</v>
      </c>
      <c r="H38" s="8" t="s">
        <v>93</v>
      </c>
      <c r="I38" s="8" t="s">
        <v>94</v>
      </c>
      <c r="J38" s="25">
        <v>171.8699951171875</v>
      </c>
      <c r="K38" s="4">
        <v>10</v>
      </c>
      <c r="L38" s="25">
        <f t="shared" si="0"/>
        <v>181.8699951171875</v>
      </c>
      <c r="M38" s="25">
        <v>166.27000427246094</v>
      </c>
      <c r="N38" s="4">
        <v>2</v>
      </c>
      <c r="O38" s="25">
        <f t="shared" si="1"/>
        <v>168.27000427246094</v>
      </c>
      <c r="P38" s="25">
        <f t="shared" si="2"/>
        <v>168.27000427246094</v>
      </c>
      <c r="Q38" s="25">
        <f t="shared" si="3"/>
        <v>92.859603750671553</v>
      </c>
    </row>
    <row r="39" spans="1:17" ht="43.2" x14ac:dyDescent="0.3">
      <c r="A39" s="4">
        <v>30</v>
      </c>
      <c r="B39" s="8" t="s">
        <v>22</v>
      </c>
      <c r="C39" s="8">
        <v>2002</v>
      </c>
      <c r="D39" s="8">
        <v>2002</v>
      </c>
      <c r="E39" s="8">
        <v>2002</v>
      </c>
      <c r="F39" s="8">
        <v>3</v>
      </c>
      <c r="G39" s="8" t="s">
        <v>24</v>
      </c>
      <c r="H39" s="8" t="s">
        <v>25</v>
      </c>
      <c r="I39" s="8" t="s">
        <v>26</v>
      </c>
      <c r="J39" s="25">
        <v>222.30999755859375</v>
      </c>
      <c r="K39" s="4">
        <v>54</v>
      </c>
      <c r="L39" s="25">
        <f t="shared" si="0"/>
        <v>276.30999755859375</v>
      </c>
      <c r="M39" s="25">
        <v>166.10000610351562</v>
      </c>
      <c r="N39" s="4">
        <v>6</v>
      </c>
      <c r="O39" s="25">
        <f t="shared" si="1"/>
        <v>172.10000610351562</v>
      </c>
      <c r="P39" s="25">
        <f t="shared" si="2"/>
        <v>172.10000610351562</v>
      </c>
      <c r="Q39" s="25">
        <f t="shared" si="3"/>
        <v>97.249290663055149</v>
      </c>
    </row>
    <row r="40" spans="1:17" ht="28.8" x14ac:dyDescent="0.3">
      <c r="A40" s="4">
        <v>31</v>
      </c>
      <c r="B40" s="8" t="s">
        <v>222</v>
      </c>
      <c r="C40" s="8">
        <v>2002</v>
      </c>
      <c r="D40" s="8">
        <v>2002</v>
      </c>
      <c r="E40" s="8">
        <v>2002</v>
      </c>
      <c r="F40" s="8" t="s">
        <v>144</v>
      </c>
      <c r="G40" s="8" t="s">
        <v>18</v>
      </c>
      <c r="H40" s="8" t="s">
        <v>19</v>
      </c>
      <c r="I40" s="8" t="s">
        <v>20</v>
      </c>
      <c r="J40" s="25">
        <v>167.16000366210937</v>
      </c>
      <c r="K40" s="4">
        <v>6</v>
      </c>
      <c r="L40" s="25">
        <f t="shared" si="0"/>
        <v>173.16000366210937</v>
      </c>
      <c r="M40" s="25">
        <v>206.58000183105469</v>
      </c>
      <c r="N40" s="4">
        <v>6</v>
      </c>
      <c r="O40" s="25">
        <f t="shared" si="1"/>
        <v>212.58000183105469</v>
      </c>
      <c r="P40" s="25">
        <f t="shared" si="2"/>
        <v>173.16000366210937</v>
      </c>
      <c r="Q40" s="25">
        <f t="shared" si="3"/>
        <v>98.464187578348856</v>
      </c>
    </row>
    <row r="41" spans="1:17" ht="43.2" x14ac:dyDescent="0.3">
      <c r="A41" s="4">
        <v>32</v>
      </c>
      <c r="B41" s="8" t="s">
        <v>98</v>
      </c>
      <c r="C41" s="8">
        <v>2002</v>
      </c>
      <c r="D41" s="8">
        <v>2002</v>
      </c>
      <c r="E41" s="8">
        <v>2002</v>
      </c>
      <c r="F41" s="8">
        <v>2</v>
      </c>
      <c r="G41" s="8" t="s">
        <v>24</v>
      </c>
      <c r="H41" s="8" t="s">
        <v>25</v>
      </c>
      <c r="I41" s="8" t="s">
        <v>99</v>
      </c>
      <c r="J41" s="25">
        <v>129.83999633789062</v>
      </c>
      <c r="K41" s="4">
        <v>100</v>
      </c>
      <c r="L41" s="25">
        <f t="shared" si="0"/>
        <v>229.83999633789062</v>
      </c>
      <c r="M41" s="25">
        <v>185.1199951171875</v>
      </c>
      <c r="N41" s="4">
        <v>4</v>
      </c>
      <c r="O41" s="25">
        <f t="shared" si="1"/>
        <v>189.1199951171875</v>
      </c>
      <c r="P41" s="25">
        <f t="shared" si="2"/>
        <v>189.1199951171875</v>
      </c>
      <c r="Q41" s="25">
        <f t="shared" si="3"/>
        <v>116.75644139505729</v>
      </c>
    </row>
    <row r="42" spans="1:17" ht="28.8" x14ac:dyDescent="0.3">
      <c r="A42" s="4">
        <v>33</v>
      </c>
      <c r="B42" s="8" t="s">
        <v>213</v>
      </c>
      <c r="C42" s="8">
        <v>2004</v>
      </c>
      <c r="D42" s="8">
        <v>2004</v>
      </c>
      <c r="E42" s="8">
        <v>2004</v>
      </c>
      <c r="F42" s="8" t="s">
        <v>47</v>
      </c>
      <c r="G42" s="8" t="s">
        <v>92</v>
      </c>
      <c r="H42" s="8" t="s">
        <v>93</v>
      </c>
      <c r="I42" s="8" t="s">
        <v>94</v>
      </c>
      <c r="J42" s="25">
        <v>140.69000244140625</v>
      </c>
      <c r="K42" s="4">
        <v>158</v>
      </c>
      <c r="L42" s="25">
        <f t="shared" si="0"/>
        <v>298.69000244140625</v>
      </c>
      <c r="M42" s="25">
        <v>163.74000549316406</v>
      </c>
      <c r="N42" s="4">
        <v>58</v>
      </c>
      <c r="O42" s="25">
        <f t="shared" si="1"/>
        <v>221.74000549316406</v>
      </c>
      <c r="P42" s="25">
        <f t="shared" si="2"/>
        <v>221.74000549316406</v>
      </c>
      <c r="Q42" s="25">
        <f t="shared" si="3"/>
        <v>154.14327277153475</v>
      </c>
    </row>
    <row r="43" spans="1:17" ht="28.8" x14ac:dyDescent="0.3">
      <c r="A43" s="4">
        <v>34</v>
      </c>
      <c r="B43" s="8" t="s">
        <v>91</v>
      </c>
      <c r="C43" s="8">
        <v>2004</v>
      </c>
      <c r="D43" s="8">
        <v>2004</v>
      </c>
      <c r="E43" s="8">
        <v>2004</v>
      </c>
      <c r="F43" s="8" t="s">
        <v>47</v>
      </c>
      <c r="G43" s="8" t="s">
        <v>92</v>
      </c>
      <c r="H43" s="8" t="s">
        <v>93</v>
      </c>
      <c r="I43" s="8" t="s">
        <v>94</v>
      </c>
      <c r="J43" s="25">
        <v>138.53999328613281</v>
      </c>
      <c r="K43" s="4">
        <v>312</v>
      </c>
      <c r="L43" s="25">
        <f t="shared" si="0"/>
        <v>450.53999328613281</v>
      </c>
      <c r="M43" s="25">
        <v>161.71000671386719</v>
      </c>
      <c r="N43" s="4">
        <v>62</v>
      </c>
      <c r="O43" s="25">
        <f t="shared" si="1"/>
        <v>223.71000671386719</v>
      </c>
      <c r="P43" s="25">
        <f t="shared" si="2"/>
        <v>223.71000671386719</v>
      </c>
      <c r="Q43" s="25">
        <f t="shared" si="3"/>
        <v>156.40115382678189</v>
      </c>
    </row>
    <row r="44" spans="1:17" ht="43.2" x14ac:dyDescent="0.3">
      <c r="A44" s="4">
        <v>35</v>
      </c>
      <c r="B44" s="8" t="s">
        <v>28</v>
      </c>
      <c r="C44" s="8">
        <v>2004</v>
      </c>
      <c r="D44" s="8">
        <v>2004</v>
      </c>
      <c r="E44" s="8">
        <v>2004</v>
      </c>
      <c r="F44" s="8" t="s">
        <v>17</v>
      </c>
      <c r="G44" s="8" t="s">
        <v>29</v>
      </c>
      <c r="H44" s="8" t="s">
        <v>30</v>
      </c>
      <c r="I44" s="8" t="s">
        <v>31</v>
      </c>
      <c r="J44" s="25">
        <v>141.10000610351562</v>
      </c>
      <c r="K44" s="4">
        <v>212</v>
      </c>
      <c r="L44" s="25">
        <f t="shared" si="0"/>
        <v>353.10000610351562</v>
      </c>
      <c r="M44" s="25">
        <v>146.19000244140625</v>
      </c>
      <c r="N44" s="4">
        <v>158</v>
      </c>
      <c r="O44" s="25">
        <f t="shared" si="1"/>
        <v>304.19000244140625</v>
      </c>
      <c r="P44" s="25">
        <f t="shared" si="2"/>
        <v>304.19000244140625</v>
      </c>
      <c r="Q44" s="25">
        <f t="shared" si="3"/>
        <v>248.64183660906161</v>
      </c>
    </row>
    <row r="45" spans="1:17" ht="43.2" x14ac:dyDescent="0.3">
      <c r="A45" s="4">
        <v>36</v>
      </c>
      <c r="B45" s="8" t="s">
        <v>232</v>
      </c>
      <c r="C45" s="8">
        <v>2004</v>
      </c>
      <c r="D45" s="8">
        <v>2004</v>
      </c>
      <c r="E45" s="8">
        <v>2004</v>
      </c>
      <c r="F45" s="8" t="s">
        <v>34</v>
      </c>
      <c r="G45" s="8" t="s">
        <v>24</v>
      </c>
      <c r="H45" s="8" t="s">
        <v>25</v>
      </c>
      <c r="I45" s="8" t="s">
        <v>99</v>
      </c>
      <c r="J45" s="25">
        <v>166.63999938964844</v>
      </c>
      <c r="K45" s="4">
        <v>212</v>
      </c>
      <c r="L45" s="25">
        <f t="shared" si="0"/>
        <v>378.63999938964844</v>
      </c>
      <c r="M45" s="25">
        <v>185.19999694824219</v>
      </c>
      <c r="N45" s="4">
        <v>260</v>
      </c>
      <c r="O45" s="25">
        <f t="shared" si="1"/>
        <v>445.19999694824219</v>
      </c>
      <c r="P45" s="25">
        <f t="shared" si="2"/>
        <v>378.63999938964844</v>
      </c>
      <c r="Q45" s="25">
        <f t="shared" si="3"/>
        <v>333.97134600532775</v>
      </c>
    </row>
    <row r="46" spans="1:17" ht="43.2" x14ac:dyDescent="0.3">
      <c r="A46" s="4">
        <v>37</v>
      </c>
      <c r="B46" s="8" t="s">
        <v>74</v>
      </c>
      <c r="C46" s="8">
        <v>2004</v>
      </c>
      <c r="D46" s="8">
        <v>2004</v>
      </c>
      <c r="E46" s="8">
        <v>2004</v>
      </c>
      <c r="F46" s="8" t="s">
        <v>47</v>
      </c>
      <c r="G46" s="8" t="s">
        <v>11</v>
      </c>
      <c r="H46" s="8" t="s">
        <v>35</v>
      </c>
      <c r="I46" s="8" t="s">
        <v>36</v>
      </c>
      <c r="J46" s="25">
        <v>258.95999145507812</v>
      </c>
      <c r="K46" s="4">
        <v>358</v>
      </c>
      <c r="L46" s="25">
        <f t="shared" si="0"/>
        <v>616.95999145507812</v>
      </c>
      <c r="M46" s="25">
        <v>130.67999267578125</v>
      </c>
      <c r="N46" s="4">
        <v>460</v>
      </c>
      <c r="O46" s="25">
        <f t="shared" si="1"/>
        <v>590.67999267578125</v>
      </c>
      <c r="P46" s="25">
        <f t="shared" si="2"/>
        <v>590.67999267578125</v>
      </c>
      <c r="Q46" s="25">
        <f t="shared" si="3"/>
        <v>576.99712627596705</v>
      </c>
    </row>
    <row r="47" spans="1:17" ht="28.8" x14ac:dyDescent="0.3">
      <c r="A47" s="4"/>
      <c r="B47" s="8" t="s">
        <v>197</v>
      </c>
      <c r="C47" s="8">
        <v>2001</v>
      </c>
      <c r="D47" s="8">
        <v>2001</v>
      </c>
      <c r="E47" s="8">
        <v>2001</v>
      </c>
      <c r="F47" s="8" t="s">
        <v>47</v>
      </c>
      <c r="G47" s="8" t="s">
        <v>18</v>
      </c>
      <c r="H47" s="8" t="s">
        <v>19</v>
      </c>
      <c r="I47" s="8" t="s">
        <v>80</v>
      </c>
      <c r="J47" s="25"/>
      <c r="K47" s="4"/>
      <c r="L47" s="25" t="s">
        <v>314</v>
      </c>
      <c r="M47" s="25"/>
      <c r="N47" s="4"/>
      <c r="O47" s="25" t="s">
        <v>314</v>
      </c>
      <c r="P47" s="25"/>
      <c r="Q47" s="25" t="str">
        <f t="shared" si="3"/>
        <v/>
      </c>
    </row>
    <row r="48" spans="1:17" ht="28.8" x14ac:dyDescent="0.3">
      <c r="A48" s="4"/>
      <c r="B48" s="8" t="s">
        <v>209</v>
      </c>
      <c r="C48" s="8">
        <v>2001</v>
      </c>
      <c r="D48" s="8">
        <v>2001</v>
      </c>
      <c r="E48" s="8">
        <v>2001</v>
      </c>
      <c r="F48" s="8" t="s">
        <v>47</v>
      </c>
      <c r="G48" s="8" t="s">
        <v>18</v>
      </c>
      <c r="H48" s="8" t="s">
        <v>19</v>
      </c>
      <c r="I48" s="8" t="s">
        <v>80</v>
      </c>
      <c r="J48" s="25"/>
      <c r="K48" s="4"/>
      <c r="L48" s="25" t="s">
        <v>314</v>
      </c>
      <c r="M48" s="25"/>
      <c r="N48" s="4"/>
      <c r="O48" s="25" t="s">
        <v>314</v>
      </c>
      <c r="P48" s="25"/>
      <c r="Q48" s="25" t="str">
        <f t="shared" si="3"/>
        <v/>
      </c>
    </row>
    <row r="49" spans="1:17" ht="57.6" x14ac:dyDescent="0.3">
      <c r="A49" s="4"/>
      <c r="B49" s="8" t="s">
        <v>72</v>
      </c>
      <c r="C49" s="8">
        <v>2006</v>
      </c>
      <c r="D49" s="8">
        <v>2006</v>
      </c>
      <c r="E49" s="8">
        <v>2006</v>
      </c>
      <c r="F49" s="8" t="s">
        <v>47</v>
      </c>
      <c r="G49" s="8" t="s">
        <v>18</v>
      </c>
      <c r="H49" s="8" t="s">
        <v>48</v>
      </c>
      <c r="I49" s="8" t="s">
        <v>49</v>
      </c>
      <c r="J49" s="25"/>
      <c r="K49" s="4"/>
      <c r="L49" s="25" t="s">
        <v>314</v>
      </c>
      <c r="M49" s="25"/>
      <c r="N49" s="4"/>
      <c r="O49" s="25" t="s">
        <v>314</v>
      </c>
      <c r="P49" s="25"/>
      <c r="Q49" s="25" t="str">
        <f t="shared" si="3"/>
        <v/>
      </c>
    </row>
    <row r="50" spans="1:17" ht="72" x14ac:dyDescent="0.3">
      <c r="A50" s="4"/>
      <c r="B50" s="8" t="s">
        <v>103</v>
      </c>
      <c r="C50" s="8">
        <v>1998</v>
      </c>
      <c r="D50" s="8">
        <v>1998</v>
      </c>
      <c r="E50" s="8">
        <v>1998</v>
      </c>
      <c r="F50" s="8" t="s">
        <v>52</v>
      </c>
      <c r="G50" s="8" t="s">
        <v>104</v>
      </c>
      <c r="H50" s="8" t="s">
        <v>105</v>
      </c>
      <c r="I50" s="8" t="s">
        <v>106</v>
      </c>
      <c r="J50" s="25"/>
      <c r="K50" s="4"/>
      <c r="L50" s="25" t="s">
        <v>314</v>
      </c>
      <c r="M50" s="25"/>
      <c r="N50" s="4"/>
      <c r="O50" s="25" t="s">
        <v>314</v>
      </c>
      <c r="P50" s="25"/>
      <c r="Q50" s="25" t="str">
        <f t="shared" si="3"/>
        <v/>
      </c>
    </row>
    <row r="52" spans="1:17" ht="18" x14ac:dyDescent="0.3">
      <c r="A52" s="11" t="s">
        <v>315</v>
      </c>
      <c r="B52" s="11"/>
      <c r="C52" s="11"/>
      <c r="D52" s="11"/>
      <c r="E52" s="11"/>
      <c r="F52" s="11"/>
      <c r="G52" s="11"/>
      <c r="H52" s="11"/>
      <c r="I52" s="11"/>
      <c r="J52" s="11"/>
    </row>
    <row r="53" spans="1:17" x14ac:dyDescent="0.3">
      <c r="A53" s="16" t="s">
        <v>305</v>
      </c>
      <c r="B53" s="16" t="s">
        <v>1</v>
      </c>
      <c r="C53" s="16" t="s">
        <v>2</v>
      </c>
      <c r="D53" s="16" t="s">
        <v>246</v>
      </c>
      <c r="E53" s="16" t="s">
        <v>247</v>
      </c>
      <c r="F53" s="16" t="s">
        <v>3</v>
      </c>
      <c r="G53" s="16" t="s">
        <v>4</v>
      </c>
      <c r="H53" s="16" t="s">
        <v>5</v>
      </c>
      <c r="I53" s="16" t="s">
        <v>6</v>
      </c>
      <c r="J53" s="18" t="s">
        <v>307</v>
      </c>
      <c r="K53" s="19"/>
      <c r="L53" s="20"/>
      <c r="M53" s="18" t="s">
        <v>311</v>
      </c>
      <c r="N53" s="19"/>
      <c r="O53" s="20"/>
      <c r="P53" s="16" t="s">
        <v>312</v>
      </c>
      <c r="Q53" s="16" t="s">
        <v>313</v>
      </c>
    </row>
    <row r="54" spans="1:17" x14ac:dyDescent="0.3">
      <c r="A54" s="17"/>
      <c r="B54" s="17"/>
      <c r="C54" s="17"/>
      <c r="D54" s="17"/>
      <c r="E54" s="17"/>
      <c r="F54" s="17"/>
      <c r="G54" s="17"/>
      <c r="H54" s="17"/>
      <c r="I54" s="17"/>
      <c r="J54" s="21" t="s">
        <v>308</v>
      </c>
      <c r="K54" s="21" t="s">
        <v>309</v>
      </c>
      <c r="L54" s="21" t="s">
        <v>310</v>
      </c>
      <c r="M54" s="21" t="s">
        <v>308</v>
      </c>
      <c r="N54" s="21" t="s">
        <v>309</v>
      </c>
      <c r="O54" s="21" t="s">
        <v>310</v>
      </c>
      <c r="P54" s="17"/>
      <c r="Q54" s="17"/>
    </row>
    <row r="55" spans="1:17" ht="72" x14ac:dyDescent="0.3">
      <c r="A55" s="22">
        <v>1</v>
      </c>
      <c r="B55" s="23" t="s">
        <v>316</v>
      </c>
      <c r="C55" s="23" t="s">
        <v>317</v>
      </c>
      <c r="D55" s="23">
        <v>1998</v>
      </c>
      <c r="E55" s="23">
        <v>1998</v>
      </c>
      <c r="F55" s="23" t="s">
        <v>318</v>
      </c>
      <c r="G55" s="23" t="s">
        <v>104</v>
      </c>
      <c r="H55" s="23" t="s">
        <v>105</v>
      </c>
      <c r="I55" s="23" t="s">
        <v>106</v>
      </c>
      <c r="J55" s="24">
        <v>106.40000152587891</v>
      </c>
      <c r="K55" s="22">
        <v>0</v>
      </c>
      <c r="L55" s="24">
        <f t="shared" ref="L55:L66" si="4">J55+K55</f>
        <v>106.40000152587891</v>
      </c>
      <c r="M55" s="24">
        <v>104.51999664306641</v>
      </c>
      <c r="N55" s="22">
        <v>4</v>
      </c>
      <c r="O55" s="24">
        <f t="shared" ref="O55:O66" si="5">M55+N55</f>
        <v>108.51999664306641</v>
      </c>
      <c r="P55" s="24">
        <f t="shared" ref="P55:P66" si="6">MIN(O55,L55)</f>
        <v>106.40000152587891</v>
      </c>
      <c r="Q55" s="24">
        <f t="shared" ref="Q55:Q66" si="7">IF( AND(ISNUMBER(P$55),ISNUMBER(P55)),(P55-P$55)/P$55*100,"")</f>
        <v>0</v>
      </c>
    </row>
    <row r="56" spans="1:17" ht="57.6" x14ac:dyDescent="0.3">
      <c r="A56" s="4">
        <v>2</v>
      </c>
      <c r="B56" s="8" t="s">
        <v>319</v>
      </c>
      <c r="C56" s="8" t="s">
        <v>320</v>
      </c>
      <c r="D56" s="8">
        <v>2000</v>
      </c>
      <c r="E56" s="8">
        <v>2000</v>
      </c>
      <c r="F56" s="8" t="s">
        <v>321</v>
      </c>
      <c r="G56" s="8" t="s">
        <v>121</v>
      </c>
      <c r="H56" s="8" t="s">
        <v>122</v>
      </c>
      <c r="I56" s="8" t="s">
        <v>123</v>
      </c>
      <c r="J56" s="25">
        <v>124.66999816894531</v>
      </c>
      <c r="K56" s="4">
        <v>4</v>
      </c>
      <c r="L56" s="25">
        <f t="shared" si="4"/>
        <v>128.66999816894531</v>
      </c>
      <c r="M56" s="25">
        <v>125.12000274658203</v>
      </c>
      <c r="N56" s="4">
        <v>8</v>
      </c>
      <c r="O56" s="25">
        <f t="shared" si="5"/>
        <v>133.12000274658203</v>
      </c>
      <c r="P56" s="25">
        <f t="shared" si="6"/>
        <v>128.66999816894531</v>
      </c>
      <c r="Q56" s="25">
        <f t="shared" si="7"/>
        <v>20.930447672643908</v>
      </c>
    </row>
    <row r="57" spans="1:17" ht="28.8" x14ac:dyDescent="0.3">
      <c r="A57" s="4">
        <v>3</v>
      </c>
      <c r="B57" s="8" t="s">
        <v>322</v>
      </c>
      <c r="C57" s="8" t="s">
        <v>320</v>
      </c>
      <c r="D57" s="8">
        <v>2000</v>
      </c>
      <c r="E57" s="8">
        <v>2000</v>
      </c>
      <c r="F57" s="8" t="s">
        <v>321</v>
      </c>
      <c r="G57" s="8" t="s">
        <v>24</v>
      </c>
      <c r="H57" s="8" t="s">
        <v>53</v>
      </c>
      <c r="I57" s="8" t="s">
        <v>54</v>
      </c>
      <c r="J57" s="25">
        <v>130.41999816894531</v>
      </c>
      <c r="K57" s="4">
        <v>4</v>
      </c>
      <c r="L57" s="25">
        <f t="shared" si="4"/>
        <v>134.41999816894531</v>
      </c>
      <c r="M57" s="25">
        <v>150.5</v>
      </c>
      <c r="N57" s="4">
        <v>6</v>
      </c>
      <c r="O57" s="25">
        <f t="shared" si="5"/>
        <v>156.5</v>
      </c>
      <c r="P57" s="25">
        <f t="shared" si="6"/>
        <v>134.41999816894531</v>
      </c>
      <c r="Q57" s="25">
        <f t="shared" si="7"/>
        <v>26.334582933489248</v>
      </c>
    </row>
    <row r="58" spans="1:17" ht="57.6" x14ac:dyDescent="0.3">
      <c r="A58" s="4">
        <v>4</v>
      </c>
      <c r="B58" s="8" t="s">
        <v>323</v>
      </c>
      <c r="C58" s="8" t="s">
        <v>324</v>
      </c>
      <c r="D58" s="8">
        <v>2000</v>
      </c>
      <c r="E58" s="8">
        <v>1999</v>
      </c>
      <c r="F58" s="8" t="s">
        <v>325</v>
      </c>
      <c r="G58" s="8" t="s">
        <v>18</v>
      </c>
      <c r="H58" s="8" t="s">
        <v>19</v>
      </c>
      <c r="I58" s="8" t="s">
        <v>274</v>
      </c>
      <c r="J58" s="25">
        <v>133.05999755859375</v>
      </c>
      <c r="K58" s="4">
        <v>6</v>
      </c>
      <c r="L58" s="25">
        <f t="shared" si="4"/>
        <v>139.05999755859375</v>
      </c>
      <c r="M58" s="25">
        <v>132.08000183105469</v>
      </c>
      <c r="N58" s="4">
        <v>6</v>
      </c>
      <c r="O58" s="25">
        <f t="shared" si="5"/>
        <v>138.08000183105469</v>
      </c>
      <c r="P58" s="25">
        <f t="shared" si="6"/>
        <v>138.08000183105469</v>
      </c>
      <c r="Q58" s="25">
        <f t="shared" si="7"/>
        <v>29.774435950050698</v>
      </c>
    </row>
    <row r="59" spans="1:17" ht="57.6" x14ac:dyDescent="0.3">
      <c r="A59" s="4">
        <v>5</v>
      </c>
      <c r="B59" s="8" t="s">
        <v>326</v>
      </c>
      <c r="C59" s="8" t="s">
        <v>327</v>
      </c>
      <c r="D59" s="8">
        <v>2002</v>
      </c>
      <c r="E59" s="8">
        <v>2002</v>
      </c>
      <c r="F59" s="8" t="s">
        <v>321</v>
      </c>
      <c r="G59" s="8" t="s">
        <v>24</v>
      </c>
      <c r="H59" s="8" t="s">
        <v>41</v>
      </c>
      <c r="I59" s="8" t="s">
        <v>265</v>
      </c>
      <c r="J59" s="25">
        <v>151.57000732421875</v>
      </c>
      <c r="K59" s="4">
        <v>4</v>
      </c>
      <c r="L59" s="25">
        <f t="shared" si="4"/>
        <v>155.57000732421875</v>
      </c>
      <c r="M59" s="25"/>
      <c r="N59" s="4"/>
      <c r="O59" s="25" t="s">
        <v>314</v>
      </c>
      <c r="P59" s="25">
        <f t="shared" si="6"/>
        <v>155.57000732421875</v>
      </c>
      <c r="Q59" s="25">
        <f t="shared" si="7"/>
        <v>46.212410801874448</v>
      </c>
    </row>
    <row r="60" spans="1:17" ht="28.8" x14ac:dyDescent="0.3">
      <c r="A60" s="4">
        <v>6</v>
      </c>
      <c r="B60" s="8" t="s">
        <v>328</v>
      </c>
      <c r="C60" s="8" t="s">
        <v>329</v>
      </c>
      <c r="D60" s="8">
        <v>2002</v>
      </c>
      <c r="E60" s="8">
        <v>2000</v>
      </c>
      <c r="F60" s="8" t="s">
        <v>330</v>
      </c>
      <c r="G60" s="8" t="s">
        <v>11</v>
      </c>
      <c r="H60" s="8" t="s">
        <v>12</v>
      </c>
      <c r="I60" s="8" t="s">
        <v>13</v>
      </c>
      <c r="J60" s="25">
        <v>171.17999267578125</v>
      </c>
      <c r="K60" s="4">
        <v>2</v>
      </c>
      <c r="L60" s="25">
        <f t="shared" si="4"/>
        <v>173.17999267578125</v>
      </c>
      <c r="M60" s="25">
        <v>154.30000305175781</v>
      </c>
      <c r="N60" s="4">
        <v>8</v>
      </c>
      <c r="O60" s="25">
        <f t="shared" si="5"/>
        <v>162.30000305175781</v>
      </c>
      <c r="P60" s="25">
        <f t="shared" si="6"/>
        <v>162.30000305175781</v>
      </c>
      <c r="Q60" s="25">
        <f t="shared" si="7"/>
        <v>52.537594665619203</v>
      </c>
    </row>
    <row r="61" spans="1:17" ht="57.6" x14ac:dyDescent="0.3">
      <c r="A61" s="4">
        <v>7</v>
      </c>
      <c r="B61" s="8" t="s">
        <v>331</v>
      </c>
      <c r="C61" s="8" t="s">
        <v>329</v>
      </c>
      <c r="D61" s="8">
        <v>2002</v>
      </c>
      <c r="E61" s="8">
        <v>2000</v>
      </c>
      <c r="F61" s="8" t="s">
        <v>332</v>
      </c>
      <c r="G61" s="8" t="s">
        <v>24</v>
      </c>
      <c r="H61" s="8" t="s">
        <v>41</v>
      </c>
      <c r="I61" s="8" t="s">
        <v>265</v>
      </c>
      <c r="J61" s="25">
        <v>169.72999572753906</v>
      </c>
      <c r="K61" s="4">
        <v>6</v>
      </c>
      <c r="L61" s="25">
        <f t="shared" si="4"/>
        <v>175.72999572753906</v>
      </c>
      <c r="M61" s="25">
        <v>171.75</v>
      </c>
      <c r="N61" s="4">
        <v>8</v>
      </c>
      <c r="O61" s="25">
        <f t="shared" si="5"/>
        <v>179.75</v>
      </c>
      <c r="P61" s="25">
        <f t="shared" si="6"/>
        <v>175.72999572753906</v>
      </c>
      <c r="Q61" s="25">
        <f t="shared" si="7"/>
        <v>65.159768052068614</v>
      </c>
    </row>
    <row r="62" spans="1:17" ht="57.6" x14ac:dyDescent="0.3">
      <c r="A62" s="4">
        <v>8</v>
      </c>
      <c r="B62" s="8" t="s">
        <v>333</v>
      </c>
      <c r="C62" s="8" t="s">
        <v>334</v>
      </c>
      <c r="D62" s="8">
        <v>2000</v>
      </c>
      <c r="E62" s="8">
        <v>1999</v>
      </c>
      <c r="F62" s="8" t="s">
        <v>335</v>
      </c>
      <c r="G62" s="8" t="s">
        <v>24</v>
      </c>
      <c r="H62" s="8" t="s">
        <v>41</v>
      </c>
      <c r="I62" s="8" t="s">
        <v>290</v>
      </c>
      <c r="J62" s="25"/>
      <c r="K62" s="4"/>
      <c r="L62" s="25" t="s">
        <v>314</v>
      </c>
      <c r="M62" s="25">
        <v>168.63999938964844</v>
      </c>
      <c r="N62" s="4">
        <v>8</v>
      </c>
      <c r="O62" s="25">
        <f t="shared" si="5"/>
        <v>176.63999938964844</v>
      </c>
      <c r="P62" s="25">
        <f t="shared" si="6"/>
        <v>176.63999938964844</v>
      </c>
      <c r="Q62" s="25">
        <f t="shared" si="7"/>
        <v>66.015034639530114</v>
      </c>
    </row>
    <row r="63" spans="1:17" ht="28.8" x14ac:dyDescent="0.3">
      <c r="A63" s="4">
        <v>9</v>
      </c>
      <c r="B63" s="8" t="s">
        <v>336</v>
      </c>
      <c r="C63" s="8" t="s">
        <v>337</v>
      </c>
      <c r="D63" s="8">
        <v>2003</v>
      </c>
      <c r="E63" s="8">
        <v>2003</v>
      </c>
      <c r="F63" s="8" t="s">
        <v>338</v>
      </c>
      <c r="G63" s="8" t="s">
        <v>18</v>
      </c>
      <c r="H63" s="8" t="s">
        <v>19</v>
      </c>
      <c r="I63" s="8" t="s">
        <v>80</v>
      </c>
      <c r="J63" s="25">
        <v>171.05000305175781</v>
      </c>
      <c r="K63" s="4">
        <v>54</v>
      </c>
      <c r="L63" s="25">
        <f t="shared" si="4"/>
        <v>225.05000305175781</v>
      </c>
      <c r="M63" s="25">
        <v>171.22000122070312</v>
      </c>
      <c r="N63" s="4">
        <v>8</v>
      </c>
      <c r="O63" s="25">
        <f t="shared" si="5"/>
        <v>179.22000122070313</v>
      </c>
      <c r="P63" s="25">
        <f t="shared" si="6"/>
        <v>179.22000122070313</v>
      </c>
      <c r="Q63" s="25">
        <f t="shared" si="7"/>
        <v>68.439848355747188</v>
      </c>
    </row>
    <row r="64" spans="1:17" ht="43.2" x14ac:dyDescent="0.3">
      <c r="A64" s="4">
        <v>10</v>
      </c>
      <c r="B64" s="8" t="s">
        <v>339</v>
      </c>
      <c r="C64" s="8" t="s">
        <v>340</v>
      </c>
      <c r="D64" s="8">
        <v>2001</v>
      </c>
      <c r="E64" s="8">
        <v>2000</v>
      </c>
      <c r="F64" s="8" t="s">
        <v>341</v>
      </c>
      <c r="G64" s="8" t="s">
        <v>18</v>
      </c>
      <c r="H64" s="8" t="s">
        <v>294</v>
      </c>
      <c r="I64" s="8" t="s">
        <v>80</v>
      </c>
      <c r="J64" s="25"/>
      <c r="K64" s="4"/>
      <c r="L64" s="25" t="s">
        <v>314</v>
      </c>
      <c r="M64" s="25">
        <v>185.36000061035156</v>
      </c>
      <c r="N64" s="4">
        <v>12</v>
      </c>
      <c r="O64" s="25">
        <f t="shared" si="5"/>
        <v>197.36000061035156</v>
      </c>
      <c r="P64" s="25">
        <f t="shared" si="6"/>
        <v>197.36000061035156</v>
      </c>
      <c r="Q64" s="25">
        <f t="shared" si="7"/>
        <v>85.488719718062328</v>
      </c>
    </row>
    <row r="65" spans="1:17" ht="43.2" x14ac:dyDescent="0.3">
      <c r="A65" s="4">
        <v>11</v>
      </c>
      <c r="B65" s="8" t="s">
        <v>342</v>
      </c>
      <c r="C65" s="8" t="s">
        <v>343</v>
      </c>
      <c r="D65" s="8">
        <v>2003</v>
      </c>
      <c r="E65" s="8">
        <v>2002</v>
      </c>
      <c r="F65" s="8" t="s">
        <v>344</v>
      </c>
      <c r="G65" s="8" t="s">
        <v>11</v>
      </c>
      <c r="H65" s="8" t="s">
        <v>35</v>
      </c>
      <c r="I65" s="8" t="s">
        <v>36</v>
      </c>
      <c r="J65" s="25">
        <v>178.94000244140625</v>
      </c>
      <c r="K65" s="4">
        <v>102</v>
      </c>
      <c r="L65" s="25">
        <f t="shared" si="4"/>
        <v>280.94000244140625</v>
      </c>
      <c r="M65" s="25">
        <v>185.32000732421875</v>
      </c>
      <c r="N65" s="4">
        <v>58</v>
      </c>
      <c r="O65" s="25">
        <f t="shared" si="5"/>
        <v>243.32000732421875</v>
      </c>
      <c r="P65" s="25">
        <f t="shared" si="6"/>
        <v>243.32000732421875</v>
      </c>
      <c r="Q65" s="25">
        <f t="shared" si="7"/>
        <v>128.68421413042722</v>
      </c>
    </row>
    <row r="66" spans="1:17" ht="43.2" x14ac:dyDescent="0.3">
      <c r="A66" s="4">
        <v>12</v>
      </c>
      <c r="B66" s="8" t="s">
        <v>345</v>
      </c>
      <c r="C66" s="8" t="s">
        <v>346</v>
      </c>
      <c r="D66" s="8">
        <v>2004</v>
      </c>
      <c r="E66" s="8">
        <v>2002</v>
      </c>
      <c r="F66" s="8" t="s">
        <v>347</v>
      </c>
      <c r="G66" s="8" t="s">
        <v>24</v>
      </c>
      <c r="H66" s="8" t="s">
        <v>25</v>
      </c>
      <c r="I66" s="8" t="s">
        <v>99</v>
      </c>
      <c r="J66" s="25">
        <v>224.58000183105469</v>
      </c>
      <c r="K66" s="4">
        <v>162</v>
      </c>
      <c r="L66" s="25">
        <f t="shared" si="4"/>
        <v>386.58000183105469</v>
      </c>
      <c r="M66" s="25">
        <v>263.52999877929687</v>
      </c>
      <c r="N66" s="4">
        <v>164</v>
      </c>
      <c r="O66" s="25">
        <f t="shared" si="5"/>
        <v>427.52999877929687</v>
      </c>
      <c r="P66" s="25">
        <f t="shared" si="6"/>
        <v>386.58000183105469</v>
      </c>
      <c r="Q66" s="25">
        <f t="shared" si="7"/>
        <v>263.32706417962748</v>
      </c>
    </row>
    <row r="68" spans="1:17" ht="18" x14ac:dyDescent="0.3">
      <c r="A68" s="11" t="s">
        <v>348</v>
      </c>
      <c r="B68" s="11"/>
      <c r="C68" s="11"/>
      <c r="D68" s="11"/>
      <c r="E68" s="11"/>
      <c r="F68" s="11"/>
      <c r="G68" s="11"/>
      <c r="H68" s="11"/>
      <c r="I68" s="11"/>
      <c r="J68" s="11"/>
    </row>
    <row r="69" spans="1:17" x14ac:dyDescent="0.3">
      <c r="A69" s="16" t="s">
        <v>305</v>
      </c>
      <c r="B69" s="16" t="s">
        <v>1</v>
      </c>
      <c r="C69" s="16" t="s">
        <v>2</v>
      </c>
      <c r="D69" s="16" t="s">
        <v>246</v>
      </c>
      <c r="E69" s="16" t="s">
        <v>247</v>
      </c>
      <c r="F69" s="16" t="s">
        <v>3</v>
      </c>
      <c r="G69" s="16" t="s">
        <v>4</v>
      </c>
      <c r="H69" s="16" t="s">
        <v>5</v>
      </c>
      <c r="I69" s="16" t="s">
        <v>6</v>
      </c>
      <c r="J69" s="18" t="s">
        <v>307</v>
      </c>
      <c r="K69" s="19"/>
      <c r="L69" s="20"/>
      <c r="M69" s="18" t="s">
        <v>311</v>
      </c>
      <c r="N69" s="19"/>
      <c r="O69" s="20"/>
      <c r="P69" s="16" t="s">
        <v>312</v>
      </c>
      <c r="Q69" s="16" t="s">
        <v>313</v>
      </c>
    </row>
    <row r="70" spans="1:17" x14ac:dyDescent="0.3">
      <c r="A70" s="17"/>
      <c r="B70" s="17"/>
      <c r="C70" s="17"/>
      <c r="D70" s="17"/>
      <c r="E70" s="17"/>
      <c r="F70" s="17"/>
      <c r="G70" s="17"/>
      <c r="H70" s="17"/>
      <c r="I70" s="17"/>
      <c r="J70" s="21" t="s">
        <v>308</v>
      </c>
      <c r="K70" s="21" t="s">
        <v>309</v>
      </c>
      <c r="L70" s="21" t="s">
        <v>310</v>
      </c>
      <c r="M70" s="21" t="s">
        <v>308</v>
      </c>
      <c r="N70" s="21" t="s">
        <v>309</v>
      </c>
      <c r="O70" s="21" t="s">
        <v>310</v>
      </c>
      <c r="P70" s="17"/>
      <c r="Q70" s="17"/>
    </row>
    <row r="71" spans="1:17" ht="57.6" x14ac:dyDescent="0.3">
      <c r="A71" s="22">
        <v>1</v>
      </c>
      <c r="B71" s="23" t="s">
        <v>115</v>
      </c>
      <c r="C71" s="23">
        <v>1997</v>
      </c>
      <c r="D71" s="23">
        <v>1997</v>
      </c>
      <c r="E71" s="23">
        <v>1997</v>
      </c>
      <c r="F71" s="23" t="s">
        <v>116</v>
      </c>
      <c r="G71" s="23" t="s">
        <v>24</v>
      </c>
      <c r="H71" s="23" t="s">
        <v>117</v>
      </c>
      <c r="I71" s="23" t="s">
        <v>118</v>
      </c>
      <c r="J71" s="24">
        <v>98.699996948242188</v>
      </c>
      <c r="K71" s="22">
        <v>0</v>
      </c>
      <c r="L71" s="24">
        <f t="shared" ref="L71:L97" si="8">J71+K71</f>
        <v>98.699996948242188</v>
      </c>
      <c r="M71" s="24">
        <v>96.370002746582031</v>
      </c>
      <c r="N71" s="22">
        <v>2</v>
      </c>
      <c r="O71" s="24">
        <f t="shared" ref="O71:O97" si="9">M71+N71</f>
        <v>98.370002746582031</v>
      </c>
      <c r="P71" s="24">
        <f t="shared" ref="P71:P97" si="10">MIN(O71,L71)</f>
        <v>98.370002746582031</v>
      </c>
      <c r="Q71" s="24">
        <f t="shared" ref="Q71:Q97" si="11">IF( AND(ISNUMBER(P$71),ISNUMBER(P71)),(P71-P$71)/P$71*100,"")</f>
        <v>0</v>
      </c>
    </row>
    <row r="72" spans="1:17" ht="57.6" x14ac:dyDescent="0.3">
      <c r="A72" s="4">
        <v>2</v>
      </c>
      <c r="B72" s="8" t="s">
        <v>238</v>
      </c>
      <c r="C72" s="8">
        <v>1997</v>
      </c>
      <c r="D72" s="8">
        <v>1997</v>
      </c>
      <c r="E72" s="8">
        <v>1997</v>
      </c>
      <c r="F72" s="8" t="s">
        <v>52</v>
      </c>
      <c r="G72" s="8" t="s">
        <v>24</v>
      </c>
      <c r="H72" s="8" t="s">
        <v>117</v>
      </c>
      <c r="I72" s="8" t="s">
        <v>118</v>
      </c>
      <c r="J72" s="25">
        <v>97.519996643066406</v>
      </c>
      <c r="K72" s="4">
        <v>4</v>
      </c>
      <c r="L72" s="25">
        <f t="shared" si="8"/>
        <v>101.51999664306641</v>
      </c>
      <c r="M72" s="25">
        <v>96.900001525878906</v>
      </c>
      <c r="N72" s="4">
        <v>2</v>
      </c>
      <c r="O72" s="25">
        <f t="shared" si="9"/>
        <v>98.900001525878906</v>
      </c>
      <c r="P72" s="25">
        <f t="shared" si="10"/>
        <v>98.900001525878906</v>
      </c>
      <c r="Q72" s="25">
        <f t="shared" si="11"/>
        <v>0.53878089305562238</v>
      </c>
    </row>
    <row r="73" spans="1:17" ht="72" x14ac:dyDescent="0.3">
      <c r="A73" s="4">
        <v>3</v>
      </c>
      <c r="B73" s="8" t="s">
        <v>176</v>
      </c>
      <c r="C73" s="8">
        <v>2001</v>
      </c>
      <c r="D73" s="8">
        <v>2001</v>
      </c>
      <c r="E73" s="8">
        <v>2001</v>
      </c>
      <c r="F73" s="8" t="s">
        <v>52</v>
      </c>
      <c r="G73" s="8" t="s">
        <v>24</v>
      </c>
      <c r="H73" s="8" t="s">
        <v>177</v>
      </c>
      <c r="I73" s="8" t="s">
        <v>178</v>
      </c>
      <c r="J73" s="25">
        <v>100.61000061035156</v>
      </c>
      <c r="K73" s="4">
        <v>0</v>
      </c>
      <c r="L73" s="25">
        <f t="shared" si="8"/>
        <v>100.61000061035156</v>
      </c>
      <c r="M73" s="25">
        <v>102.62999725341797</v>
      </c>
      <c r="N73" s="4">
        <v>0</v>
      </c>
      <c r="O73" s="25">
        <f t="shared" si="9"/>
        <v>102.62999725341797</v>
      </c>
      <c r="P73" s="25">
        <f t="shared" si="10"/>
        <v>100.61000061035156</v>
      </c>
      <c r="Q73" s="25">
        <f t="shared" si="11"/>
        <v>2.277114772010477</v>
      </c>
    </row>
    <row r="74" spans="1:17" ht="72" x14ac:dyDescent="0.3">
      <c r="A74" s="4">
        <v>4</v>
      </c>
      <c r="B74" s="8" t="s">
        <v>138</v>
      </c>
      <c r="C74" s="8">
        <v>1998</v>
      </c>
      <c r="D74" s="8">
        <v>1998</v>
      </c>
      <c r="E74" s="8">
        <v>1998</v>
      </c>
      <c r="F74" s="8" t="s">
        <v>116</v>
      </c>
      <c r="G74" s="8" t="s">
        <v>139</v>
      </c>
      <c r="H74" s="8" t="s">
        <v>140</v>
      </c>
      <c r="I74" s="8" t="s">
        <v>141</v>
      </c>
      <c r="J74" s="25">
        <v>102.08000183105469</v>
      </c>
      <c r="K74" s="4">
        <v>4</v>
      </c>
      <c r="L74" s="25">
        <f t="shared" si="8"/>
        <v>106.08000183105469</v>
      </c>
      <c r="M74" s="25">
        <v>105.12999725341797</v>
      </c>
      <c r="N74" s="4">
        <v>4</v>
      </c>
      <c r="O74" s="25">
        <f t="shared" si="9"/>
        <v>109.12999725341797</v>
      </c>
      <c r="P74" s="25">
        <f t="shared" si="10"/>
        <v>106.08000183105469</v>
      </c>
      <c r="Q74" s="25">
        <f t="shared" si="11"/>
        <v>7.8377542637006261</v>
      </c>
    </row>
    <row r="75" spans="1:17" ht="72" x14ac:dyDescent="0.3">
      <c r="A75" s="4">
        <v>5</v>
      </c>
      <c r="B75" s="8" t="s">
        <v>240</v>
      </c>
      <c r="C75" s="8">
        <v>2000</v>
      </c>
      <c r="D75" s="8">
        <v>2000</v>
      </c>
      <c r="E75" s="8">
        <v>2000</v>
      </c>
      <c r="F75" s="8" t="s">
        <v>52</v>
      </c>
      <c r="G75" s="8" t="s">
        <v>139</v>
      </c>
      <c r="H75" s="8" t="s">
        <v>241</v>
      </c>
      <c r="I75" s="8" t="s">
        <v>141</v>
      </c>
      <c r="J75" s="25">
        <v>106.51999664306641</v>
      </c>
      <c r="K75" s="4">
        <v>4</v>
      </c>
      <c r="L75" s="25">
        <f t="shared" si="8"/>
        <v>110.51999664306641</v>
      </c>
      <c r="M75" s="25">
        <v>106.16000366210937</v>
      </c>
      <c r="N75" s="4">
        <v>0</v>
      </c>
      <c r="O75" s="25">
        <f t="shared" si="9"/>
        <v>106.16000366210937</v>
      </c>
      <c r="P75" s="25">
        <f t="shared" si="10"/>
        <v>106.16000366210937</v>
      </c>
      <c r="Q75" s="25">
        <f t="shared" si="11"/>
        <v>7.9190817302259502</v>
      </c>
    </row>
    <row r="76" spans="1:17" ht="43.2" x14ac:dyDescent="0.3">
      <c r="A76" s="4">
        <v>6</v>
      </c>
      <c r="B76" s="8" t="s">
        <v>171</v>
      </c>
      <c r="C76" s="8">
        <v>1998</v>
      </c>
      <c r="D76" s="8">
        <v>1998</v>
      </c>
      <c r="E76" s="8">
        <v>1998</v>
      </c>
      <c r="F76" s="8" t="s">
        <v>52</v>
      </c>
      <c r="G76" s="8" t="s">
        <v>172</v>
      </c>
      <c r="H76" s="8" t="s">
        <v>173</v>
      </c>
      <c r="I76" s="8" t="s">
        <v>174</v>
      </c>
      <c r="J76" s="25">
        <v>104.55999755859375</v>
      </c>
      <c r="K76" s="4">
        <v>2</v>
      </c>
      <c r="L76" s="25">
        <f t="shared" si="8"/>
        <v>106.55999755859375</v>
      </c>
      <c r="M76" s="25">
        <v>105.22000122070312</v>
      </c>
      <c r="N76" s="4">
        <v>2</v>
      </c>
      <c r="O76" s="25">
        <f t="shared" si="9"/>
        <v>107.22000122070312</v>
      </c>
      <c r="P76" s="25">
        <f t="shared" si="10"/>
        <v>106.55999755859375</v>
      </c>
      <c r="Q76" s="25">
        <f t="shared" si="11"/>
        <v>8.3257035512243984</v>
      </c>
    </row>
    <row r="77" spans="1:17" ht="57.6" x14ac:dyDescent="0.3">
      <c r="A77" s="4">
        <v>7</v>
      </c>
      <c r="B77" s="8" t="s">
        <v>217</v>
      </c>
      <c r="C77" s="8">
        <v>2001</v>
      </c>
      <c r="D77" s="8">
        <v>2001</v>
      </c>
      <c r="E77" s="8">
        <v>2001</v>
      </c>
      <c r="F77" s="8" t="s">
        <v>52</v>
      </c>
      <c r="G77" s="8" t="s">
        <v>218</v>
      </c>
      <c r="H77" s="8" t="s">
        <v>219</v>
      </c>
      <c r="I77" s="8" t="s">
        <v>220</v>
      </c>
      <c r="J77" s="25">
        <v>107.51999664306641</v>
      </c>
      <c r="K77" s="4">
        <v>2</v>
      </c>
      <c r="L77" s="25">
        <f t="shared" si="8"/>
        <v>109.51999664306641</v>
      </c>
      <c r="M77" s="25">
        <v>111.23000335693359</v>
      </c>
      <c r="N77" s="4">
        <v>4</v>
      </c>
      <c r="O77" s="25">
        <f t="shared" si="9"/>
        <v>115.23000335693359</v>
      </c>
      <c r="P77" s="25">
        <f t="shared" si="10"/>
        <v>109.51999664306641</v>
      </c>
      <c r="Q77" s="25">
        <f t="shared" si="11"/>
        <v>11.334750010334622</v>
      </c>
    </row>
    <row r="78" spans="1:17" ht="57.6" x14ac:dyDescent="0.3">
      <c r="A78" s="4">
        <v>8</v>
      </c>
      <c r="B78" s="8" t="s">
        <v>125</v>
      </c>
      <c r="C78" s="8">
        <v>1999</v>
      </c>
      <c r="D78" s="8">
        <v>1999</v>
      </c>
      <c r="E78" s="8">
        <v>1999</v>
      </c>
      <c r="F78" s="8">
        <v>1</v>
      </c>
      <c r="G78" s="8" t="s">
        <v>24</v>
      </c>
      <c r="H78" s="8" t="s">
        <v>126</v>
      </c>
      <c r="I78" s="8" t="s">
        <v>26</v>
      </c>
      <c r="J78" s="25">
        <v>109.48000335693359</v>
      </c>
      <c r="K78" s="4">
        <v>6</v>
      </c>
      <c r="L78" s="25">
        <f t="shared" si="8"/>
        <v>115.48000335693359</v>
      </c>
      <c r="M78" s="25">
        <v>106.20999908447266</v>
      </c>
      <c r="N78" s="4">
        <v>4</v>
      </c>
      <c r="O78" s="25">
        <f t="shared" si="9"/>
        <v>110.20999908447266</v>
      </c>
      <c r="P78" s="25">
        <f t="shared" si="10"/>
        <v>110.20999908447266</v>
      </c>
      <c r="Q78" s="25">
        <f t="shared" si="11"/>
        <v>12.036185836440893</v>
      </c>
    </row>
    <row r="79" spans="1:17" ht="28.8" x14ac:dyDescent="0.3">
      <c r="A79" s="4">
        <v>9</v>
      </c>
      <c r="B79" s="8" t="s">
        <v>162</v>
      </c>
      <c r="C79" s="8">
        <v>1998</v>
      </c>
      <c r="D79" s="8">
        <v>1998</v>
      </c>
      <c r="E79" s="8">
        <v>1998</v>
      </c>
      <c r="F79" s="8" t="s">
        <v>52</v>
      </c>
      <c r="G79" s="8" t="s">
        <v>24</v>
      </c>
      <c r="H79" s="8" t="s">
        <v>53</v>
      </c>
      <c r="I79" s="8" t="s">
        <v>163</v>
      </c>
      <c r="J79" s="25">
        <v>110.18000030517578</v>
      </c>
      <c r="K79" s="4">
        <v>2</v>
      </c>
      <c r="L79" s="25">
        <f t="shared" si="8"/>
        <v>112.18000030517578</v>
      </c>
      <c r="M79" s="25">
        <v>112.16999816894531</v>
      </c>
      <c r="N79" s="4">
        <v>2</v>
      </c>
      <c r="O79" s="25">
        <f t="shared" si="9"/>
        <v>114.16999816894531</v>
      </c>
      <c r="P79" s="25">
        <f t="shared" si="10"/>
        <v>112.18000030517578</v>
      </c>
      <c r="Q79" s="25">
        <f t="shared" si="11"/>
        <v>14.038830103696009</v>
      </c>
    </row>
    <row r="80" spans="1:17" ht="43.2" x14ac:dyDescent="0.3">
      <c r="A80" s="4">
        <v>10</v>
      </c>
      <c r="B80" s="8" t="s">
        <v>84</v>
      </c>
      <c r="C80" s="8">
        <v>1997</v>
      </c>
      <c r="D80" s="8">
        <v>1997</v>
      </c>
      <c r="E80" s="8">
        <v>1997</v>
      </c>
      <c r="F80" s="8">
        <v>1</v>
      </c>
      <c r="G80" s="8" t="s">
        <v>24</v>
      </c>
      <c r="H80" s="8" t="s">
        <v>85</v>
      </c>
      <c r="I80" s="8" t="s">
        <v>42</v>
      </c>
      <c r="J80" s="25">
        <v>122.23000335693359</v>
      </c>
      <c r="K80" s="4">
        <v>2</v>
      </c>
      <c r="L80" s="25">
        <f t="shared" si="8"/>
        <v>124.23000335693359</v>
      </c>
      <c r="M80" s="25">
        <v>120.80000305175781</v>
      </c>
      <c r="N80" s="4">
        <v>4</v>
      </c>
      <c r="O80" s="25">
        <f t="shared" si="9"/>
        <v>124.80000305175781</v>
      </c>
      <c r="P80" s="25">
        <f t="shared" si="10"/>
        <v>124.23000335693359</v>
      </c>
      <c r="Q80" s="25">
        <f t="shared" si="11"/>
        <v>26.288502478719405</v>
      </c>
    </row>
    <row r="81" spans="1:17" ht="57.6" x14ac:dyDescent="0.3">
      <c r="A81" s="4">
        <v>11</v>
      </c>
      <c r="B81" s="8" t="s">
        <v>60</v>
      </c>
      <c r="C81" s="8">
        <v>2003</v>
      </c>
      <c r="D81" s="8">
        <v>2003</v>
      </c>
      <c r="E81" s="8">
        <v>2003</v>
      </c>
      <c r="F81" s="8" t="s">
        <v>47</v>
      </c>
      <c r="G81" s="8" t="s">
        <v>18</v>
      </c>
      <c r="H81" s="8" t="s">
        <v>48</v>
      </c>
      <c r="I81" s="8" t="s">
        <v>49</v>
      </c>
      <c r="J81" s="25">
        <v>129.94000244140625</v>
      </c>
      <c r="K81" s="4">
        <v>4</v>
      </c>
      <c r="L81" s="25">
        <f t="shared" si="8"/>
        <v>133.94000244140625</v>
      </c>
      <c r="M81" s="25">
        <v>129.77000427246094</v>
      </c>
      <c r="N81" s="4">
        <v>0</v>
      </c>
      <c r="O81" s="25">
        <f t="shared" si="9"/>
        <v>129.77000427246094</v>
      </c>
      <c r="P81" s="25">
        <f t="shared" si="10"/>
        <v>129.77000427246094</v>
      </c>
      <c r="Q81" s="25">
        <f t="shared" si="11"/>
        <v>31.920301564665689</v>
      </c>
    </row>
    <row r="82" spans="1:17" ht="57.6" x14ac:dyDescent="0.3">
      <c r="A82" s="4">
        <v>12</v>
      </c>
      <c r="B82" s="8" t="s">
        <v>202</v>
      </c>
      <c r="C82" s="8">
        <v>2001</v>
      </c>
      <c r="D82" s="8">
        <v>2001</v>
      </c>
      <c r="E82" s="8">
        <v>2001</v>
      </c>
      <c r="F82" s="8" t="s">
        <v>47</v>
      </c>
      <c r="G82" s="8" t="s">
        <v>18</v>
      </c>
      <c r="H82" s="8" t="s">
        <v>48</v>
      </c>
      <c r="I82" s="8" t="s">
        <v>49</v>
      </c>
      <c r="J82" s="25">
        <v>127.37999725341797</v>
      </c>
      <c r="K82" s="4">
        <v>4</v>
      </c>
      <c r="L82" s="25">
        <f t="shared" si="8"/>
        <v>131.37999725341797</v>
      </c>
      <c r="M82" s="25">
        <v>131.66999816894531</v>
      </c>
      <c r="N82" s="4">
        <v>4</v>
      </c>
      <c r="O82" s="25">
        <f t="shared" si="9"/>
        <v>135.66999816894531</v>
      </c>
      <c r="P82" s="25">
        <f t="shared" si="10"/>
        <v>131.37999725341797</v>
      </c>
      <c r="Q82" s="25">
        <f t="shared" si="11"/>
        <v>33.556972232556845</v>
      </c>
    </row>
    <row r="83" spans="1:17" ht="28.8" x14ac:dyDescent="0.3">
      <c r="A83" s="4">
        <v>13</v>
      </c>
      <c r="B83" s="8" t="s">
        <v>82</v>
      </c>
      <c r="C83" s="8">
        <v>1999</v>
      </c>
      <c r="D83" s="8">
        <v>1999</v>
      </c>
      <c r="E83" s="8">
        <v>1999</v>
      </c>
      <c r="F83" s="8" t="s">
        <v>17</v>
      </c>
      <c r="G83" s="8" t="s">
        <v>18</v>
      </c>
      <c r="H83" s="8" t="s">
        <v>19</v>
      </c>
      <c r="I83" s="8" t="s">
        <v>80</v>
      </c>
      <c r="J83" s="25">
        <v>159.49000549316406</v>
      </c>
      <c r="K83" s="4">
        <v>10</v>
      </c>
      <c r="L83" s="25">
        <f t="shared" si="8"/>
        <v>169.49000549316406</v>
      </c>
      <c r="M83" s="25">
        <v>138.14999389648437</v>
      </c>
      <c r="N83" s="4">
        <v>6</v>
      </c>
      <c r="O83" s="25">
        <f t="shared" si="9"/>
        <v>144.14999389648437</v>
      </c>
      <c r="P83" s="25">
        <f t="shared" si="10"/>
        <v>144.14999389648437</v>
      </c>
      <c r="Q83" s="25">
        <f t="shared" si="11"/>
        <v>46.538568538865896</v>
      </c>
    </row>
    <row r="84" spans="1:17" ht="43.2" x14ac:dyDescent="0.3">
      <c r="A84" s="4">
        <v>14</v>
      </c>
      <c r="B84" s="8" t="s">
        <v>243</v>
      </c>
      <c r="C84" s="8">
        <v>2001</v>
      </c>
      <c r="D84" s="8">
        <v>2001</v>
      </c>
      <c r="E84" s="8">
        <v>2001</v>
      </c>
      <c r="F84" s="8">
        <v>1</v>
      </c>
      <c r="G84" s="8" t="s">
        <v>24</v>
      </c>
      <c r="H84" s="8" t="s">
        <v>244</v>
      </c>
      <c r="I84" s="8" t="s">
        <v>26</v>
      </c>
      <c r="J84" s="25">
        <v>160.42999267578125</v>
      </c>
      <c r="K84" s="4">
        <v>10</v>
      </c>
      <c r="L84" s="25">
        <f t="shared" si="8"/>
        <v>170.42999267578125</v>
      </c>
      <c r="M84" s="25">
        <v>143.17999267578125</v>
      </c>
      <c r="N84" s="4">
        <v>6</v>
      </c>
      <c r="O84" s="25">
        <f t="shared" si="9"/>
        <v>149.17999267578125</v>
      </c>
      <c r="P84" s="25">
        <f t="shared" si="10"/>
        <v>149.17999267578125</v>
      </c>
      <c r="Q84" s="25">
        <f t="shared" si="11"/>
        <v>51.651914720480853</v>
      </c>
    </row>
    <row r="85" spans="1:17" ht="43.2" x14ac:dyDescent="0.3">
      <c r="A85" s="4">
        <v>15</v>
      </c>
      <c r="B85" s="8" t="s">
        <v>204</v>
      </c>
      <c r="C85" s="8">
        <v>1999</v>
      </c>
      <c r="D85" s="8">
        <v>1999</v>
      </c>
      <c r="E85" s="8">
        <v>1999</v>
      </c>
      <c r="F85" s="8">
        <v>1</v>
      </c>
      <c r="G85" s="8" t="s">
        <v>11</v>
      </c>
      <c r="H85" s="8" t="s">
        <v>35</v>
      </c>
      <c r="I85" s="8" t="s">
        <v>36</v>
      </c>
      <c r="J85" s="25">
        <v>153.17999267578125</v>
      </c>
      <c r="K85" s="4">
        <v>8</v>
      </c>
      <c r="L85" s="25">
        <f t="shared" si="8"/>
        <v>161.17999267578125</v>
      </c>
      <c r="M85" s="25">
        <v>151.19000244140625</v>
      </c>
      <c r="N85" s="4">
        <v>6</v>
      </c>
      <c r="O85" s="25">
        <f t="shared" si="9"/>
        <v>157.19000244140625</v>
      </c>
      <c r="P85" s="25">
        <f t="shared" si="10"/>
        <v>157.19000244140625</v>
      </c>
      <c r="Q85" s="25">
        <f t="shared" si="11"/>
        <v>59.794650861558488</v>
      </c>
    </row>
    <row r="86" spans="1:17" ht="43.2" x14ac:dyDescent="0.3">
      <c r="A86" s="4">
        <v>16</v>
      </c>
      <c r="B86" s="8" t="s">
        <v>236</v>
      </c>
      <c r="C86" s="8">
        <v>2002</v>
      </c>
      <c r="D86" s="8">
        <v>2002</v>
      </c>
      <c r="E86" s="8">
        <v>2002</v>
      </c>
      <c r="F86" s="8" t="s">
        <v>34</v>
      </c>
      <c r="G86" s="8" t="s">
        <v>29</v>
      </c>
      <c r="H86" s="8" t="s">
        <v>30</v>
      </c>
      <c r="I86" s="8" t="s">
        <v>31</v>
      </c>
      <c r="J86" s="25">
        <v>203.25999450683594</v>
      </c>
      <c r="K86" s="4">
        <v>54</v>
      </c>
      <c r="L86" s="25">
        <f t="shared" si="8"/>
        <v>257.25999450683594</v>
      </c>
      <c r="M86" s="25">
        <v>160.3699951171875</v>
      </c>
      <c r="N86" s="4">
        <v>6</v>
      </c>
      <c r="O86" s="25">
        <f t="shared" si="9"/>
        <v>166.3699951171875</v>
      </c>
      <c r="P86" s="25">
        <f t="shared" si="10"/>
        <v>166.3699951171875</v>
      </c>
      <c r="Q86" s="25">
        <f t="shared" si="11"/>
        <v>69.12675660463799</v>
      </c>
    </row>
    <row r="87" spans="1:17" ht="28.8" x14ac:dyDescent="0.3">
      <c r="A87" s="4">
        <v>17</v>
      </c>
      <c r="B87" s="8" t="s">
        <v>211</v>
      </c>
      <c r="C87" s="8">
        <v>2000</v>
      </c>
      <c r="D87" s="8">
        <v>2000</v>
      </c>
      <c r="E87" s="8">
        <v>2000</v>
      </c>
      <c r="F87" s="8" t="s">
        <v>47</v>
      </c>
      <c r="G87" s="8" t="s">
        <v>92</v>
      </c>
      <c r="H87" s="8" t="s">
        <v>93</v>
      </c>
      <c r="I87" s="8" t="s">
        <v>94</v>
      </c>
      <c r="J87" s="25">
        <v>144.96000671386719</v>
      </c>
      <c r="K87" s="4">
        <v>56</v>
      </c>
      <c r="L87" s="25">
        <f t="shared" si="8"/>
        <v>200.96000671386719</v>
      </c>
      <c r="M87" s="25">
        <v>159.27000427246094</v>
      </c>
      <c r="N87" s="4">
        <v>14</v>
      </c>
      <c r="O87" s="25">
        <f t="shared" si="9"/>
        <v>173.27000427246094</v>
      </c>
      <c r="P87" s="25">
        <f t="shared" si="10"/>
        <v>173.27000427246094</v>
      </c>
      <c r="Q87" s="25">
        <f t="shared" si="11"/>
        <v>76.141099354072537</v>
      </c>
    </row>
    <row r="88" spans="1:17" ht="28.8" x14ac:dyDescent="0.3">
      <c r="A88" s="4">
        <v>18</v>
      </c>
      <c r="B88" s="8" t="s">
        <v>136</v>
      </c>
      <c r="C88" s="8">
        <v>2000</v>
      </c>
      <c r="D88" s="8">
        <v>2000</v>
      </c>
      <c r="E88" s="8">
        <v>2000</v>
      </c>
      <c r="F88" s="8" t="s">
        <v>47</v>
      </c>
      <c r="G88" s="8" t="s">
        <v>92</v>
      </c>
      <c r="H88" s="8" t="s">
        <v>93</v>
      </c>
      <c r="I88" s="8" t="s">
        <v>94</v>
      </c>
      <c r="J88" s="25">
        <v>175.77999877929687</v>
      </c>
      <c r="K88" s="4">
        <v>8</v>
      </c>
      <c r="L88" s="25">
        <f t="shared" si="8"/>
        <v>183.77999877929687</v>
      </c>
      <c r="M88" s="25">
        <v>166.85000610351562</v>
      </c>
      <c r="N88" s="4">
        <v>8</v>
      </c>
      <c r="O88" s="25">
        <f t="shared" si="9"/>
        <v>174.85000610351562</v>
      </c>
      <c r="P88" s="25">
        <f t="shared" si="10"/>
        <v>174.85000610351562</v>
      </c>
      <c r="Q88" s="25">
        <f t="shared" si="11"/>
        <v>77.747281916784303</v>
      </c>
    </row>
    <row r="89" spans="1:17" ht="57.6" x14ac:dyDescent="0.3">
      <c r="A89" s="4">
        <v>19</v>
      </c>
      <c r="B89" s="8" t="s">
        <v>56</v>
      </c>
      <c r="C89" s="8">
        <v>2006</v>
      </c>
      <c r="D89" s="8">
        <v>2006</v>
      </c>
      <c r="E89" s="8">
        <v>2006</v>
      </c>
      <c r="F89" s="8" t="s">
        <v>47</v>
      </c>
      <c r="G89" s="8" t="s">
        <v>18</v>
      </c>
      <c r="H89" s="8" t="s">
        <v>48</v>
      </c>
      <c r="I89" s="8" t="s">
        <v>49</v>
      </c>
      <c r="J89" s="25">
        <v>155.52000427246094</v>
      </c>
      <c r="K89" s="4">
        <v>58</v>
      </c>
      <c r="L89" s="25">
        <f t="shared" si="8"/>
        <v>213.52000427246094</v>
      </c>
      <c r="M89" s="25">
        <v>173.77000427246094</v>
      </c>
      <c r="N89" s="4">
        <v>2</v>
      </c>
      <c r="O89" s="25">
        <f t="shared" si="9"/>
        <v>175.77000427246094</v>
      </c>
      <c r="P89" s="25">
        <f t="shared" si="10"/>
        <v>175.77000427246094</v>
      </c>
      <c r="Q89" s="25">
        <f t="shared" si="11"/>
        <v>78.682524514383275</v>
      </c>
    </row>
    <row r="90" spans="1:17" x14ac:dyDescent="0.3">
      <c r="A90" s="4">
        <v>20</v>
      </c>
      <c r="B90" s="8" t="s">
        <v>206</v>
      </c>
      <c r="C90" s="8">
        <v>2000</v>
      </c>
      <c r="D90" s="8">
        <v>2000</v>
      </c>
      <c r="E90" s="8">
        <v>2000</v>
      </c>
      <c r="F90" s="8" t="s">
        <v>47</v>
      </c>
      <c r="G90" s="8" t="s">
        <v>24</v>
      </c>
      <c r="H90" s="8" t="s">
        <v>88</v>
      </c>
      <c r="I90" s="8" t="s">
        <v>207</v>
      </c>
      <c r="J90" s="25">
        <v>195.69999694824219</v>
      </c>
      <c r="K90" s="4">
        <v>4</v>
      </c>
      <c r="L90" s="25">
        <f t="shared" si="8"/>
        <v>199.69999694824219</v>
      </c>
      <c r="M90" s="25">
        <v>212.58999633789062</v>
      </c>
      <c r="N90" s="4">
        <v>8</v>
      </c>
      <c r="O90" s="25">
        <f t="shared" si="9"/>
        <v>220.58999633789063</v>
      </c>
      <c r="P90" s="25">
        <f t="shared" si="10"/>
        <v>199.69999694824219</v>
      </c>
      <c r="Q90" s="25">
        <f t="shared" si="11"/>
        <v>103.00903870329614</v>
      </c>
    </row>
    <row r="91" spans="1:17" ht="28.8" x14ac:dyDescent="0.3">
      <c r="A91" s="4">
        <v>21</v>
      </c>
      <c r="B91" s="8" t="s">
        <v>226</v>
      </c>
      <c r="C91" s="8">
        <v>2000</v>
      </c>
      <c r="D91" s="8">
        <v>2000</v>
      </c>
      <c r="E91" s="8">
        <v>2000</v>
      </c>
      <c r="F91" s="8" t="s">
        <v>47</v>
      </c>
      <c r="G91" s="8" t="s">
        <v>24</v>
      </c>
      <c r="H91" s="8" t="s">
        <v>227</v>
      </c>
      <c r="I91" s="8" t="s">
        <v>26</v>
      </c>
      <c r="J91" s="25">
        <v>184.96000671386719</v>
      </c>
      <c r="K91" s="4">
        <v>54</v>
      </c>
      <c r="L91" s="25">
        <f t="shared" si="8"/>
        <v>238.96000671386719</v>
      </c>
      <c r="M91" s="25">
        <v>214.50999450683594</v>
      </c>
      <c r="N91" s="4">
        <v>160</v>
      </c>
      <c r="O91" s="25">
        <f t="shared" si="9"/>
        <v>374.50999450683594</v>
      </c>
      <c r="P91" s="25">
        <f t="shared" si="10"/>
        <v>238.96000671386719</v>
      </c>
      <c r="Q91" s="25">
        <f t="shared" si="11"/>
        <v>142.919589348258</v>
      </c>
    </row>
    <row r="92" spans="1:17" ht="43.2" x14ac:dyDescent="0.3">
      <c r="A92" s="4">
        <v>22</v>
      </c>
      <c r="B92" s="8" t="s">
        <v>111</v>
      </c>
      <c r="C92" s="8">
        <v>2006</v>
      </c>
      <c r="D92" s="8">
        <v>2006</v>
      </c>
      <c r="E92" s="8">
        <v>2006</v>
      </c>
      <c r="F92" s="8" t="s">
        <v>17</v>
      </c>
      <c r="G92" s="8" t="s">
        <v>29</v>
      </c>
      <c r="H92" s="8" t="s">
        <v>30</v>
      </c>
      <c r="I92" s="8" t="s">
        <v>31</v>
      </c>
      <c r="J92" s="25">
        <v>187.52999877929687</v>
      </c>
      <c r="K92" s="4">
        <v>56</v>
      </c>
      <c r="L92" s="25">
        <f t="shared" si="8"/>
        <v>243.52999877929687</v>
      </c>
      <c r="M92" s="25">
        <v>196.38999938964844</v>
      </c>
      <c r="N92" s="4">
        <v>108</v>
      </c>
      <c r="O92" s="25">
        <f t="shared" si="9"/>
        <v>304.38999938964844</v>
      </c>
      <c r="P92" s="25">
        <f t="shared" si="10"/>
        <v>243.52999877929687</v>
      </c>
      <c r="Q92" s="25">
        <f t="shared" si="11"/>
        <v>147.56530647525938</v>
      </c>
    </row>
    <row r="93" spans="1:17" ht="43.2" x14ac:dyDescent="0.3">
      <c r="A93" s="4">
        <v>23</v>
      </c>
      <c r="B93" s="8" t="s">
        <v>33</v>
      </c>
      <c r="C93" s="8">
        <v>2001</v>
      </c>
      <c r="D93" s="8">
        <v>2001</v>
      </c>
      <c r="E93" s="8">
        <v>2001</v>
      </c>
      <c r="F93" s="8" t="s">
        <v>34</v>
      </c>
      <c r="G93" s="8" t="s">
        <v>11</v>
      </c>
      <c r="H93" s="8" t="s">
        <v>35</v>
      </c>
      <c r="I93" s="8" t="s">
        <v>36</v>
      </c>
      <c r="J93" s="25">
        <v>189.16999816894531</v>
      </c>
      <c r="K93" s="4">
        <v>56</v>
      </c>
      <c r="L93" s="25">
        <f t="shared" si="8"/>
        <v>245.16999816894531</v>
      </c>
      <c r="M93" s="25">
        <v>192.91000366210937</v>
      </c>
      <c r="N93" s="4">
        <v>60</v>
      </c>
      <c r="O93" s="25">
        <f t="shared" si="9"/>
        <v>252.91000366210937</v>
      </c>
      <c r="P93" s="25">
        <f t="shared" si="10"/>
        <v>245.16999816894531</v>
      </c>
      <c r="Q93" s="25">
        <f t="shared" si="11"/>
        <v>149.23248075995809</v>
      </c>
    </row>
    <row r="94" spans="1:17" ht="28.8" x14ac:dyDescent="0.3">
      <c r="A94" s="4">
        <v>24</v>
      </c>
      <c r="B94" s="8" t="s">
        <v>180</v>
      </c>
      <c r="C94" s="8">
        <v>2005</v>
      </c>
      <c r="D94" s="8">
        <v>2005</v>
      </c>
      <c r="E94" s="8">
        <v>2005</v>
      </c>
      <c r="F94" s="8" t="s">
        <v>34</v>
      </c>
      <c r="G94" s="8" t="s">
        <v>11</v>
      </c>
      <c r="H94" s="8" t="s">
        <v>12</v>
      </c>
      <c r="I94" s="8" t="s">
        <v>13</v>
      </c>
      <c r="J94" s="25">
        <v>194.97999572753906</v>
      </c>
      <c r="K94" s="4">
        <v>200</v>
      </c>
      <c r="L94" s="25">
        <f t="shared" si="8"/>
        <v>394.97999572753906</v>
      </c>
      <c r="M94" s="25">
        <v>180.52999877929687</v>
      </c>
      <c r="N94" s="4">
        <v>156</v>
      </c>
      <c r="O94" s="25">
        <f t="shared" si="9"/>
        <v>336.52999877929687</v>
      </c>
      <c r="P94" s="25">
        <f t="shared" si="10"/>
        <v>336.52999877929687</v>
      </c>
      <c r="Q94" s="25">
        <f t="shared" si="11"/>
        <v>242.10632243881884</v>
      </c>
    </row>
    <row r="95" spans="1:17" ht="43.2" x14ac:dyDescent="0.3">
      <c r="A95" s="4">
        <v>25</v>
      </c>
      <c r="B95" s="8" t="s">
        <v>154</v>
      </c>
      <c r="C95" s="8">
        <v>2003</v>
      </c>
      <c r="D95" s="8">
        <v>2003</v>
      </c>
      <c r="E95" s="8">
        <v>2003</v>
      </c>
      <c r="F95" s="8" t="s">
        <v>34</v>
      </c>
      <c r="G95" s="8" t="s">
        <v>11</v>
      </c>
      <c r="H95" s="8" t="s">
        <v>35</v>
      </c>
      <c r="I95" s="8" t="s">
        <v>36</v>
      </c>
      <c r="J95" s="25"/>
      <c r="K95" s="4"/>
      <c r="L95" s="25" t="s">
        <v>349</v>
      </c>
      <c r="M95" s="25">
        <v>166.3699951171875</v>
      </c>
      <c r="N95" s="4">
        <v>256</v>
      </c>
      <c r="O95" s="25">
        <f t="shared" si="9"/>
        <v>422.3699951171875</v>
      </c>
      <c r="P95" s="25">
        <f t="shared" si="10"/>
        <v>422.3699951171875</v>
      </c>
      <c r="Q95" s="25">
        <f t="shared" si="11"/>
        <v>329.36869302045756</v>
      </c>
    </row>
    <row r="96" spans="1:17" ht="28.8" x14ac:dyDescent="0.3">
      <c r="A96" s="4"/>
      <c r="B96" s="8" t="s">
        <v>169</v>
      </c>
      <c r="C96" s="8">
        <v>2000</v>
      </c>
      <c r="D96" s="8">
        <v>2000</v>
      </c>
      <c r="E96" s="8">
        <v>2000</v>
      </c>
      <c r="F96" s="8" t="s">
        <v>144</v>
      </c>
      <c r="G96" s="8" t="s">
        <v>18</v>
      </c>
      <c r="H96" s="8" t="s">
        <v>19</v>
      </c>
      <c r="I96" s="8" t="s">
        <v>80</v>
      </c>
      <c r="J96" s="25"/>
      <c r="K96" s="4"/>
      <c r="L96" s="25" t="s">
        <v>314</v>
      </c>
      <c r="M96" s="25"/>
      <c r="N96" s="4"/>
      <c r="O96" s="25" t="s">
        <v>314</v>
      </c>
      <c r="P96" s="25"/>
      <c r="Q96" s="25" t="str">
        <f t="shared" si="11"/>
        <v/>
      </c>
    </row>
    <row r="97" spans="1:17" ht="43.2" x14ac:dyDescent="0.3">
      <c r="A97" s="4"/>
      <c r="B97" s="8" t="s">
        <v>187</v>
      </c>
      <c r="C97" s="8">
        <v>1999</v>
      </c>
      <c r="D97" s="8">
        <v>1999</v>
      </c>
      <c r="E97" s="8">
        <v>1999</v>
      </c>
      <c r="F97" s="8">
        <v>1</v>
      </c>
      <c r="G97" s="8" t="s">
        <v>18</v>
      </c>
      <c r="H97" s="8" t="s">
        <v>188</v>
      </c>
      <c r="I97" s="8" t="s">
        <v>189</v>
      </c>
      <c r="J97" s="25"/>
      <c r="K97" s="4"/>
      <c r="L97" s="25" t="s">
        <v>314</v>
      </c>
      <c r="M97" s="25"/>
      <c r="N97" s="4"/>
      <c r="O97" s="25" t="s">
        <v>314</v>
      </c>
      <c r="P97" s="25"/>
      <c r="Q97" s="25" t="str">
        <f t="shared" si="11"/>
        <v/>
      </c>
    </row>
    <row r="99" spans="1:17" ht="18" x14ac:dyDescent="0.3">
      <c r="A99" s="11" t="s">
        <v>350</v>
      </c>
      <c r="B99" s="11"/>
      <c r="C99" s="11"/>
      <c r="D99" s="11"/>
      <c r="E99" s="11"/>
      <c r="F99" s="11"/>
      <c r="G99" s="11"/>
      <c r="H99" s="11"/>
      <c r="I99" s="11"/>
      <c r="J99" s="11"/>
    </row>
    <row r="100" spans="1:17" x14ac:dyDescent="0.3">
      <c r="A100" s="16" t="s">
        <v>305</v>
      </c>
      <c r="B100" s="16" t="s">
        <v>1</v>
      </c>
      <c r="C100" s="16" t="s">
        <v>2</v>
      </c>
      <c r="D100" s="16" t="s">
        <v>246</v>
      </c>
      <c r="E100" s="16" t="s">
        <v>247</v>
      </c>
      <c r="F100" s="16" t="s">
        <v>3</v>
      </c>
      <c r="G100" s="16" t="s">
        <v>4</v>
      </c>
      <c r="H100" s="16" t="s">
        <v>5</v>
      </c>
      <c r="I100" s="16" t="s">
        <v>6</v>
      </c>
      <c r="J100" s="18" t="s">
        <v>307</v>
      </c>
      <c r="K100" s="19"/>
      <c r="L100" s="20"/>
      <c r="M100" s="18" t="s">
        <v>311</v>
      </c>
      <c r="N100" s="19"/>
      <c r="O100" s="20"/>
      <c r="P100" s="16" t="s">
        <v>312</v>
      </c>
      <c r="Q100" s="16" t="s">
        <v>313</v>
      </c>
    </row>
    <row r="101" spans="1:17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21" t="s">
        <v>308</v>
      </c>
      <c r="K101" s="21" t="s">
        <v>309</v>
      </c>
      <c r="L101" s="21" t="s">
        <v>310</v>
      </c>
      <c r="M101" s="21" t="s">
        <v>308</v>
      </c>
      <c r="N101" s="21" t="s">
        <v>309</v>
      </c>
      <c r="O101" s="21" t="s">
        <v>310</v>
      </c>
      <c r="P101" s="17"/>
      <c r="Q101" s="17"/>
    </row>
    <row r="102" spans="1:17" ht="72" x14ac:dyDescent="0.3">
      <c r="A102" s="22">
        <v>1</v>
      </c>
      <c r="B102" s="23" t="s">
        <v>113</v>
      </c>
      <c r="C102" s="23">
        <v>1998</v>
      </c>
      <c r="D102" s="23">
        <v>1998</v>
      </c>
      <c r="E102" s="23">
        <v>1998</v>
      </c>
      <c r="F102" s="23" t="s">
        <v>52</v>
      </c>
      <c r="G102" s="23" t="s">
        <v>104</v>
      </c>
      <c r="H102" s="23" t="s">
        <v>105</v>
      </c>
      <c r="I102" s="23" t="s">
        <v>106</v>
      </c>
      <c r="J102" s="24">
        <v>94.830001831054688</v>
      </c>
      <c r="K102" s="22">
        <v>0</v>
      </c>
      <c r="L102" s="24">
        <f t="shared" ref="L102:L132" si="12">J102+K102</f>
        <v>94.830001831054688</v>
      </c>
      <c r="M102" s="24">
        <v>94.44000244140625</v>
      </c>
      <c r="N102" s="22">
        <v>2</v>
      </c>
      <c r="O102" s="24">
        <f t="shared" ref="O102:O132" si="13">M102+N102</f>
        <v>96.44000244140625</v>
      </c>
      <c r="P102" s="24">
        <f t="shared" ref="P102:P132" si="14">MIN(O102,L102)</f>
        <v>94.830001831054688</v>
      </c>
      <c r="Q102" s="24">
        <f t="shared" ref="Q102:Q132" si="15">IF( AND(ISNUMBER(P$102),ISNUMBER(P102)),(P102-P$102)/P$102*100,"")</f>
        <v>0</v>
      </c>
    </row>
    <row r="103" spans="1:17" ht="72" x14ac:dyDescent="0.3">
      <c r="A103" s="4">
        <v>2</v>
      </c>
      <c r="B103" s="8" t="s">
        <v>195</v>
      </c>
      <c r="C103" s="8">
        <v>1998</v>
      </c>
      <c r="D103" s="8">
        <v>1998</v>
      </c>
      <c r="E103" s="8">
        <v>1998</v>
      </c>
      <c r="F103" s="8" t="s">
        <v>52</v>
      </c>
      <c r="G103" s="8" t="s">
        <v>63</v>
      </c>
      <c r="H103" s="8" t="s">
        <v>64</v>
      </c>
      <c r="I103" s="8" t="s">
        <v>65</v>
      </c>
      <c r="J103" s="25">
        <v>97.069999694824219</v>
      </c>
      <c r="K103" s="4">
        <v>8</v>
      </c>
      <c r="L103" s="25">
        <f t="shared" si="12"/>
        <v>105.06999969482422</v>
      </c>
      <c r="M103" s="25">
        <v>94.870002746582031</v>
      </c>
      <c r="N103" s="4">
        <v>4</v>
      </c>
      <c r="O103" s="25">
        <f t="shared" si="13"/>
        <v>98.870002746582031</v>
      </c>
      <c r="P103" s="25">
        <f t="shared" si="14"/>
        <v>98.870002746582031</v>
      </c>
      <c r="Q103" s="25">
        <f t="shared" si="15"/>
        <v>4.2602560766843034</v>
      </c>
    </row>
    <row r="104" spans="1:17" ht="72" x14ac:dyDescent="0.3">
      <c r="A104" s="4">
        <v>3</v>
      </c>
      <c r="B104" s="8" t="s">
        <v>103</v>
      </c>
      <c r="C104" s="8">
        <v>1998</v>
      </c>
      <c r="D104" s="8">
        <v>1998</v>
      </c>
      <c r="E104" s="8">
        <v>1998</v>
      </c>
      <c r="F104" s="8" t="s">
        <v>52</v>
      </c>
      <c r="G104" s="8" t="s">
        <v>104</v>
      </c>
      <c r="H104" s="8" t="s">
        <v>105</v>
      </c>
      <c r="I104" s="8" t="s">
        <v>106</v>
      </c>
      <c r="J104" s="25">
        <v>101.94999694824219</v>
      </c>
      <c r="K104" s="4">
        <v>0</v>
      </c>
      <c r="L104" s="25">
        <f t="shared" si="12"/>
        <v>101.94999694824219</v>
      </c>
      <c r="M104" s="25">
        <v>114.30000305175781</v>
      </c>
      <c r="N104" s="4">
        <v>2</v>
      </c>
      <c r="O104" s="25">
        <f t="shared" si="13"/>
        <v>116.30000305175781</v>
      </c>
      <c r="P104" s="25">
        <f t="shared" si="14"/>
        <v>101.94999694824219</v>
      </c>
      <c r="Q104" s="25">
        <f t="shared" si="15"/>
        <v>7.5081672252545095</v>
      </c>
    </row>
    <row r="105" spans="1:17" ht="28.8" x14ac:dyDescent="0.3">
      <c r="A105" s="4">
        <v>4</v>
      </c>
      <c r="B105" s="8" t="s">
        <v>51</v>
      </c>
      <c r="C105" s="8">
        <v>1999</v>
      </c>
      <c r="D105" s="8">
        <v>1999</v>
      </c>
      <c r="E105" s="8">
        <v>1999</v>
      </c>
      <c r="F105" s="8" t="s">
        <v>52</v>
      </c>
      <c r="G105" s="8" t="s">
        <v>24</v>
      </c>
      <c r="H105" s="8" t="s">
        <v>53</v>
      </c>
      <c r="I105" s="8" t="s">
        <v>54</v>
      </c>
      <c r="J105" s="25">
        <v>105.12000274658203</v>
      </c>
      <c r="K105" s="4">
        <v>2</v>
      </c>
      <c r="L105" s="25">
        <f t="shared" si="12"/>
        <v>107.12000274658203</v>
      </c>
      <c r="M105" s="25">
        <v>104.43000030517578</v>
      </c>
      <c r="N105" s="4">
        <v>0</v>
      </c>
      <c r="O105" s="25">
        <f t="shared" si="13"/>
        <v>104.43000030517578</v>
      </c>
      <c r="P105" s="25">
        <f t="shared" si="14"/>
        <v>104.43000030517578</v>
      </c>
      <c r="Q105" s="25">
        <f t="shared" si="15"/>
        <v>10.123376873095568</v>
      </c>
    </row>
    <row r="106" spans="1:17" ht="72" x14ac:dyDescent="0.3">
      <c r="A106" s="4">
        <v>5</v>
      </c>
      <c r="B106" s="8" t="s">
        <v>62</v>
      </c>
      <c r="C106" s="8">
        <v>1998</v>
      </c>
      <c r="D106" s="8">
        <v>1998</v>
      </c>
      <c r="E106" s="8">
        <v>1998</v>
      </c>
      <c r="F106" s="8" t="s">
        <v>52</v>
      </c>
      <c r="G106" s="8" t="s">
        <v>63</v>
      </c>
      <c r="H106" s="8" t="s">
        <v>64</v>
      </c>
      <c r="I106" s="8" t="s">
        <v>65</v>
      </c>
      <c r="J106" s="25">
        <v>106.93000030517578</v>
      </c>
      <c r="K106" s="4">
        <v>4</v>
      </c>
      <c r="L106" s="25">
        <f t="shared" si="12"/>
        <v>110.93000030517578</v>
      </c>
      <c r="M106" s="25">
        <v>105.97000122070312</v>
      </c>
      <c r="N106" s="4">
        <v>4</v>
      </c>
      <c r="O106" s="25">
        <f t="shared" si="13"/>
        <v>109.97000122070312</v>
      </c>
      <c r="P106" s="25">
        <f t="shared" si="14"/>
        <v>109.97000122070312</v>
      </c>
      <c r="Q106" s="25">
        <f t="shared" si="15"/>
        <v>15.965410837617878</v>
      </c>
    </row>
    <row r="107" spans="1:17" ht="57.6" x14ac:dyDescent="0.3">
      <c r="A107" s="4">
        <v>6</v>
      </c>
      <c r="B107" s="8" t="s">
        <v>185</v>
      </c>
      <c r="C107" s="8">
        <v>2000</v>
      </c>
      <c r="D107" s="8">
        <v>2000</v>
      </c>
      <c r="E107" s="8">
        <v>2000</v>
      </c>
      <c r="F107" s="8">
        <v>1</v>
      </c>
      <c r="G107" s="8" t="s">
        <v>121</v>
      </c>
      <c r="H107" s="8" t="s">
        <v>122</v>
      </c>
      <c r="I107" s="8" t="s">
        <v>123</v>
      </c>
      <c r="J107" s="25">
        <v>111.47000122070312</v>
      </c>
      <c r="K107" s="4">
        <v>2</v>
      </c>
      <c r="L107" s="25">
        <f t="shared" si="12"/>
        <v>113.47000122070312</v>
      </c>
      <c r="M107" s="25">
        <v>110.65000152587891</v>
      </c>
      <c r="N107" s="4">
        <v>0</v>
      </c>
      <c r="O107" s="25">
        <f t="shared" si="13"/>
        <v>110.65000152587891</v>
      </c>
      <c r="P107" s="25">
        <f t="shared" si="14"/>
        <v>110.65000152587891</v>
      </c>
      <c r="Q107" s="25">
        <f t="shared" si="15"/>
        <v>16.682483801917979</v>
      </c>
    </row>
    <row r="108" spans="1:17" ht="43.2" x14ac:dyDescent="0.3">
      <c r="A108" s="4">
        <v>7</v>
      </c>
      <c r="B108" s="8" t="s">
        <v>182</v>
      </c>
      <c r="C108" s="8">
        <v>2000</v>
      </c>
      <c r="D108" s="8">
        <v>2000</v>
      </c>
      <c r="E108" s="8">
        <v>2000</v>
      </c>
      <c r="F108" s="8" t="s">
        <v>52</v>
      </c>
      <c r="G108" s="8" t="s">
        <v>24</v>
      </c>
      <c r="H108" s="8" t="s">
        <v>129</v>
      </c>
      <c r="I108" s="8" t="s">
        <v>183</v>
      </c>
      <c r="J108" s="25">
        <v>110.13999938964844</v>
      </c>
      <c r="K108" s="4">
        <v>4</v>
      </c>
      <c r="L108" s="25">
        <f t="shared" si="12"/>
        <v>114.13999938964844</v>
      </c>
      <c r="M108" s="25">
        <v>111.08000183105469</v>
      </c>
      <c r="N108" s="4">
        <v>4</v>
      </c>
      <c r="O108" s="25">
        <f t="shared" si="13"/>
        <v>115.08000183105469</v>
      </c>
      <c r="P108" s="25">
        <f t="shared" si="14"/>
        <v>114.13999938964844</v>
      </c>
      <c r="Q108" s="25">
        <f t="shared" si="15"/>
        <v>20.362751434926327</v>
      </c>
    </row>
    <row r="109" spans="1:17" ht="57.6" x14ac:dyDescent="0.3">
      <c r="A109" s="4">
        <v>8</v>
      </c>
      <c r="B109" s="8" t="s">
        <v>120</v>
      </c>
      <c r="C109" s="8">
        <v>2000</v>
      </c>
      <c r="D109" s="8">
        <v>2000</v>
      </c>
      <c r="E109" s="8">
        <v>2000</v>
      </c>
      <c r="F109" s="8">
        <v>1</v>
      </c>
      <c r="G109" s="8" t="s">
        <v>121</v>
      </c>
      <c r="H109" s="8" t="s">
        <v>122</v>
      </c>
      <c r="I109" s="8" t="s">
        <v>123</v>
      </c>
      <c r="J109" s="25">
        <v>113.77999877929687</v>
      </c>
      <c r="K109" s="4">
        <v>4</v>
      </c>
      <c r="L109" s="25">
        <f t="shared" si="12"/>
        <v>117.77999877929687</v>
      </c>
      <c r="M109" s="25">
        <v>110.83000183105469</v>
      </c>
      <c r="N109" s="4">
        <v>4</v>
      </c>
      <c r="O109" s="25">
        <f t="shared" si="13"/>
        <v>114.83000183105469</v>
      </c>
      <c r="P109" s="25">
        <f t="shared" si="14"/>
        <v>114.83000183105469</v>
      </c>
      <c r="Q109" s="25">
        <f t="shared" si="15"/>
        <v>21.090371837840092</v>
      </c>
    </row>
    <row r="110" spans="1:17" ht="43.2" x14ac:dyDescent="0.3">
      <c r="A110" s="4">
        <v>9</v>
      </c>
      <c r="B110" s="8" t="s">
        <v>67</v>
      </c>
      <c r="C110" s="8">
        <v>1999</v>
      </c>
      <c r="D110" s="8">
        <v>1999</v>
      </c>
      <c r="E110" s="8">
        <v>1999</v>
      </c>
      <c r="F110" s="8" t="s">
        <v>34</v>
      </c>
      <c r="G110" s="8" t="s">
        <v>18</v>
      </c>
      <c r="H110" s="8" t="s">
        <v>19</v>
      </c>
      <c r="I110" s="8" t="s">
        <v>68</v>
      </c>
      <c r="J110" s="25">
        <v>119.40000152587891</v>
      </c>
      <c r="K110" s="4">
        <v>6</v>
      </c>
      <c r="L110" s="25">
        <f t="shared" si="12"/>
        <v>125.40000152587891</v>
      </c>
      <c r="M110" s="25">
        <v>112.51000213623047</v>
      </c>
      <c r="N110" s="4">
        <v>4</v>
      </c>
      <c r="O110" s="25">
        <f t="shared" si="13"/>
        <v>116.51000213623047</v>
      </c>
      <c r="P110" s="25">
        <f t="shared" si="14"/>
        <v>116.51000213623047</v>
      </c>
      <c r="Q110" s="25">
        <f t="shared" si="15"/>
        <v>22.861963394032191</v>
      </c>
    </row>
    <row r="111" spans="1:17" ht="28.8" x14ac:dyDescent="0.3">
      <c r="A111" s="4">
        <v>10</v>
      </c>
      <c r="B111" s="8" t="s">
        <v>96</v>
      </c>
      <c r="C111" s="8">
        <v>2000</v>
      </c>
      <c r="D111" s="8">
        <v>2000</v>
      </c>
      <c r="E111" s="8">
        <v>2000</v>
      </c>
      <c r="F111" s="8">
        <v>1</v>
      </c>
      <c r="G111" s="8" t="s">
        <v>24</v>
      </c>
      <c r="H111" s="8" t="s">
        <v>53</v>
      </c>
      <c r="I111" s="8" t="s">
        <v>54</v>
      </c>
      <c r="J111" s="25">
        <v>121.16999816894531</v>
      </c>
      <c r="K111" s="4">
        <v>2</v>
      </c>
      <c r="L111" s="25">
        <f t="shared" si="12"/>
        <v>123.16999816894531</v>
      </c>
      <c r="M111" s="25">
        <v>114.70999908447266</v>
      </c>
      <c r="N111" s="4">
        <v>4</v>
      </c>
      <c r="O111" s="25">
        <f t="shared" si="13"/>
        <v>118.70999908447266</v>
      </c>
      <c r="P111" s="25">
        <f t="shared" si="14"/>
        <v>118.70999908447266</v>
      </c>
      <c r="Q111" s="25">
        <f t="shared" si="15"/>
        <v>25.181901078059255</v>
      </c>
    </row>
    <row r="112" spans="1:17" ht="28.8" x14ac:dyDescent="0.3">
      <c r="A112" s="4">
        <v>11</v>
      </c>
      <c r="B112" s="8" t="s">
        <v>16</v>
      </c>
      <c r="C112" s="8">
        <v>2002</v>
      </c>
      <c r="D112" s="8">
        <v>2002</v>
      </c>
      <c r="E112" s="8">
        <v>2002</v>
      </c>
      <c r="F112" s="8" t="s">
        <v>17</v>
      </c>
      <c r="G112" s="8" t="s">
        <v>18</v>
      </c>
      <c r="H112" s="8" t="s">
        <v>19</v>
      </c>
      <c r="I112" s="8" t="s">
        <v>20</v>
      </c>
      <c r="J112" s="25">
        <v>127.37999725341797</v>
      </c>
      <c r="K112" s="4">
        <v>4</v>
      </c>
      <c r="L112" s="25">
        <f t="shared" si="12"/>
        <v>131.37999725341797</v>
      </c>
      <c r="M112" s="25">
        <v>121.37999725341797</v>
      </c>
      <c r="N112" s="4">
        <v>0</v>
      </c>
      <c r="O112" s="25">
        <f t="shared" si="13"/>
        <v>121.37999725341797</v>
      </c>
      <c r="P112" s="25">
        <f t="shared" si="14"/>
        <v>121.37999725341797</v>
      </c>
      <c r="Q112" s="25">
        <f t="shared" si="15"/>
        <v>27.997463787529693</v>
      </c>
    </row>
    <row r="113" spans="1:17" ht="28.8" x14ac:dyDescent="0.3">
      <c r="A113" s="4">
        <v>12</v>
      </c>
      <c r="B113" s="8" t="s">
        <v>101</v>
      </c>
      <c r="C113" s="8">
        <v>2000</v>
      </c>
      <c r="D113" s="8">
        <v>2000</v>
      </c>
      <c r="E113" s="8">
        <v>2000</v>
      </c>
      <c r="F113" s="8">
        <v>1</v>
      </c>
      <c r="G113" s="8" t="s">
        <v>24</v>
      </c>
      <c r="H113" s="8" t="s">
        <v>53</v>
      </c>
      <c r="I113" s="8" t="s">
        <v>54</v>
      </c>
      <c r="J113" s="25">
        <v>120.86000061035156</v>
      </c>
      <c r="K113" s="4">
        <v>4</v>
      </c>
      <c r="L113" s="25">
        <f t="shared" si="12"/>
        <v>124.86000061035156</v>
      </c>
      <c r="M113" s="25">
        <v>116.90000152587891</v>
      </c>
      <c r="N113" s="4">
        <v>6</v>
      </c>
      <c r="O113" s="25">
        <f t="shared" si="13"/>
        <v>122.90000152587891</v>
      </c>
      <c r="P113" s="25">
        <f t="shared" si="14"/>
        <v>122.90000152587891</v>
      </c>
      <c r="Q113" s="25">
        <f t="shared" si="15"/>
        <v>29.600336552595031</v>
      </c>
    </row>
    <row r="114" spans="1:17" ht="28.8" x14ac:dyDescent="0.3">
      <c r="A114" s="4">
        <v>13</v>
      </c>
      <c r="B114" s="8" t="s">
        <v>215</v>
      </c>
      <c r="C114" s="8">
        <v>2000</v>
      </c>
      <c r="D114" s="8">
        <v>2000</v>
      </c>
      <c r="E114" s="8">
        <v>2000</v>
      </c>
      <c r="F114" s="8" t="s">
        <v>17</v>
      </c>
      <c r="G114" s="8" t="s">
        <v>18</v>
      </c>
      <c r="H114" s="8" t="s">
        <v>19</v>
      </c>
      <c r="I114" s="8" t="s">
        <v>20</v>
      </c>
      <c r="J114" s="25">
        <v>125.51999664306641</v>
      </c>
      <c r="K114" s="4">
        <v>2</v>
      </c>
      <c r="L114" s="25">
        <f t="shared" si="12"/>
        <v>127.51999664306641</v>
      </c>
      <c r="M114" s="25">
        <v>129.89999389648437</v>
      </c>
      <c r="N114" s="4">
        <v>0</v>
      </c>
      <c r="O114" s="25">
        <f t="shared" si="13"/>
        <v>129.89999389648437</v>
      </c>
      <c r="P114" s="25">
        <f t="shared" si="14"/>
        <v>127.51999664306641</v>
      </c>
      <c r="Q114" s="25">
        <f t="shared" si="15"/>
        <v>34.472207298119528</v>
      </c>
    </row>
    <row r="115" spans="1:17" ht="43.2" x14ac:dyDescent="0.3">
      <c r="A115" s="4">
        <v>14</v>
      </c>
      <c r="B115" s="8" t="s">
        <v>44</v>
      </c>
      <c r="C115" s="8">
        <v>2000</v>
      </c>
      <c r="D115" s="8">
        <v>2000</v>
      </c>
      <c r="E115" s="8">
        <v>2000</v>
      </c>
      <c r="F115" s="8">
        <v>1</v>
      </c>
      <c r="G115" s="8" t="s">
        <v>24</v>
      </c>
      <c r="H115" s="8" t="s">
        <v>41</v>
      </c>
      <c r="I115" s="8" t="s">
        <v>42</v>
      </c>
      <c r="J115" s="25">
        <v>128.53999328613281</v>
      </c>
      <c r="K115" s="4">
        <v>2</v>
      </c>
      <c r="L115" s="25">
        <f t="shared" si="12"/>
        <v>130.53999328613281</v>
      </c>
      <c r="M115" s="25">
        <v>127.06999969482422</v>
      </c>
      <c r="N115" s="4">
        <v>2</v>
      </c>
      <c r="O115" s="25">
        <f t="shared" si="13"/>
        <v>129.06999969482422</v>
      </c>
      <c r="P115" s="25">
        <f t="shared" si="14"/>
        <v>129.06999969482422</v>
      </c>
      <c r="Q115" s="25">
        <f t="shared" si="15"/>
        <v>36.106714333687492</v>
      </c>
    </row>
    <row r="116" spans="1:17" ht="43.2" x14ac:dyDescent="0.3">
      <c r="A116" s="4">
        <v>15</v>
      </c>
      <c r="B116" s="8" t="s">
        <v>193</v>
      </c>
      <c r="C116" s="8">
        <v>2002</v>
      </c>
      <c r="D116" s="8">
        <v>2002</v>
      </c>
      <c r="E116" s="8">
        <v>2002</v>
      </c>
      <c r="F116" s="8">
        <v>1</v>
      </c>
      <c r="G116" s="8" t="s">
        <v>24</v>
      </c>
      <c r="H116" s="8" t="s">
        <v>41</v>
      </c>
      <c r="I116" s="8" t="s">
        <v>26</v>
      </c>
      <c r="J116" s="25">
        <v>124.06999969482422</v>
      </c>
      <c r="K116" s="4">
        <v>6</v>
      </c>
      <c r="L116" s="25">
        <f t="shared" si="12"/>
        <v>130.06999969482422</v>
      </c>
      <c r="M116" s="25"/>
      <c r="N116" s="4"/>
      <c r="O116" s="25" t="s">
        <v>314</v>
      </c>
      <c r="P116" s="25">
        <f t="shared" si="14"/>
        <v>130.06999969482422</v>
      </c>
      <c r="Q116" s="25">
        <f t="shared" si="15"/>
        <v>37.161232925579498</v>
      </c>
    </row>
    <row r="117" spans="1:17" ht="43.2" x14ac:dyDescent="0.3">
      <c r="A117" s="4">
        <v>16</v>
      </c>
      <c r="B117" s="8" t="s">
        <v>70</v>
      </c>
      <c r="C117" s="8">
        <v>2000</v>
      </c>
      <c r="D117" s="8">
        <v>2000</v>
      </c>
      <c r="E117" s="8">
        <v>2000</v>
      </c>
      <c r="F117" s="8">
        <v>1</v>
      </c>
      <c r="G117" s="8" t="s">
        <v>11</v>
      </c>
      <c r="H117" s="8" t="s">
        <v>35</v>
      </c>
      <c r="I117" s="8" t="s">
        <v>36</v>
      </c>
      <c r="J117" s="25">
        <v>151.83000183105469</v>
      </c>
      <c r="K117" s="4">
        <v>0</v>
      </c>
      <c r="L117" s="25">
        <f t="shared" si="12"/>
        <v>151.83000183105469</v>
      </c>
      <c r="M117" s="25">
        <v>132.91999816894531</v>
      </c>
      <c r="N117" s="4">
        <v>0</v>
      </c>
      <c r="O117" s="25">
        <f t="shared" si="13"/>
        <v>132.91999816894531</v>
      </c>
      <c r="P117" s="25">
        <f t="shared" si="14"/>
        <v>132.91999816894531</v>
      </c>
      <c r="Q117" s="25">
        <f t="shared" si="15"/>
        <v>40.16660930340403</v>
      </c>
    </row>
    <row r="118" spans="1:17" ht="57.6" x14ac:dyDescent="0.3">
      <c r="A118" s="4">
        <v>17</v>
      </c>
      <c r="B118" s="8" t="s">
        <v>133</v>
      </c>
      <c r="C118" s="8">
        <v>2001</v>
      </c>
      <c r="D118" s="8">
        <v>2001</v>
      </c>
      <c r="E118" s="8">
        <v>2001</v>
      </c>
      <c r="F118" s="8" t="s">
        <v>47</v>
      </c>
      <c r="G118" s="8" t="s">
        <v>18</v>
      </c>
      <c r="H118" s="8" t="s">
        <v>134</v>
      </c>
      <c r="I118" s="8" t="s">
        <v>49</v>
      </c>
      <c r="J118" s="25">
        <v>152.53999328613281</v>
      </c>
      <c r="K118" s="4">
        <v>14</v>
      </c>
      <c r="L118" s="25">
        <f t="shared" si="12"/>
        <v>166.53999328613281</v>
      </c>
      <c r="M118" s="25">
        <v>139.22000122070312</v>
      </c>
      <c r="N118" s="4">
        <v>2</v>
      </c>
      <c r="O118" s="25">
        <f t="shared" si="13"/>
        <v>141.22000122070312</v>
      </c>
      <c r="P118" s="25">
        <f t="shared" si="14"/>
        <v>141.22000122070312</v>
      </c>
      <c r="Q118" s="25">
        <f t="shared" si="15"/>
        <v>48.91911683424302</v>
      </c>
    </row>
    <row r="119" spans="1:17" ht="57.6" x14ac:dyDescent="0.3">
      <c r="A119" s="4">
        <v>18</v>
      </c>
      <c r="B119" s="8" t="s">
        <v>199</v>
      </c>
      <c r="C119" s="8">
        <v>2003</v>
      </c>
      <c r="D119" s="8">
        <v>2003</v>
      </c>
      <c r="E119" s="8">
        <v>2003</v>
      </c>
      <c r="F119" s="8" t="s">
        <v>47</v>
      </c>
      <c r="G119" s="8" t="s">
        <v>18</v>
      </c>
      <c r="H119" s="8" t="s">
        <v>200</v>
      </c>
      <c r="I119" s="8" t="s">
        <v>49</v>
      </c>
      <c r="J119" s="25">
        <v>136</v>
      </c>
      <c r="K119" s="4">
        <v>8</v>
      </c>
      <c r="L119" s="25">
        <f t="shared" si="12"/>
        <v>144</v>
      </c>
      <c r="M119" s="25">
        <v>132.25</v>
      </c>
      <c r="N119" s="4">
        <v>10</v>
      </c>
      <c r="O119" s="25">
        <f t="shared" si="13"/>
        <v>142.25</v>
      </c>
      <c r="P119" s="25">
        <f t="shared" si="14"/>
        <v>142.25</v>
      </c>
      <c r="Q119" s="25">
        <f t="shared" si="15"/>
        <v>50.005269696637647</v>
      </c>
    </row>
    <row r="120" spans="1:17" ht="43.2" x14ac:dyDescent="0.3">
      <c r="A120" s="4">
        <v>19</v>
      </c>
      <c r="B120" s="8" t="s">
        <v>158</v>
      </c>
      <c r="C120" s="8">
        <v>1998</v>
      </c>
      <c r="D120" s="8">
        <v>1998</v>
      </c>
      <c r="E120" s="8">
        <v>1998</v>
      </c>
      <c r="F120" s="8">
        <v>1</v>
      </c>
      <c r="G120" s="8" t="s">
        <v>11</v>
      </c>
      <c r="H120" s="8" t="s">
        <v>159</v>
      </c>
      <c r="I120" s="8" t="s">
        <v>160</v>
      </c>
      <c r="J120" s="25">
        <v>152.80000305175781</v>
      </c>
      <c r="K120" s="4">
        <v>2</v>
      </c>
      <c r="L120" s="25">
        <f t="shared" si="12"/>
        <v>154.80000305175781</v>
      </c>
      <c r="M120" s="25">
        <v>142.72000122070312</v>
      </c>
      <c r="N120" s="4">
        <v>2</v>
      </c>
      <c r="O120" s="25">
        <f t="shared" si="13"/>
        <v>144.72000122070312</v>
      </c>
      <c r="P120" s="25">
        <f t="shared" si="14"/>
        <v>144.72000122070312</v>
      </c>
      <c r="Q120" s="25">
        <f t="shared" si="15"/>
        <v>52.609931905865039</v>
      </c>
    </row>
    <row r="121" spans="1:17" ht="43.2" x14ac:dyDescent="0.3">
      <c r="A121" s="4">
        <v>20</v>
      </c>
      <c r="B121" s="8" t="s">
        <v>58</v>
      </c>
      <c r="C121" s="8">
        <v>2003</v>
      </c>
      <c r="D121" s="8">
        <v>2003</v>
      </c>
      <c r="E121" s="8">
        <v>2003</v>
      </c>
      <c r="F121" s="8" t="s">
        <v>34</v>
      </c>
      <c r="G121" s="8" t="s">
        <v>11</v>
      </c>
      <c r="H121" s="8" t="s">
        <v>35</v>
      </c>
      <c r="I121" s="8" t="s">
        <v>36</v>
      </c>
      <c r="J121" s="25">
        <v>158.53999328613281</v>
      </c>
      <c r="K121" s="4">
        <v>0</v>
      </c>
      <c r="L121" s="25">
        <f t="shared" si="12"/>
        <v>158.53999328613281</v>
      </c>
      <c r="M121" s="25">
        <v>185.24000549316406</v>
      </c>
      <c r="N121" s="4">
        <v>4</v>
      </c>
      <c r="O121" s="25">
        <f t="shared" si="13"/>
        <v>189.24000549316406</v>
      </c>
      <c r="P121" s="25">
        <f t="shared" si="14"/>
        <v>158.53999328613281</v>
      </c>
      <c r="Q121" s="25">
        <f t="shared" si="15"/>
        <v>67.183370478660621</v>
      </c>
    </row>
    <row r="122" spans="1:17" x14ac:dyDescent="0.3">
      <c r="A122" s="4">
        <v>21</v>
      </c>
      <c r="B122" s="8" t="s">
        <v>108</v>
      </c>
      <c r="C122" s="8">
        <v>2000</v>
      </c>
      <c r="D122" s="8">
        <v>2000</v>
      </c>
      <c r="E122" s="8">
        <v>2000</v>
      </c>
      <c r="F122" s="8" t="s">
        <v>47</v>
      </c>
      <c r="G122" s="8" t="s">
        <v>18</v>
      </c>
      <c r="H122" s="8" t="s">
        <v>109</v>
      </c>
      <c r="I122" s="8" t="s">
        <v>80</v>
      </c>
      <c r="J122" s="25">
        <v>131.47000122070312</v>
      </c>
      <c r="K122" s="4">
        <v>162</v>
      </c>
      <c r="L122" s="25">
        <f t="shared" si="12"/>
        <v>293.47000122070312</v>
      </c>
      <c r="M122" s="25">
        <v>150.72999572753906</v>
      </c>
      <c r="N122" s="4">
        <v>8</v>
      </c>
      <c r="O122" s="25">
        <f t="shared" si="13"/>
        <v>158.72999572753906</v>
      </c>
      <c r="P122" s="25">
        <f t="shared" si="14"/>
        <v>158.72999572753906</v>
      </c>
      <c r="Q122" s="25">
        <f t="shared" si="15"/>
        <v>67.383731585628382</v>
      </c>
    </row>
    <row r="123" spans="1:17" ht="43.2" x14ac:dyDescent="0.3">
      <c r="A123" s="4">
        <v>22</v>
      </c>
      <c r="B123" s="8" t="s">
        <v>39</v>
      </c>
      <c r="C123" s="8">
        <v>2002</v>
      </c>
      <c r="D123" s="8">
        <v>2002</v>
      </c>
      <c r="E123" s="8">
        <v>2002</v>
      </c>
      <c r="F123" s="8">
        <v>1</v>
      </c>
      <c r="G123" s="8" t="s">
        <v>24</v>
      </c>
      <c r="H123" s="8" t="s">
        <v>41</v>
      </c>
      <c r="I123" s="8" t="s">
        <v>42</v>
      </c>
      <c r="J123" s="25">
        <v>154.74000549316406</v>
      </c>
      <c r="K123" s="4">
        <v>8</v>
      </c>
      <c r="L123" s="25">
        <f t="shared" si="12"/>
        <v>162.74000549316406</v>
      </c>
      <c r="M123" s="25">
        <v>149.14999389648437</v>
      </c>
      <c r="N123" s="4">
        <v>60</v>
      </c>
      <c r="O123" s="25">
        <f t="shared" si="13"/>
        <v>209.14999389648437</v>
      </c>
      <c r="P123" s="25">
        <f t="shared" si="14"/>
        <v>162.74000549316406</v>
      </c>
      <c r="Q123" s="25">
        <f t="shared" si="15"/>
        <v>71.612361437148451</v>
      </c>
    </row>
    <row r="124" spans="1:17" ht="43.2" x14ac:dyDescent="0.3">
      <c r="A124" s="4">
        <v>23</v>
      </c>
      <c r="B124" s="8" t="s">
        <v>234</v>
      </c>
      <c r="C124" s="8">
        <v>1999</v>
      </c>
      <c r="D124" s="8">
        <v>1999</v>
      </c>
      <c r="E124" s="8">
        <v>1999</v>
      </c>
      <c r="F124" s="8">
        <v>3</v>
      </c>
      <c r="G124" s="8" t="s">
        <v>24</v>
      </c>
      <c r="H124" s="8" t="s">
        <v>41</v>
      </c>
      <c r="I124" s="8" t="s">
        <v>42</v>
      </c>
      <c r="J124" s="25">
        <v>152.08999633789063</v>
      </c>
      <c r="K124" s="4">
        <v>12</v>
      </c>
      <c r="L124" s="25">
        <f t="shared" si="12"/>
        <v>164.08999633789062</v>
      </c>
      <c r="M124" s="25"/>
      <c r="N124" s="4"/>
      <c r="O124" s="25" t="s">
        <v>314</v>
      </c>
      <c r="P124" s="25">
        <f t="shared" si="14"/>
        <v>164.08999633789062</v>
      </c>
      <c r="Q124" s="25">
        <f t="shared" si="15"/>
        <v>73.035951881796606</v>
      </c>
    </row>
    <row r="125" spans="1:17" ht="28.8" x14ac:dyDescent="0.3">
      <c r="A125" s="4">
        <v>24</v>
      </c>
      <c r="B125" s="8" t="s">
        <v>143</v>
      </c>
      <c r="C125" s="8">
        <v>2003</v>
      </c>
      <c r="D125" s="8">
        <v>2003</v>
      </c>
      <c r="E125" s="8">
        <v>2003</v>
      </c>
      <c r="F125" s="8" t="s">
        <v>144</v>
      </c>
      <c r="G125" s="8" t="s">
        <v>18</v>
      </c>
      <c r="H125" s="8" t="s">
        <v>19</v>
      </c>
      <c r="I125" s="8" t="s">
        <v>80</v>
      </c>
      <c r="J125" s="25">
        <v>167.82000732421875</v>
      </c>
      <c r="K125" s="4">
        <v>4</v>
      </c>
      <c r="L125" s="25">
        <f t="shared" si="12"/>
        <v>171.82000732421875</v>
      </c>
      <c r="M125" s="25">
        <v>165.10000610351562</v>
      </c>
      <c r="N125" s="4">
        <v>0</v>
      </c>
      <c r="O125" s="25">
        <f t="shared" si="13"/>
        <v>165.10000610351562</v>
      </c>
      <c r="P125" s="25">
        <f t="shared" si="14"/>
        <v>165.10000610351562</v>
      </c>
      <c r="Q125" s="25">
        <f t="shared" si="15"/>
        <v>74.101025957640658</v>
      </c>
    </row>
    <row r="126" spans="1:17" ht="43.2" x14ac:dyDescent="0.3">
      <c r="A126" s="4">
        <v>25</v>
      </c>
      <c r="B126" s="8" t="s">
        <v>131</v>
      </c>
      <c r="C126" s="8">
        <v>2002</v>
      </c>
      <c r="D126" s="8">
        <v>2002</v>
      </c>
      <c r="E126" s="8">
        <v>2002</v>
      </c>
      <c r="F126" s="8">
        <v>2</v>
      </c>
      <c r="G126" s="8" t="s">
        <v>24</v>
      </c>
      <c r="H126" s="8" t="s">
        <v>41</v>
      </c>
      <c r="I126" s="8" t="s">
        <v>26</v>
      </c>
      <c r="J126" s="25">
        <v>165.77000427246094</v>
      </c>
      <c r="K126" s="4">
        <v>8</v>
      </c>
      <c r="L126" s="25">
        <f t="shared" si="12"/>
        <v>173.77000427246094</v>
      </c>
      <c r="M126" s="25"/>
      <c r="N126" s="4"/>
      <c r="O126" s="25" t="s">
        <v>314</v>
      </c>
      <c r="P126" s="25">
        <f t="shared" si="14"/>
        <v>173.77000427246094</v>
      </c>
      <c r="Q126" s="25">
        <f t="shared" si="15"/>
        <v>83.243700218463118</v>
      </c>
    </row>
    <row r="127" spans="1:17" ht="43.2" x14ac:dyDescent="0.3">
      <c r="A127" s="4">
        <v>26</v>
      </c>
      <c r="B127" s="8" t="s">
        <v>148</v>
      </c>
      <c r="C127" s="8">
        <v>2002</v>
      </c>
      <c r="D127" s="8">
        <v>2002</v>
      </c>
      <c r="E127" s="8">
        <v>2002</v>
      </c>
      <c r="F127" s="8" t="s">
        <v>17</v>
      </c>
      <c r="G127" s="8" t="s">
        <v>29</v>
      </c>
      <c r="H127" s="8" t="s">
        <v>30</v>
      </c>
      <c r="I127" s="8" t="s">
        <v>31</v>
      </c>
      <c r="J127" s="25">
        <v>164.33000183105469</v>
      </c>
      <c r="K127" s="4">
        <v>12</v>
      </c>
      <c r="L127" s="25">
        <f t="shared" si="12"/>
        <v>176.33000183105469</v>
      </c>
      <c r="M127" s="25">
        <v>170.50999450683594</v>
      </c>
      <c r="N127" s="4">
        <v>6</v>
      </c>
      <c r="O127" s="25">
        <f t="shared" si="13"/>
        <v>176.50999450683594</v>
      </c>
      <c r="P127" s="25">
        <f t="shared" si="14"/>
        <v>176.33000183105469</v>
      </c>
      <c r="Q127" s="25">
        <f t="shared" si="15"/>
        <v>85.943265239198368</v>
      </c>
    </row>
    <row r="128" spans="1:17" ht="43.2" x14ac:dyDescent="0.3">
      <c r="A128" s="4">
        <v>27</v>
      </c>
      <c r="B128" s="8" t="s">
        <v>224</v>
      </c>
      <c r="C128" s="8">
        <v>2002</v>
      </c>
      <c r="D128" s="8">
        <v>2002</v>
      </c>
      <c r="E128" s="8">
        <v>2002</v>
      </c>
      <c r="F128" s="8" t="s">
        <v>34</v>
      </c>
      <c r="G128" s="8" t="s">
        <v>11</v>
      </c>
      <c r="H128" s="8" t="s">
        <v>35</v>
      </c>
      <c r="I128" s="8" t="s">
        <v>36</v>
      </c>
      <c r="J128" s="25"/>
      <c r="K128" s="4"/>
      <c r="L128" s="25" t="s">
        <v>314</v>
      </c>
      <c r="M128" s="25">
        <v>222.08999633789063</v>
      </c>
      <c r="N128" s="4">
        <v>10</v>
      </c>
      <c r="O128" s="25">
        <f t="shared" si="13"/>
        <v>232.08999633789063</v>
      </c>
      <c r="P128" s="25">
        <f t="shared" si="14"/>
        <v>232.08999633789063</v>
      </c>
      <c r="Q128" s="25">
        <f t="shared" si="15"/>
        <v>144.74321613045291</v>
      </c>
    </row>
    <row r="129" spans="1:17" ht="43.2" x14ac:dyDescent="0.3">
      <c r="A129" s="4">
        <v>28</v>
      </c>
      <c r="B129" s="8" t="s">
        <v>232</v>
      </c>
      <c r="C129" s="8">
        <v>2004</v>
      </c>
      <c r="D129" s="8">
        <v>2004</v>
      </c>
      <c r="E129" s="8">
        <v>2004</v>
      </c>
      <c r="F129" s="8" t="s">
        <v>34</v>
      </c>
      <c r="G129" s="8" t="s">
        <v>24</v>
      </c>
      <c r="H129" s="8" t="s">
        <v>25</v>
      </c>
      <c r="I129" s="8" t="s">
        <v>99</v>
      </c>
      <c r="J129" s="25"/>
      <c r="K129" s="4"/>
      <c r="L129" s="25" t="s">
        <v>349</v>
      </c>
      <c r="M129" s="25">
        <v>202.75999450683594</v>
      </c>
      <c r="N129" s="4">
        <v>152</v>
      </c>
      <c r="O129" s="25">
        <f t="shared" si="13"/>
        <v>354.75999450683594</v>
      </c>
      <c r="P129" s="25">
        <f t="shared" si="14"/>
        <v>354.75999450683594</v>
      </c>
      <c r="Q129" s="25">
        <f t="shared" si="15"/>
        <v>274.10100986696386</v>
      </c>
    </row>
    <row r="130" spans="1:17" ht="43.2" x14ac:dyDescent="0.3">
      <c r="A130" s="4">
        <v>29</v>
      </c>
      <c r="B130" s="8" t="s">
        <v>128</v>
      </c>
      <c r="C130" s="8">
        <v>2003</v>
      </c>
      <c r="D130" s="8">
        <v>2003</v>
      </c>
      <c r="E130" s="8">
        <v>2003</v>
      </c>
      <c r="F130" s="8">
        <v>3</v>
      </c>
      <c r="G130" s="8" t="s">
        <v>24</v>
      </c>
      <c r="H130" s="8" t="s">
        <v>129</v>
      </c>
      <c r="I130" s="8" t="s">
        <v>26</v>
      </c>
      <c r="J130" s="25"/>
      <c r="K130" s="4"/>
      <c r="L130" s="25" t="s">
        <v>349</v>
      </c>
      <c r="M130" s="25">
        <v>277.8599853515625</v>
      </c>
      <c r="N130" s="4">
        <v>116</v>
      </c>
      <c r="O130" s="25">
        <f t="shared" si="13"/>
        <v>393.8599853515625</v>
      </c>
      <c r="P130" s="25">
        <f t="shared" si="14"/>
        <v>393.8599853515625</v>
      </c>
      <c r="Q130" s="25">
        <f t="shared" si="15"/>
        <v>315.33267715553524</v>
      </c>
    </row>
    <row r="131" spans="1:17" ht="28.8" x14ac:dyDescent="0.3">
      <c r="A131" s="4">
        <v>30</v>
      </c>
      <c r="B131" s="8" t="s">
        <v>167</v>
      </c>
      <c r="C131" s="8">
        <v>2004</v>
      </c>
      <c r="D131" s="8">
        <v>2004</v>
      </c>
      <c r="E131" s="8">
        <v>2004</v>
      </c>
      <c r="F131" s="8" t="s">
        <v>17</v>
      </c>
      <c r="G131" s="8" t="s">
        <v>24</v>
      </c>
      <c r="H131" s="8" t="s">
        <v>53</v>
      </c>
      <c r="I131" s="8" t="s">
        <v>54</v>
      </c>
      <c r="J131" s="25">
        <v>75.419998168945313</v>
      </c>
      <c r="K131" s="4">
        <v>654</v>
      </c>
      <c r="L131" s="25">
        <f t="shared" si="12"/>
        <v>729.41999816894531</v>
      </c>
      <c r="M131" s="25">
        <v>90.349998474121094</v>
      </c>
      <c r="N131" s="4">
        <v>602</v>
      </c>
      <c r="O131" s="25">
        <f t="shared" si="13"/>
        <v>692.34999847412109</v>
      </c>
      <c r="P131" s="25">
        <f t="shared" si="14"/>
        <v>692.34999847412109</v>
      </c>
      <c r="Q131" s="25">
        <f t="shared" si="15"/>
        <v>630.09594548736163</v>
      </c>
    </row>
    <row r="132" spans="1:17" ht="43.2" x14ac:dyDescent="0.3">
      <c r="A132" s="4"/>
      <c r="B132" s="8" t="s">
        <v>191</v>
      </c>
      <c r="C132" s="8">
        <v>2000</v>
      </c>
      <c r="D132" s="8">
        <v>2000</v>
      </c>
      <c r="E132" s="8">
        <v>2000</v>
      </c>
      <c r="F132" s="8">
        <v>1</v>
      </c>
      <c r="G132" s="8" t="s">
        <v>24</v>
      </c>
      <c r="H132" s="8" t="s">
        <v>41</v>
      </c>
      <c r="I132" s="8" t="s">
        <v>26</v>
      </c>
      <c r="J132" s="25"/>
      <c r="K132" s="4"/>
      <c r="L132" s="25" t="s">
        <v>314</v>
      </c>
      <c r="M132" s="25"/>
      <c r="N132" s="4"/>
      <c r="O132" s="25" t="s">
        <v>314</v>
      </c>
      <c r="P132" s="25"/>
      <c r="Q132" s="25" t="str">
        <f t="shared" si="15"/>
        <v/>
      </c>
    </row>
    <row r="134" spans="1:17" ht="18" x14ac:dyDescent="0.3">
      <c r="A134" s="11" t="s">
        <v>351</v>
      </c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7" x14ac:dyDescent="0.3">
      <c r="A135" s="16" t="s">
        <v>305</v>
      </c>
      <c r="B135" s="16" t="s">
        <v>1</v>
      </c>
      <c r="C135" s="16" t="s">
        <v>2</v>
      </c>
      <c r="D135" s="16" t="s">
        <v>246</v>
      </c>
      <c r="E135" s="16" t="s">
        <v>247</v>
      </c>
      <c r="F135" s="16" t="s">
        <v>3</v>
      </c>
      <c r="G135" s="16" t="s">
        <v>4</v>
      </c>
      <c r="H135" s="16" t="s">
        <v>5</v>
      </c>
      <c r="I135" s="16" t="s">
        <v>6</v>
      </c>
      <c r="J135" s="18" t="s">
        <v>307</v>
      </c>
      <c r="K135" s="19"/>
      <c r="L135" s="20"/>
      <c r="M135" s="18" t="s">
        <v>311</v>
      </c>
      <c r="N135" s="19"/>
      <c r="O135" s="20"/>
      <c r="P135" s="16" t="s">
        <v>312</v>
      </c>
      <c r="Q135" s="16" t="s">
        <v>313</v>
      </c>
    </row>
    <row r="136" spans="1:17" x14ac:dyDescent="0.3">
      <c r="A136" s="17"/>
      <c r="B136" s="17"/>
      <c r="C136" s="17"/>
      <c r="D136" s="17"/>
      <c r="E136" s="17"/>
      <c r="F136" s="17"/>
      <c r="G136" s="17"/>
      <c r="H136" s="17"/>
      <c r="I136" s="17"/>
      <c r="J136" s="21" t="s">
        <v>308</v>
      </c>
      <c r="K136" s="21" t="s">
        <v>309</v>
      </c>
      <c r="L136" s="21" t="s">
        <v>310</v>
      </c>
      <c r="M136" s="21" t="s">
        <v>308</v>
      </c>
      <c r="N136" s="21" t="s">
        <v>309</v>
      </c>
      <c r="O136" s="21" t="s">
        <v>310</v>
      </c>
      <c r="P136" s="17"/>
      <c r="Q136" s="17"/>
    </row>
    <row r="137" spans="1:17" ht="57.6" x14ac:dyDescent="0.3">
      <c r="A137" s="22">
        <v>1</v>
      </c>
      <c r="B137" s="23" t="s">
        <v>115</v>
      </c>
      <c r="C137" s="23">
        <v>1997</v>
      </c>
      <c r="D137" s="23">
        <v>1997</v>
      </c>
      <c r="E137" s="23">
        <v>1997</v>
      </c>
      <c r="F137" s="23" t="s">
        <v>116</v>
      </c>
      <c r="G137" s="23" t="s">
        <v>24</v>
      </c>
      <c r="H137" s="23" t="s">
        <v>117</v>
      </c>
      <c r="I137" s="23" t="s">
        <v>118</v>
      </c>
      <c r="J137" s="24">
        <v>111.66999816894531</v>
      </c>
      <c r="K137" s="22">
        <v>8</v>
      </c>
      <c r="L137" s="24">
        <f t="shared" ref="L137:L150" si="16">J137+K137</f>
        <v>119.66999816894531</v>
      </c>
      <c r="M137" s="24">
        <v>108.19000244140625</v>
      </c>
      <c r="N137" s="22">
        <v>0</v>
      </c>
      <c r="O137" s="24">
        <f t="shared" ref="O137:O150" si="17">M137+N137</f>
        <v>108.19000244140625</v>
      </c>
      <c r="P137" s="24">
        <f t="shared" ref="P137:P150" si="18">MIN(O137,L137)</f>
        <v>108.19000244140625</v>
      </c>
      <c r="Q137" s="24">
        <f t="shared" ref="Q137:Q150" si="19">IF( AND(ISNUMBER(P$137),ISNUMBER(P137)),(P137-P$137)/P$137*100,"")</f>
        <v>0</v>
      </c>
    </row>
    <row r="138" spans="1:17" ht="72" x14ac:dyDescent="0.3">
      <c r="A138" s="4">
        <v>2</v>
      </c>
      <c r="B138" s="8" t="s">
        <v>138</v>
      </c>
      <c r="C138" s="8">
        <v>1998</v>
      </c>
      <c r="D138" s="8">
        <v>1998</v>
      </c>
      <c r="E138" s="8">
        <v>1998</v>
      </c>
      <c r="F138" s="8" t="s">
        <v>116</v>
      </c>
      <c r="G138" s="8" t="s">
        <v>139</v>
      </c>
      <c r="H138" s="8" t="s">
        <v>140</v>
      </c>
      <c r="I138" s="8" t="s">
        <v>141</v>
      </c>
      <c r="J138" s="25">
        <v>107.44999694824219</v>
      </c>
      <c r="K138" s="4">
        <v>2</v>
      </c>
      <c r="L138" s="25">
        <f t="shared" si="16"/>
        <v>109.44999694824219</v>
      </c>
      <c r="M138" s="25">
        <v>111.41000366210937</v>
      </c>
      <c r="N138" s="4">
        <v>8</v>
      </c>
      <c r="O138" s="25">
        <f t="shared" si="17"/>
        <v>119.41000366210937</v>
      </c>
      <c r="P138" s="25">
        <f t="shared" si="18"/>
        <v>109.44999694824219</v>
      </c>
      <c r="Q138" s="25">
        <f t="shared" si="19"/>
        <v>1.1646126984037437</v>
      </c>
    </row>
    <row r="139" spans="1:17" ht="72" x14ac:dyDescent="0.3">
      <c r="A139" s="4">
        <v>3</v>
      </c>
      <c r="B139" s="8" t="s">
        <v>240</v>
      </c>
      <c r="C139" s="8">
        <v>2000</v>
      </c>
      <c r="D139" s="8">
        <v>2000</v>
      </c>
      <c r="E139" s="8">
        <v>2000</v>
      </c>
      <c r="F139" s="8" t="s">
        <v>52</v>
      </c>
      <c r="G139" s="8" t="s">
        <v>139</v>
      </c>
      <c r="H139" s="8" t="s">
        <v>241</v>
      </c>
      <c r="I139" s="8" t="s">
        <v>141</v>
      </c>
      <c r="J139" s="25">
        <v>111.73999786376953</v>
      </c>
      <c r="K139" s="4">
        <v>4</v>
      </c>
      <c r="L139" s="25">
        <f t="shared" si="16"/>
        <v>115.73999786376953</v>
      </c>
      <c r="M139" s="25">
        <v>112.76000213623047</v>
      </c>
      <c r="N139" s="4">
        <v>4</v>
      </c>
      <c r="O139" s="25">
        <f t="shared" si="17"/>
        <v>116.76000213623047</v>
      </c>
      <c r="P139" s="25">
        <f t="shared" si="18"/>
        <v>115.73999786376953</v>
      </c>
      <c r="Q139" s="25">
        <f t="shared" si="19"/>
        <v>6.9784594250769354</v>
      </c>
    </row>
    <row r="140" spans="1:17" ht="72" x14ac:dyDescent="0.3">
      <c r="A140" s="4">
        <v>4</v>
      </c>
      <c r="B140" s="8" t="s">
        <v>176</v>
      </c>
      <c r="C140" s="8">
        <v>2001</v>
      </c>
      <c r="D140" s="8">
        <v>2001</v>
      </c>
      <c r="E140" s="8">
        <v>2001</v>
      </c>
      <c r="F140" s="8" t="s">
        <v>52</v>
      </c>
      <c r="G140" s="8" t="s">
        <v>24</v>
      </c>
      <c r="H140" s="8" t="s">
        <v>177</v>
      </c>
      <c r="I140" s="8" t="s">
        <v>178</v>
      </c>
      <c r="J140" s="25">
        <v>124.76999664306641</v>
      </c>
      <c r="K140" s="4">
        <v>2</v>
      </c>
      <c r="L140" s="25">
        <f t="shared" si="16"/>
        <v>126.76999664306641</v>
      </c>
      <c r="M140" s="25">
        <v>123.98999786376953</v>
      </c>
      <c r="N140" s="4">
        <v>0</v>
      </c>
      <c r="O140" s="25">
        <f t="shared" si="17"/>
        <v>123.98999786376953</v>
      </c>
      <c r="P140" s="25">
        <f t="shared" si="18"/>
        <v>123.98999786376953</v>
      </c>
      <c r="Q140" s="25">
        <f t="shared" si="19"/>
        <v>14.603932956670626</v>
      </c>
    </row>
    <row r="141" spans="1:17" ht="43.2" x14ac:dyDescent="0.3">
      <c r="A141" s="4">
        <v>5</v>
      </c>
      <c r="B141" s="8" t="s">
        <v>171</v>
      </c>
      <c r="C141" s="8">
        <v>1998</v>
      </c>
      <c r="D141" s="8">
        <v>1998</v>
      </c>
      <c r="E141" s="8">
        <v>1998</v>
      </c>
      <c r="F141" s="8" t="s">
        <v>52</v>
      </c>
      <c r="G141" s="8" t="s">
        <v>172</v>
      </c>
      <c r="H141" s="8" t="s">
        <v>173</v>
      </c>
      <c r="I141" s="8" t="s">
        <v>174</v>
      </c>
      <c r="J141" s="25">
        <v>122.5</v>
      </c>
      <c r="K141" s="4">
        <v>2</v>
      </c>
      <c r="L141" s="25">
        <f t="shared" si="16"/>
        <v>124.5</v>
      </c>
      <c r="M141" s="25">
        <v>131.41000366210937</v>
      </c>
      <c r="N141" s="4">
        <v>0</v>
      </c>
      <c r="O141" s="25">
        <f t="shared" si="17"/>
        <v>131.41000366210937</v>
      </c>
      <c r="P141" s="25">
        <f t="shared" si="18"/>
        <v>124.5</v>
      </c>
      <c r="Q141" s="25">
        <f t="shared" si="19"/>
        <v>15.075327840413861</v>
      </c>
    </row>
    <row r="142" spans="1:17" ht="57.6" x14ac:dyDescent="0.3">
      <c r="A142" s="4">
        <v>6</v>
      </c>
      <c r="B142" s="8" t="s">
        <v>217</v>
      </c>
      <c r="C142" s="8">
        <v>2001</v>
      </c>
      <c r="D142" s="8">
        <v>2001</v>
      </c>
      <c r="E142" s="8">
        <v>2001</v>
      </c>
      <c r="F142" s="8" t="s">
        <v>52</v>
      </c>
      <c r="G142" s="8" t="s">
        <v>218</v>
      </c>
      <c r="H142" s="8" t="s">
        <v>219</v>
      </c>
      <c r="I142" s="8" t="s">
        <v>220</v>
      </c>
      <c r="J142" s="25">
        <v>127.02999877929687</v>
      </c>
      <c r="K142" s="4">
        <v>0</v>
      </c>
      <c r="L142" s="25">
        <f t="shared" si="16"/>
        <v>127.02999877929687</v>
      </c>
      <c r="M142" s="25">
        <v>129.36000061035156</v>
      </c>
      <c r="N142" s="4">
        <v>2</v>
      </c>
      <c r="O142" s="25">
        <f t="shared" si="17"/>
        <v>131.36000061035156</v>
      </c>
      <c r="P142" s="25">
        <f t="shared" si="18"/>
        <v>127.02999877929687</v>
      </c>
      <c r="Q142" s="25">
        <f t="shared" si="19"/>
        <v>17.413805261806907</v>
      </c>
    </row>
    <row r="143" spans="1:17" ht="57.6" x14ac:dyDescent="0.3">
      <c r="A143" s="4">
        <v>7</v>
      </c>
      <c r="B143" s="8" t="s">
        <v>125</v>
      </c>
      <c r="C143" s="8">
        <v>1999</v>
      </c>
      <c r="D143" s="8">
        <v>1999</v>
      </c>
      <c r="E143" s="8">
        <v>1999</v>
      </c>
      <c r="F143" s="8">
        <v>1</v>
      </c>
      <c r="G143" s="8" t="s">
        <v>24</v>
      </c>
      <c r="H143" s="8" t="s">
        <v>126</v>
      </c>
      <c r="I143" s="8" t="s">
        <v>26</v>
      </c>
      <c r="J143" s="25">
        <v>138.22999572753906</v>
      </c>
      <c r="K143" s="4">
        <v>12</v>
      </c>
      <c r="L143" s="25">
        <f t="shared" si="16"/>
        <v>150.22999572753906</v>
      </c>
      <c r="M143" s="25">
        <v>132.80000305175781</v>
      </c>
      <c r="N143" s="4">
        <v>6</v>
      </c>
      <c r="O143" s="25">
        <f t="shared" si="17"/>
        <v>138.80000305175781</v>
      </c>
      <c r="P143" s="25">
        <f t="shared" si="18"/>
        <v>138.80000305175781</v>
      </c>
      <c r="Q143" s="25">
        <f t="shared" si="19"/>
        <v>28.292818115915459</v>
      </c>
    </row>
    <row r="144" spans="1:17" ht="57.6" x14ac:dyDescent="0.3">
      <c r="A144" s="4">
        <v>8</v>
      </c>
      <c r="B144" s="8" t="s">
        <v>238</v>
      </c>
      <c r="C144" s="8">
        <v>1997</v>
      </c>
      <c r="D144" s="8">
        <v>1997</v>
      </c>
      <c r="E144" s="8">
        <v>1997</v>
      </c>
      <c r="F144" s="8" t="s">
        <v>52</v>
      </c>
      <c r="G144" s="8" t="s">
        <v>24</v>
      </c>
      <c r="H144" s="8" t="s">
        <v>117</v>
      </c>
      <c r="I144" s="8" t="s">
        <v>118</v>
      </c>
      <c r="J144" s="25">
        <v>156.77000427246094</v>
      </c>
      <c r="K144" s="4">
        <v>0</v>
      </c>
      <c r="L144" s="25">
        <f t="shared" si="16"/>
        <v>156.77000427246094</v>
      </c>
      <c r="M144" s="25">
        <v>145.8699951171875</v>
      </c>
      <c r="N144" s="4">
        <v>2</v>
      </c>
      <c r="O144" s="25">
        <f t="shared" si="17"/>
        <v>147.8699951171875</v>
      </c>
      <c r="P144" s="25">
        <f t="shared" si="18"/>
        <v>147.8699951171875</v>
      </c>
      <c r="Q144" s="25">
        <f t="shared" si="19"/>
        <v>36.676210167636533</v>
      </c>
    </row>
    <row r="145" spans="1:17" ht="43.2" x14ac:dyDescent="0.3">
      <c r="A145" s="4">
        <v>9</v>
      </c>
      <c r="B145" s="8" t="s">
        <v>84</v>
      </c>
      <c r="C145" s="8">
        <v>1997</v>
      </c>
      <c r="D145" s="8">
        <v>1997</v>
      </c>
      <c r="E145" s="8">
        <v>1997</v>
      </c>
      <c r="F145" s="8">
        <v>1</v>
      </c>
      <c r="G145" s="8" t="s">
        <v>24</v>
      </c>
      <c r="H145" s="8" t="s">
        <v>85</v>
      </c>
      <c r="I145" s="8" t="s">
        <v>42</v>
      </c>
      <c r="J145" s="25">
        <v>148.6300048828125</v>
      </c>
      <c r="K145" s="4">
        <v>2</v>
      </c>
      <c r="L145" s="25">
        <f t="shared" si="16"/>
        <v>150.6300048828125</v>
      </c>
      <c r="M145" s="25">
        <v>157.97999572753906</v>
      </c>
      <c r="N145" s="4">
        <v>2</v>
      </c>
      <c r="O145" s="25">
        <f t="shared" si="17"/>
        <v>159.97999572753906</v>
      </c>
      <c r="P145" s="25">
        <f t="shared" si="18"/>
        <v>150.6300048828125</v>
      </c>
      <c r="Q145" s="25">
        <f t="shared" si="19"/>
        <v>39.227286702753325</v>
      </c>
    </row>
    <row r="146" spans="1:17" ht="43.2" x14ac:dyDescent="0.3">
      <c r="A146" s="4">
        <v>10</v>
      </c>
      <c r="B146" s="8" t="s">
        <v>204</v>
      </c>
      <c r="C146" s="8">
        <v>1999</v>
      </c>
      <c r="D146" s="8">
        <v>1999</v>
      </c>
      <c r="E146" s="8">
        <v>1999</v>
      </c>
      <c r="F146" s="8">
        <v>1</v>
      </c>
      <c r="G146" s="8" t="s">
        <v>11</v>
      </c>
      <c r="H146" s="8" t="s">
        <v>35</v>
      </c>
      <c r="I146" s="8" t="s">
        <v>36</v>
      </c>
      <c r="J146" s="25"/>
      <c r="K146" s="4"/>
      <c r="L146" s="25" t="s">
        <v>349</v>
      </c>
      <c r="M146" s="25">
        <v>186.55999755859375</v>
      </c>
      <c r="N146" s="4">
        <v>4</v>
      </c>
      <c r="O146" s="25">
        <f t="shared" si="17"/>
        <v>190.55999755859375</v>
      </c>
      <c r="P146" s="25">
        <f t="shared" si="18"/>
        <v>190.55999755859375</v>
      </c>
      <c r="Q146" s="25">
        <f t="shared" si="19"/>
        <v>76.134571825892692</v>
      </c>
    </row>
    <row r="147" spans="1:17" ht="43.2" x14ac:dyDescent="0.3">
      <c r="A147" s="4">
        <v>11</v>
      </c>
      <c r="B147" s="8" t="s">
        <v>33</v>
      </c>
      <c r="C147" s="8">
        <v>2001</v>
      </c>
      <c r="D147" s="8">
        <v>2001</v>
      </c>
      <c r="E147" s="8">
        <v>2001</v>
      </c>
      <c r="F147" s="8" t="s">
        <v>34</v>
      </c>
      <c r="G147" s="8" t="s">
        <v>11</v>
      </c>
      <c r="H147" s="8" t="s">
        <v>35</v>
      </c>
      <c r="I147" s="8" t="s">
        <v>36</v>
      </c>
      <c r="J147" s="25">
        <v>211.46000671386719</v>
      </c>
      <c r="K147" s="4">
        <v>152</v>
      </c>
      <c r="L147" s="25">
        <f t="shared" si="16"/>
        <v>363.46000671386719</v>
      </c>
      <c r="M147" s="25">
        <v>253.33000183105469</v>
      </c>
      <c r="N147" s="4">
        <v>304</v>
      </c>
      <c r="O147" s="25">
        <f t="shared" si="17"/>
        <v>557.33000183105469</v>
      </c>
      <c r="P147" s="25">
        <f t="shared" si="18"/>
        <v>363.46000671386719</v>
      </c>
      <c r="Q147" s="25">
        <f t="shared" si="19"/>
        <v>235.94601951387381</v>
      </c>
    </row>
    <row r="148" spans="1:17" ht="43.2" x14ac:dyDescent="0.3">
      <c r="A148" s="4">
        <v>12</v>
      </c>
      <c r="B148" s="8" t="s">
        <v>154</v>
      </c>
      <c r="C148" s="8">
        <v>2003</v>
      </c>
      <c r="D148" s="8">
        <v>2003</v>
      </c>
      <c r="E148" s="8">
        <v>2003</v>
      </c>
      <c r="F148" s="8" t="s">
        <v>34</v>
      </c>
      <c r="G148" s="8" t="s">
        <v>11</v>
      </c>
      <c r="H148" s="8" t="s">
        <v>35</v>
      </c>
      <c r="I148" s="8" t="s">
        <v>36</v>
      </c>
      <c r="J148" s="25">
        <v>188.17999267578125</v>
      </c>
      <c r="K148" s="4">
        <v>452</v>
      </c>
      <c r="L148" s="25">
        <f t="shared" si="16"/>
        <v>640.17999267578125</v>
      </c>
      <c r="M148" s="25">
        <v>226.42999267578125</v>
      </c>
      <c r="N148" s="4">
        <v>206</v>
      </c>
      <c r="O148" s="25">
        <f t="shared" si="17"/>
        <v>432.42999267578125</v>
      </c>
      <c r="P148" s="25">
        <f t="shared" si="18"/>
        <v>432.42999267578125</v>
      </c>
      <c r="Q148" s="25">
        <f t="shared" si="19"/>
        <v>299.69496526259672</v>
      </c>
    </row>
    <row r="149" spans="1:17" ht="43.2" x14ac:dyDescent="0.3">
      <c r="A149" s="4"/>
      <c r="B149" s="8" t="s">
        <v>243</v>
      </c>
      <c r="C149" s="8">
        <v>2001</v>
      </c>
      <c r="D149" s="8">
        <v>2001</v>
      </c>
      <c r="E149" s="8">
        <v>2001</v>
      </c>
      <c r="F149" s="8">
        <v>1</v>
      </c>
      <c r="G149" s="8" t="s">
        <v>24</v>
      </c>
      <c r="H149" s="8" t="s">
        <v>244</v>
      </c>
      <c r="I149" s="8" t="s">
        <v>26</v>
      </c>
      <c r="J149" s="25"/>
      <c r="K149" s="4"/>
      <c r="L149" s="25" t="s">
        <v>314</v>
      </c>
      <c r="M149" s="25"/>
      <c r="N149" s="4"/>
      <c r="O149" s="25" t="s">
        <v>314</v>
      </c>
      <c r="P149" s="25"/>
      <c r="Q149" s="25" t="str">
        <f t="shared" si="19"/>
        <v/>
      </c>
    </row>
    <row r="150" spans="1:17" ht="43.2" x14ac:dyDescent="0.3">
      <c r="A150" s="4"/>
      <c r="B150" s="8" t="s">
        <v>187</v>
      </c>
      <c r="C150" s="8">
        <v>1999</v>
      </c>
      <c r="D150" s="8">
        <v>1999</v>
      </c>
      <c r="E150" s="8">
        <v>1999</v>
      </c>
      <c r="F150" s="8">
        <v>1</v>
      </c>
      <c r="G150" s="8" t="s">
        <v>18</v>
      </c>
      <c r="H150" s="8" t="s">
        <v>188</v>
      </c>
      <c r="I150" s="8" t="s">
        <v>189</v>
      </c>
      <c r="J150" s="25"/>
      <c r="K150" s="4"/>
      <c r="L150" s="25" t="s">
        <v>314</v>
      </c>
      <c r="M150" s="25"/>
      <c r="N150" s="4"/>
      <c r="O150" s="25" t="s">
        <v>314</v>
      </c>
      <c r="P150" s="25"/>
      <c r="Q150" s="25" t="str">
        <f t="shared" si="19"/>
        <v/>
      </c>
    </row>
  </sheetData>
  <mergeCells count="76">
    <mergeCell ref="P135:P136"/>
    <mergeCell ref="Q135:Q136"/>
    <mergeCell ref="G135:G136"/>
    <mergeCell ref="H135:H136"/>
    <mergeCell ref="I135:I136"/>
    <mergeCell ref="A134:J134"/>
    <mergeCell ref="J135:L135"/>
    <mergeCell ref="M135:O135"/>
    <mergeCell ref="A135:A136"/>
    <mergeCell ref="B135:B136"/>
    <mergeCell ref="C135:C136"/>
    <mergeCell ref="D135:D136"/>
    <mergeCell ref="E135:E136"/>
    <mergeCell ref="F135:F136"/>
    <mergeCell ref="I100:I101"/>
    <mergeCell ref="A99:J99"/>
    <mergeCell ref="J100:L100"/>
    <mergeCell ref="M100:O100"/>
    <mergeCell ref="P100:P101"/>
    <mergeCell ref="Q100:Q101"/>
    <mergeCell ref="P69:P70"/>
    <mergeCell ref="Q69:Q70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G69:G70"/>
    <mergeCell ref="H69:H70"/>
    <mergeCell ref="I69:I70"/>
    <mergeCell ref="A68:J68"/>
    <mergeCell ref="J69:L69"/>
    <mergeCell ref="M69:O69"/>
    <mergeCell ref="A69:A70"/>
    <mergeCell ref="B69:B70"/>
    <mergeCell ref="C69:C70"/>
    <mergeCell ref="D69:D70"/>
    <mergeCell ref="E69:E70"/>
    <mergeCell ref="F69:F70"/>
    <mergeCell ref="I53:I54"/>
    <mergeCell ref="A52:J52"/>
    <mergeCell ref="J53:L53"/>
    <mergeCell ref="M53:O53"/>
    <mergeCell ref="P53:P54"/>
    <mergeCell ref="Q53:Q54"/>
    <mergeCell ref="P8:P9"/>
    <mergeCell ref="Q8:Q9"/>
    <mergeCell ref="A53:A54"/>
    <mergeCell ref="B53:B54"/>
    <mergeCell ref="C53:C54"/>
    <mergeCell ref="D53:D54"/>
    <mergeCell ref="E53:E54"/>
    <mergeCell ref="F53:F54"/>
    <mergeCell ref="G53:G54"/>
    <mergeCell ref="H53:H54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workbookViewId="0"/>
  </sheetViews>
  <sheetFormatPr defaultRowHeight="14.4" x14ac:dyDescent="0.3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 x14ac:dyDescent="0.3">
      <c r="A1" s="1" t="s">
        <v>245</v>
      </c>
      <c r="B1" s="1" t="s">
        <v>1</v>
      </c>
      <c r="C1" s="1" t="s">
        <v>246</v>
      </c>
      <c r="D1" s="1" t="s">
        <v>247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3">
      <c r="A2" s="3" t="s">
        <v>248</v>
      </c>
      <c r="B2" s="3" t="s">
        <v>9</v>
      </c>
      <c r="C2" s="2">
        <v>2000</v>
      </c>
      <c r="D2" s="2">
        <v>2000</v>
      </c>
      <c r="E2" s="3" t="s">
        <v>249</v>
      </c>
      <c r="F2" s="3" t="s">
        <v>10</v>
      </c>
      <c r="G2" s="3" t="s">
        <v>11</v>
      </c>
      <c r="H2" s="3" t="s">
        <v>12</v>
      </c>
      <c r="I2" s="3" t="s">
        <v>13</v>
      </c>
    </row>
    <row r="3" spans="1:9" x14ac:dyDescent="0.3">
      <c r="A3" s="5" t="s">
        <v>248</v>
      </c>
      <c r="B3" s="5" t="s">
        <v>16</v>
      </c>
      <c r="C3" s="4">
        <v>2002</v>
      </c>
      <c r="D3" s="4">
        <v>2002</v>
      </c>
      <c r="E3" s="5" t="s">
        <v>250</v>
      </c>
      <c r="F3" s="5" t="s">
        <v>17</v>
      </c>
      <c r="G3" s="5" t="s">
        <v>18</v>
      </c>
      <c r="H3" s="5" t="s">
        <v>19</v>
      </c>
      <c r="I3" s="5" t="s">
        <v>20</v>
      </c>
    </row>
    <row r="4" spans="1:9" x14ac:dyDescent="0.3">
      <c r="A4" s="5" t="s">
        <v>248</v>
      </c>
      <c r="B4" s="5" t="s">
        <v>22</v>
      </c>
      <c r="C4" s="4">
        <v>2002</v>
      </c>
      <c r="D4" s="4">
        <v>2002</v>
      </c>
      <c r="E4" s="5" t="s">
        <v>250</v>
      </c>
      <c r="F4" s="5" t="s">
        <v>23</v>
      </c>
      <c r="G4" s="5" t="s">
        <v>24</v>
      </c>
      <c r="H4" s="5" t="s">
        <v>25</v>
      </c>
      <c r="I4" s="5" t="s">
        <v>26</v>
      </c>
    </row>
    <row r="5" spans="1:9" x14ac:dyDescent="0.3">
      <c r="A5" s="5" t="s">
        <v>248</v>
      </c>
      <c r="B5" s="5" t="s">
        <v>28</v>
      </c>
      <c r="C5" s="4">
        <v>2004</v>
      </c>
      <c r="D5" s="4">
        <v>2004</v>
      </c>
      <c r="E5" s="5" t="s">
        <v>251</v>
      </c>
      <c r="F5" s="5" t="s">
        <v>17</v>
      </c>
      <c r="G5" s="5" t="s">
        <v>29</v>
      </c>
      <c r="H5" s="5" t="s">
        <v>30</v>
      </c>
      <c r="I5" s="5" t="s">
        <v>31</v>
      </c>
    </row>
    <row r="6" spans="1:9" x14ac:dyDescent="0.3">
      <c r="A6" s="5" t="s">
        <v>248</v>
      </c>
      <c r="B6" s="5" t="s">
        <v>39</v>
      </c>
      <c r="C6" s="4">
        <v>2002</v>
      </c>
      <c r="D6" s="4">
        <v>2002</v>
      </c>
      <c r="E6" s="5" t="s">
        <v>250</v>
      </c>
      <c r="F6" s="5" t="s">
        <v>40</v>
      </c>
      <c r="G6" s="5" t="s">
        <v>24</v>
      </c>
      <c r="H6" s="5" t="s">
        <v>41</v>
      </c>
      <c r="I6" s="5" t="s">
        <v>42</v>
      </c>
    </row>
    <row r="7" spans="1:9" x14ac:dyDescent="0.3">
      <c r="A7" s="5" t="s">
        <v>248</v>
      </c>
      <c r="B7" s="5" t="s">
        <v>44</v>
      </c>
      <c r="C7" s="4">
        <v>2000</v>
      </c>
      <c r="D7" s="4">
        <v>2000</v>
      </c>
      <c r="E7" s="5" t="s">
        <v>249</v>
      </c>
      <c r="F7" s="5" t="s">
        <v>40</v>
      </c>
      <c r="G7" s="5" t="s">
        <v>24</v>
      </c>
      <c r="H7" s="5" t="s">
        <v>41</v>
      </c>
      <c r="I7" s="5" t="s">
        <v>42</v>
      </c>
    </row>
    <row r="8" spans="1:9" x14ac:dyDescent="0.3">
      <c r="A8" s="5" t="s">
        <v>248</v>
      </c>
      <c r="B8" s="5" t="s">
        <v>46</v>
      </c>
      <c r="C8" s="4">
        <v>2004</v>
      </c>
      <c r="D8" s="4">
        <v>2004</v>
      </c>
      <c r="E8" s="5" t="s">
        <v>251</v>
      </c>
      <c r="F8" s="5" t="s">
        <v>47</v>
      </c>
      <c r="G8" s="5" t="s">
        <v>18</v>
      </c>
      <c r="H8" s="5" t="s">
        <v>48</v>
      </c>
      <c r="I8" s="5" t="s">
        <v>49</v>
      </c>
    </row>
    <row r="9" spans="1:9" x14ac:dyDescent="0.3">
      <c r="A9" s="5" t="s">
        <v>248</v>
      </c>
      <c r="B9" s="5" t="s">
        <v>58</v>
      </c>
      <c r="C9" s="4">
        <v>2003</v>
      </c>
      <c r="D9" s="4">
        <v>2003</v>
      </c>
      <c r="E9" s="5" t="s">
        <v>252</v>
      </c>
      <c r="F9" s="5" t="s">
        <v>34</v>
      </c>
      <c r="G9" s="5" t="s">
        <v>11</v>
      </c>
      <c r="H9" s="5" t="s">
        <v>35</v>
      </c>
      <c r="I9" s="5" t="s">
        <v>36</v>
      </c>
    </row>
    <row r="10" spans="1:9" x14ac:dyDescent="0.3">
      <c r="A10" s="5" t="s">
        <v>248</v>
      </c>
      <c r="B10" s="5" t="s">
        <v>62</v>
      </c>
      <c r="C10" s="4">
        <v>1998</v>
      </c>
      <c r="D10" s="4">
        <v>1998</v>
      </c>
      <c r="E10" s="5" t="s">
        <v>253</v>
      </c>
      <c r="F10" s="5" t="s">
        <v>52</v>
      </c>
      <c r="G10" s="5" t="s">
        <v>63</v>
      </c>
      <c r="H10" s="5" t="s">
        <v>64</v>
      </c>
      <c r="I10" s="5" t="s">
        <v>65</v>
      </c>
    </row>
    <row r="11" spans="1:9" x14ac:dyDescent="0.3">
      <c r="A11" s="5" t="s">
        <v>248</v>
      </c>
      <c r="B11" s="5" t="s">
        <v>70</v>
      </c>
      <c r="C11" s="4">
        <v>2000</v>
      </c>
      <c r="D11" s="4">
        <v>2000</v>
      </c>
      <c r="E11" s="5" t="s">
        <v>249</v>
      </c>
      <c r="F11" s="5" t="s">
        <v>40</v>
      </c>
      <c r="G11" s="5" t="s">
        <v>11</v>
      </c>
      <c r="H11" s="5" t="s">
        <v>35</v>
      </c>
      <c r="I11" s="5" t="s">
        <v>36</v>
      </c>
    </row>
    <row r="12" spans="1:9" x14ac:dyDescent="0.3">
      <c r="A12" s="5" t="s">
        <v>248</v>
      </c>
      <c r="B12" s="5" t="s">
        <v>72</v>
      </c>
      <c r="C12" s="4">
        <v>2006</v>
      </c>
      <c r="D12" s="4">
        <v>2006</v>
      </c>
      <c r="E12" s="5" t="s">
        <v>254</v>
      </c>
      <c r="F12" s="5" t="s">
        <v>47</v>
      </c>
      <c r="G12" s="5" t="s">
        <v>18</v>
      </c>
      <c r="H12" s="5" t="s">
        <v>48</v>
      </c>
      <c r="I12" s="5" t="s">
        <v>49</v>
      </c>
    </row>
    <row r="13" spans="1:9" x14ac:dyDescent="0.3">
      <c r="A13" s="5" t="s">
        <v>248</v>
      </c>
      <c r="B13" s="5" t="s">
        <v>74</v>
      </c>
      <c r="C13" s="4">
        <v>2004</v>
      </c>
      <c r="D13" s="4">
        <v>2004</v>
      </c>
      <c r="E13" s="5" t="s">
        <v>251</v>
      </c>
      <c r="F13" s="5" t="s">
        <v>47</v>
      </c>
      <c r="G13" s="5" t="s">
        <v>11</v>
      </c>
      <c r="H13" s="5" t="s">
        <v>35</v>
      </c>
      <c r="I13" s="5" t="s">
        <v>36</v>
      </c>
    </row>
    <row r="14" spans="1:9" x14ac:dyDescent="0.3">
      <c r="A14" s="5" t="s">
        <v>248</v>
      </c>
      <c r="B14" s="5" t="s">
        <v>76</v>
      </c>
      <c r="C14" s="4">
        <v>2002</v>
      </c>
      <c r="D14" s="4">
        <v>2002</v>
      </c>
      <c r="E14" s="5" t="s">
        <v>250</v>
      </c>
      <c r="F14" s="5" t="s">
        <v>34</v>
      </c>
      <c r="G14" s="5" t="s">
        <v>11</v>
      </c>
      <c r="H14" s="5" t="s">
        <v>77</v>
      </c>
      <c r="I14" s="5" t="s">
        <v>36</v>
      </c>
    </row>
    <row r="15" spans="1:9" x14ac:dyDescent="0.3">
      <c r="A15" s="5" t="s">
        <v>248</v>
      </c>
      <c r="B15" s="5" t="s">
        <v>79</v>
      </c>
      <c r="C15" s="4">
        <v>2003</v>
      </c>
      <c r="D15" s="4">
        <v>2003</v>
      </c>
      <c r="E15" s="5" t="s">
        <v>252</v>
      </c>
      <c r="F15" s="5" t="s">
        <v>47</v>
      </c>
      <c r="G15" s="5" t="s">
        <v>18</v>
      </c>
      <c r="H15" s="5" t="s">
        <v>19</v>
      </c>
      <c r="I15" s="5" t="s">
        <v>80</v>
      </c>
    </row>
    <row r="16" spans="1:9" x14ac:dyDescent="0.3">
      <c r="A16" s="5" t="s">
        <v>248</v>
      </c>
      <c r="B16" s="5" t="s">
        <v>87</v>
      </c>
      <c r="C16" s="4">
        <v>2000</v>
      </c>
      <c r="D16" s="4">
        <v>2000</v>
      </c>
      <c r="E16" s="5" t="s">
        <v>249</v>
      </c>
      <c r="F16" s="5" t="s">
        <v>47</v>
      </c>
      <c r="G16" s="5" t="s">
        <v>18</v>
      </c>
      <c r="H16" s="5" t="s">
        <v>88</v>
      </c>
      <c r="I16" s="5" t="s">
        <v>89</v>
      </c>
    </row>
    <row r="17" spans="1:9" x14ac:dyDescent="0.3">
      <c r="A17" s="5" t="s">
        <v>248</v>
      </c>
      <c r="B17" s="5" t="s">
        <v>91</v>
      </c>
      <c r="C17" s="4">
        <v>2004</v>
      </c>
      <c r="D17" s="4">
        <v>2004</v>
      </c>
      <c r="E17" s="5" t="s">
        <v>251</v>
      </c>
      <c r="F17" s="5" t="s">
        <v>47</v>
      </c>
      <c r="G17" s="5" t="s">
        <v>92</v>
      </c>
      <c r="H17" s="5" t="s">
        <v>93</v>
      </c>
      <c r="I17" s="5" t="s">
        <v>94</v>
      </c>
    </row>
    <row r="18" spans="1:9" x14ac:dyDescent="0.3">
      <c r="A18" s="5" t="s">
        <v>248</v>
      </c>
      <c r="B18" s="5" t="s">
        <v>98</v>
      </c>
      <c r="C18" s="4">
        <v>2002</v>
      </c>
      <c r="D18" s="4">
        <v>2002</v>
      </c>
      <c r="E18" s="5" t="s">
        <v>250</v>
      </c>
      <c r="F18" s="5" t="s">
        <v>10</v>
      </c>
      <c r="G18" s="5" t="s">
        <v>24</v>
      </c>
      <c r="H18" s="5" t="s">
        <v>25</v>
      </c>
      <c r="I18" s="5" t="s">
        <v>99</v>
      </c>
    </row>
    <row r="19" spans="1:9" x14ac:dyDescent="0.3">
      <c r="A19" s="5" t="s">
        <v>248</v>
      </c>
      <c r="B19" s="5" t="s">
        <v>103</v>
      </c>
      <c r="C19" s="4">
        <v>1998</v>
      </c>
      <c r="D19" s="4">
        <v>1998</v>
      </c>
      <c r="E19" s="5" t="s">
        <v>253</v>
      </c>
      <c r="F19" s="5" t="s">
        <v>52</v>
      </c>
      <c r="G19" s="5" t="s">
        <v>104</v>
      </c>
      <c r="H19" s="5" t="s">
        <v>105</v>
      </c>
      <c r="I19" s="5" t="s">
        <v>106</v>
      </c>
    </row>
    <row r="20" spans="1:9" x14ac:dyDescent="0.3">
      <c r="A20" s="5" t="s">
        <v>248</v>
      </c>
      <c r="B20" s="5" t="s">
        <v>108</v>
      </c>
      <c r="C20" s="4">
        <v>2000</v>
      </c>
      <c r="D20" s="4">
        <v>2000</v>
      </c>
      <c r="E20" s="5" t="s">
        <v>249</v>
      </c>
      <c r="F20" s="5" t="s">
        <v>47</v>
      </c>
      <c r="G20" s="5" t="s">
        <v>18</v>
      </c>
      <c r="H20" s="5" t="s">
        <v>109</v>
      </c>
      <c r="I20" s="5" t="s">
        <v>80</v>
      </c>
    </row>
    <row r="21" spans="1:9" x14ac:dyDescent="0.3">
      <c r="A21" s="5" t="s">
        <v>248</v>
      </c>
      <c r="B21" s="5" t="s">
        <v>128</v>
      </c>
      <c r="C21" s="4">
        <v>2003</v>
      </c>
      <c r="D21" s="4">
        <v>2003</v>
      </c>
      <c r="E21" s="5" t="s">
        <v>252</v>
      </c>
      <c r="F21" s="5" t="s">
        <v>23</v>
      </c>
      <c r="G21" s="5" t="s">
        <v>24</v>
      </c>
      <c r="H21" s="5" t="s">
        <v>129</v>
      </c>
      <c r="I21" s="5" t="s">
        <v>26</v>
      </c>
    </row>
    <row r="22" spans="1:9" x14ac:dyDescent="0.3">
      <c r="A22" s="5" t="s">
        <v>248</v>
      </c>
      <c r="B22" s="5" t="s">
        <v>131</v>
      </c>
      <c r="C22" s="4">
        <v>2002</v>
      </c>
      <c r="D22" s="4">
        <v>2002</v>
      </c>
      <c r="E22" s="5" t="s">
        <v>250</v>
      </c>
      <c r="F22" s="5" t="s">
        <v>10</v>
      </c>
      <c r="G22" s="5" t="s">
        <v>24</v>
      </c>
      <c r="H22" s="5" t="s">
        <v>41</v>
      </c>
      <c r="I22" s="5" t="s">
        <v>26</v>
      </c>
    </row>
    <row r="23" spans="1:9" x14ac:dyDescent="0.3">
      <c r="A23" s="5" t="s">
        <v>248</v>
      </c>
      <c r="B23" s="5" t="s">
        <v>143</v>
      </c>
      <c r="C23" s="4">
        <v>2003</v>
      </c>
      <c r="D23" s="4">
        <v>2003</v>
      </c>
      <c r="E23" s="5" t="s">
        <v>252</v>
      </c>
      <c r="F23" s="5" t="s">
        <v>144</v>
      </c>
      <c r="G23" s="5" t="s">
        <v>18</v>
      </c>
      <c r="H23" s="5" t="s">
        <v>19</v>
      </c>
      <c r="I23" s="5" t="s">
        <v>80</v>
      </c>
    </row>
    <row r="24" spans="1:9" x14ac:dyDescent="0.3">
      <c r="A24" s="5" t="s">
        <v>248</v>
      </c>
      <c r="B24" s="5" t="s">
        <v>146</v>
      </c>
      <c r="C24" s="4">
        <v>2003</v>
      </c>
      <c r="D24" s="4">
        <v>2003</v>
      </c>
      <c r="E24" s="5" t="s">
        <v>252</v>
      </c>
      <c r="F24" s="5" t="s">
        <v>47</v>
      </c>
      <c r="G24" s="5" t="s">
        <v>18</v>
      </c>
      <c r="H24" s="5" t="s">
        <v>48</v>
      </c>
      <c r="I24" s="5" t="s">
        <v>49</v>
      </c>
    </row>
    <row r="25" spans="1:9" x14ac:dyDescent="0.3">
      <c r="A25" s="5" t="s">
        <v>248</v>
      </c>
      <c r="B25" s="5" t="s">
        <v>148</v>
      </c>
      <c r="C25" s="4">
        <v>2002</v>
      </c>
      <c r="D25" s="4">
        <v>2002</v>
      </c>
      <c r="E25" s="5" t="s">
        <v>250</v>
      </c>
      <c r="F25" s="5" t="s">
        <v>17</v>
      </c>
      <c r="G25" s="5" t="s">
        <v>29</v>
      </c>
      <c r="H25" s="5" t="s">
        <v>30</v>
      </c>
      <c r="I25" s="5" t="s">
        <v>31</v>
      </c>
    </row>
    <row r="26" spans="1:9" x14ac:dyDescent="0.3">
      <c r="A26" s="5" t="s">
        <v>248</v>
      </c>
      <c r="B26" s="5" t="s">
        <v>150</v>
      </c>
      <c r="C26" s="4">
        <v>1997</v>
      </c>
      <c r="D26" s="4">
        <v>1997</v>
      </c>
      <c r="E26" s="5" t="s">
        <v>255</v>
      </c>
      <c r="F26" s="5" t="s">
        <v>40</v>
      </c>
      <c r="G26" s="5" t="s">
        <v>29</v>
      </c>
      <c r="H26" s="5" t="s">
        <v>30</v>
      </c>
      <c r="I26" s="5" t="s">
        <v>31</v>
      </c>
    </row>
    <row r="27" spans="1:9" x14ac:dyDescent="0.3">
      <c r="A27" s="5" t="s">
        <v>248</v>
      </c>
      <c r="B27" s="5" t="s">
        <v>152</v>
      </c>
      <c r="C27" s="4">
        <v>2001</v>
      </c>
      <c r="D27" s="4">
        <v>2001</v>
      </c>
      <c r="E27" s="5" t="s">
        <v>256</v>
      </c>
      <c r="F27" s="5" t="s">
        <v>47</v>
      </c>
      <c r="G27" s="5" t="s">
        <v>92</v>
      </c>
      <c r="H27" s="5" t="s">
        <v>93</v>
      </c>
      <c r="I27" s="5" t="s">
        <v>94</v>
      </c>
    </row>
    <row r="28" spans="1:9" x14ac:dyDescent="0.3">
      <c r="A28" s="5" t="s">
        <v>248</v>
      </c>
      <c r="B28" s="5" t="s">
        <v>156</v>
      </c>
      <c r="C28" s="4">
        <v>2002</v>
      </c>
      <c r="D28" s="4">
        <v>2002</v>
      </c>
      <c r="E28" s="5" t="s">
        <v>250</v>
      </c>
      <c r="F28" s="5" t="s">
        <v>47</v>
      </c>
      <c r="G28" s="5" t="s">
        <v>92</v>
      </c>
      <c r="H28" s="5" t="s">
        <v>93</v>
      </c>
      <c r="I28" s="5" t="s">
        <v>94</v>
      </c>
    </row>
    <row r="29" spans="1:9" x14ac:dyDescent="0.3">
      <c r="A29" s="5" t="s">
        <v>248</v>
      </c>
      <c r="B29" s="5" t="s">
        <v>158</v>
      </c>
      <c r="C29" s="4">
        <v>1998</v>
      </c>
      <c r="D29" s="4">
        <v>1998</v>
      </c>
      <c r="E29" s="5" t="s">
        <v>253</v>
      </c>
      <c r="F29" s="5" t="s">
        <v>40</v>
      </c>
      <c r="G29" s="5" t="s">
        <v>11</v>
      </c>
      <c r="H29" s="5" t="s">
        <v>159</v>
      </c>
      <c r="I29" s="5" t="s">
        <v>160</v>
      </c>
    </row>
    <row r="30" spans="1:9" x14ac:dyDescent="0.3">
      <c r="A30" s="5" t="s">
        <v>248</v>
      </c>
      <c r="B30" s="5" t="s">
        <v>165</v>
      </c>
      <c r="C30" s="4">
        <v>2002</v>
      </c>
      <c r="D30" s="4">
        <v>2002</v>
      </c>
      <c r="E30" s="5" t="s">
        <v>250</v>
      </c>
      <c r="F30" s="5" t="s">
        <v>10</v>
      </c>
      <c r="G30" s="5" t="s">
        <v>11</v>
      </c>
      <c r="H30" s="5" t="s">
        <v>12</v>
      </c>
      <c r="I30" s="5" t="s">
        <v>13</v>
      </c>
    </row>
    <row r="31" spans="1:9" x14ac:dyDescent="0.3">
      <c r="A31" s="5" t="s">
        <v>248</v>
      </c>
      <c r="B31" s="5" t="s">
        <v>182</v>
      </c>
      <c r="C31" s="4">
        <v>2000</v>
      </c>
      <c r="D31" s="4">
        <v>2000</v>
      </c>
      <c r="E31" s="5" t="s">
        <v>249</v>
      </c>
      <c r="F31" s="5" t="s">
        <v>52</v>
      </c>
      <c r="G31" s="5" t="s">
        <v>24</v>
      </c>
      <c r="H31" s="5" t="s">
        <v>129</v>
      </c>
      <c r="I31" s="5" t="s">
        <v>183</v>
      </c>
    </row>
    <row r="32" spans="1:9" x14ac:dyDescent="0.3">
      <c r="A32" s="5" t="s">
        <v>248</v>
      </c>
      <c r="B32" s="5" t="s">
        <v>191</v>
      </c>
      <c r="C32" s="4">
        <v>2000</v>
      </c>
      <c r="D32" s="4">
        <v>2000</v>
      </c>
      <c r="E32" s="5" t="s">
        <v>249</v>
      </c>
      <c r="F32" s="5" t="s">
        <v>40</v>
      </c>
      <c r="G32" s="5" t="s">
        <v>24</v>
      </c>
      <c r="H32" s="5" t="s">
        <v>41</v>
      </c>
      <c r="I32" s="5" t="s">
        <v>26</v>
      </c>
    </row>
    <row r="33" spans="1:9" x14ac:dyDescent="0.3">
      <c r="A33" s="5" t="s">
        <v>248</v>
      </c>
      <c r="B33" s="5" t="s">
        <v>193</v>
      </c>
      <c r="C33" s="4">
        <v>2002</v>
      </c>
      <c r="D33" s="4">
        <v>2002</v>
      </c>
      <c r="E33" s="5" t="s">
        <v>250</v>
      </c>
      <c r="F33" s="5" t="s">
        <v>40</v>
      </c>
      <c r="G33" s="5" t="s">
        <v>24</v>
      </c>
      <c r="H33" s="5" t="s">
        <v>41</v>
      </c>
      <c r="I33" s="5" t="s">
        <v>26</v>
      </c>
    </row>
    <row r="34" spans="1:9" x14ac:dyDescent="0.3">
      <c r="A34" s="5" t="s">
        <v>248</v>
      </c>
      <c r="B34" s="5" t="s">
        <v>195</v>
      </c>
      <c r="C34" s="4">
        <v>1998</v>
      </c>
      <c r="D34" s="4">
        <v>1998</v>
      </c>
      <c r="E34" s="5" t="s">
        <v>253</v>
      </c>
      <c r="F34" s="5" t="s">
        <v>52</v>
      </c>
      <c r="G34" s="5" t="s">
        <v>63</v>
      </c>
      <c r="H34" s="5" t="s">
        <v>64</v>
      </c>
      <c r="I34" s="5" t="s">
        <v>65</v>
      </c>
    </row>
    <row r="35" spans="1:9" x14ac:dyDescent="0.3">
      <c r="A35" s="5" t="s">
        <v>248</v>
      </c>
      <c r="B35" s="5" t="s">
        <v>197</v>
      </c>
      <c r="C35" s="4">
        <v>2001</v>
      </c>
      <c r="D35" s="4">
        <v>2001</v>
      </c>
      <c r="E35" s="5" t="s">
        <v>256</v>
      </c>
      <c r="F35" s="5" t="s">
        <v>47</v>
      </c>
      <c r="G35" s="5" t="s">
        <v>18</v>
      </c>
      <c r="H35" s="5" t="s">
        <v>19</v>
      </c>
      <c r="I35" s="5" t="s">
        <v>80</v>
      </c>
    </row>
    <row r="36" spans="1:9" x14ac:dyDescent="0.3">
      <c r="A36" s="5" t="s">
        <v>248</v>
      </c>
      <c r="B36" s="5" t="s">
        <v>209</v>
      </c>
      <c r="C36" s="4">
        <v>2001</v>
      </c>
      <c r="D36" s="4">
        <v>2001</v>
      </c>
      <c r="E36" s="5" t="s">
        <v>256</v>
      </c>
      <c r="F36" s="5" t="s">
        <v>47</v>
      </c>
      <c r="G36" s="5" t="s">
        <v>18</v>
      </c>
      <c r="H36" s="5" t="s">
        <v>19</v>
      </c>
      <c r="I36" s="5" t="s">
        <v>80</v>
      </c>
    </row>
    <row r="37" spans="1:9" x14ac:dyDescent="0.3">
      <c r="A37" s="5" t="s">
        <v>248</v>
      </c>
      <c r="B37" s="5" t="s">
        <v>213</v>
      </c>
      <c r="C37" s="4">
        <v>2004</v>
      </c>
      <c r="D37" s="4">
        <v>2004</v>
      </c>
      <c r="E37" s="5" t="s">
        <v>251</v>
      </c>
      <c r="F37" s="5" t="s">
        <v>47</v>
      </c>
      <c r="G37" s="5" t="s">
        <v>92</v>
      </c>
      <c r="H37" s="5" t="s">
        <v>93</v>
      </c>
      <c r="I37" s="5" t="s">
        <v>94</v>
      </c>
    </row>
    <row r="38" spans="1:9" x14ac:dyDescent="0.3">
      <c r="A38" s="5" t="s">
        <v>248</v>
      </c>
      <c r="B38" s="5" t="s">
        <v>222</v>
      </c>
      <c r="C38" s="4">
        <v>2002</v>
      </c>
      <c r="D38" s="4">
        <v>2002</v>
      </c>
      <c r="E38" s="5" t="s">
        <v>250</v>
      </c>
      <c r="F38" s="5" t="s">
        <v>144</v>
      </c>
      <c r="G38" s="5" t="s">
        <v>18</v>
      </c>
      <c r="H38" s="5" t="s">
        <v>19</v>
      </c>
      <c r="I38" s="5" t="s">
        <v>20</v>
      </c>
    </row>
    <row r="39" spans="1:9" x14ac:dyDescent="0.3">
      <c r="A39" s="5" t="s">
        <v>248</v>
      </c>
      <c r="B39" s="5" t="s">
        <v>224</v>
      </c>
      <c r="C39" s="4">
        <v>2002</v>
      </c>
      <c r="D39" s="4">
        <v>2002</v>
      </c>
      <c r="E39" s="5" t="s">
        <v>250</v>
      </c>
      <c r="F39" s="5" t="s">
        <v>34</v>
      </c>
      <c r="G39" s="5" t="s">
        <v>11</v>
      </c>
      <c r="H39" s="5" t="s">
        <v>35</v>
      </c>
      <c r="I39" s="5" t="s">
        <v>36</v>
      </c>
    </row>
    <row r="40" spans="1:9" x14ac:dyDescent="0.3">
      <c r="A40" s="5" t="s">
        <v>248</v>
      </c>
      <c r="B40" s="5" t="s">
        <v>229</v>
      </c>
      <c r="C40" s="4">
        <v>2003</v>
      </c>
      <c r="D40" s="4">
        <v>2003</v>
      </c>
      <c r="E40" s="5" t="s">
        <v>252</v>
      </c>
      <c r="F40" s="5" t="s">
        <v>230</v>
      </c>
      <c r="G40" s="5" t="s">
        <v>18</v>
      </c>
      <c r="H40" s="5" t="s">
        <v>19</v>
      </c>
      <c r="I40" s="5" t="s">
        <v>80</v>
      </c>
    </row>
    <row r="41" spans="1:9" x14ac:dyDescent="0.3">
      <c r="A41" s="5" t="s">
        <v>248</v>
      </c>
      <c r="B41" s="5" t="s">
        <v>232</v>
      </c>
      <c r="C41" s="4">
        <v>2004</v>
      </c>
      <c r="D41" s="4">
        <v>2004</v>
      </c>
      <c r="E41" s="5" t="s">
        <v>251</v>
      </c>
      <c r="F41" s="5" t="s">
        <v>34</v>
      </c>
      <c r="G41" s="5" t="s">
        <v>24</v>
      </c>
      <c r="H41" s="5" t="s">
        <v>25</v>
      </c>
      <c r="I41" s="5" t="s">
        <v>99</v>
      </c>
    </row>
    <row r="42" spans="1:9" x14ac:dyDescent="0.3">
      <c r="A42" s="5" t="s">
        <v>248</v>
      </c>
      <c r="B42" s="5" t="s">
        <v>234</v>
      </c>
      <c r="C42" s="4">
        <v>1999</v>
      </c>
      <c r="D42" s="4">
        <v>1999</v>
      </c>
      <c r="E42" s="5" t="s">
        <v>257</v>
      </c>
      <c r="F42" s="5" t="s">
        <v>23</v>
      </c>
      <c r="G42" s="5" t="s">
        <v>24</v>
      </c>
      <c r="H42" s="5" t="s">
        <v>41</v>
      </c>
      <c r="I42" s="5" t="s">
        <v>42</v>
      </c>
    </row>
    <row r="43" spans="1:9" ht="28.8" customHeight="1" x14ac:dyDescent="0.3">
      <c r="A43" s="5" t="s">
        <v>258</v>
      </c>
      <c r="B43" s="8" t="s">
        <v>259</v>
      </c>
      <c r="C43" s="4">
        <v>2002</v>
      </c>
      <c r="D43" s="4">
        <v>2000</v>
      </c>
      <c r="E43" s="8" t="s">
        <v>260</v>
      </c>
      <c r="F43" s="8" t="s">
        <v>261</v>
      </c>
      <c r="G43" s="5" t="s">
        <v>11</v>
      </c>
      <c r="H43" s="5" t="s">
        <v>12</v>
      </c>
      <c r="I43" s="5" t="s">
        <v>13</v>
      </c>
    </row>
    <row r="44" spans="1:9" ht="28.8" customHeight="1" x14ac:dyDescent="0.3">
      <c r="A44" s="5" t="s">
        <v>258</v>
      </c>
      <c r="B44" s="8" t="s">
        <v>262</v>
      </c>
      <c r="C44" s="4">
        <v>2002</v>
      </c>
      <c r="D44" s="4">
        <v>2002</v>
      </c>
      <c r="E44" s="8" t="s">
        <v>263</v>
      </c>
      <c r="F44" s="8" t="s">
        <v>264</v>
      </c>
      <c r="G44" s="5" t="s">
        <v>24</v>
      </c>
      <c r="H44" s="5" t="s">
        <v>41</v>
      </c>
      <c r="I44" s="8" t="s">
        <v>265</v>
      </c>
    </row>
    <row r="45" spans="1:9" ht="28.8" customHeight="1" x14ac:dyDescent="0.3">
      <c r="A45" s="5" t="s">
        <v>258</v>
      </c>
      <c r="B45" s="8" t="s">
        <v>266</v>
      </c>
      <c r="C45" s="4">
        <v>2002</v>
      </c>
      <c r="D45" s="4">
        <v>2000</v>
      </c>
      <c r="E45" s="8" t="s">
        <v>260</v>
      </c>
      <c r="F45" s="8" t="s">
        <v>267</v>
      </c>
      <c r="G45" s="5" t="s">
        <v>24</v>
      </c>
      <c r="H45" s="5" t="s">
        <v>41</v>
      </c>
      <c r="I45" s="8" t="s">
        <v>265</v>
      </c>
    </row>
    <row r="46" spans="1:9" ht="28.8" customHeight="1" x14ac:dyDescent="0.3">
      <c r="A46" s="5" t="s">
        <v>258</v>
      </c>
      <c r="B46" s="8" t="s">
        <v>268</v>
      </c>
      <c r="C46" s="4">
        <v>2003</v>
      </c>
      <c r="D46" s="4">
        <v>2002</v>
      </c>
      <c r="E46" s="8" t="s">
        <v>269</v>
      </c>
      <c r="F46" s="8" t="s">
        <v>270</v>
      </c>
      <c r="G46" s="5" t="s">
        <v>11</v>
      </c>
      <c r="H46" s="5" t="s">
        <v>35</v>
      </c>
      <c r="I46" s="5" t="s">
        <v>36</v>
      </c>
    </row>
    <row r="47" spans="1:9" ht="28.8" customHeight="1" x14ac:dyDescent="0.3">
      <c r="A47" s="5" t="s">
        <v>258</v>
      </c>
      <c r="B47" s="8" t="s">
        <v>271</v>
      </c>
      <c r="C47" s="4">
        <v>2000</v>
      </c>
      <c r="D47" s="4">
        <v>1999</v>
      </c>
      <c r="E47" s="8" t="s">
        <v>272</v>
      </c>
      <c r="F47" s="8" t="s">
        <v>273</v>
      </c>
      <c r="G47" s="5" t="s">
        <v>18</v>
      </c>
      <c r="H47" s="5" t="s">
        <v>19</v>
      </c>
      <c r="I47" s="8" t="s">
        <v>274</v>
      </c>
    </row>
    <row r="48" spans="1:9" ht="28.8" customHeight="1" x14ac:dyDescent="0.3">
      <c r="A48" s="5" t="s">
        <v>258</v>
      </c>
      <c r="B48" s="8" t="s">
        <v>275</v>
      </c>
      <c r="C48" s="4">
        <v>2004</v>
      </c>
      <c r="D48" s="4">
        <v>2002</v>
      </c>
      <c r="E48" s="8" t="s">
        <v>276</v>
      </c>
      <c r="F48" s="8" t="s">
        <v>277</v>
      </c>
      <c r="G48" s="5" t="s">
        <v>24</v>
      </c>
      <c r="H48" s="5" t="s">
        <v>25</v>
      </c>
      <c r="I48" s="5" t="s">
        <v>99</v>
      </c>
    </row>
    <row r="49" spans="1:9" ht="28.8" customHeight="1" x14ac:dyDescent="0.3">
      <c r="A49" s="5" t="s">
        <v>258</v>
      </c>
      <c r="B49" s="8" t="s">
        <v>278</v>
      </c>
      <c r="C49" s="4">
        <v>2000</v>
      </c>
      <c r="D49" s="4">
        <v>2000</v>
      </c>
      <c r="E49" s="8" t="s">
        <v>279</v>
      </c>
      <c r="F49" s="8" t="s">
        <v>264</v>
      </c>
      <c r="G49" s="5" t="s">
        <v>24</v>
      </c>
      <c r="H49" s="5" t="s">
        <v>53</v>
      </c>
      <c r="I49" s="5" t="s">
        <v>54</v>
      </c>
    </row>
    <row r="50" spans="1:9" ht="28.8" customHeight="1" x14ac:dyDescent="0.3">
      <c r="A50" s="5" t="s">
        <v>258</v>
      </c>
      <c r="B50" s="8" t="s">
        <v>280</v>
      </c>
      <c r="C50" s="4">
        <v>1998</v>
      </c>
      <c r="D50" s="4">
        <v>1998</v>
      </c>
      <c r="E50" s="8" t="s">
        <v>281</v>
      </c>
      <c r="F50" s="8" t="s">
        <v>282</v>
      </c>
      <c r="G50" s="5" t="s">
        <v>104</v>
      </c>
      <c r="H50" s="5" t="s">
        <v>105</v>
      </c>
      <c r="I50" s="5" t="s">
        <v>106</v>
      </c>
    </row>
    <row r="51" spans="1:9" ht="28.8" customHeight="1" x14ac:dyDescent="0.3">
      <c r="A51" s="5" t="s">
        <v>258</v>
      </c>
      <c r="B51" s="8" t="s">
        <v>283</v>
      </c>
      <c r="C51" s="4">
        <v>2003</v>
      </c>
      <c r="D51" s="4">
        <v>2003</v>
      </c>
      <c r="E51" s="8" t="s">
        <v>284</v>
      </c>
      <c r="F51" s="8" t="s">
        <v>285</v>
      </c>
      <c r="G51" s="5" t="s">
        <v>18</v>
      </c>
      <c r="H51" s="5" t="s">
        <v>19</v>
      </c>
      <c r="I51" s="5" t="s">
        <v>80</v>
      </c>
    </row>
    <row r="52" spans="1:9" ht="28.8" customHeight="1" x14ac:dyDescent="0.3">
      <c r="A52" s="5" t="s">
        <v>258</v>
      </c>
      <c r="B52" s="8" t="s">
        <v>286</v>
      </c>
      <c r="C52" s="4">
        <v>2000</v>
      </c>
      <c r="D52" s="4">
        <v>2000</v>
      </c>
      <c r="E52" s="8" t="s">
        <v>279</v>
      </c>
      <c r="F52" s="8" t="s">
        <v>264</v>
      </c>
      <c r="G52" s="5" t="s">
        <v>121</v>
      </c>
      <c r="H52" s="5" t="s">
        <v>122</v>
      </c>
      <c r="I52" s="5" t="s">
        <v>123</v>
      </c>
    </row>
    <row r="53" spans="1:9" ht="28.8" customHeight="1" x14ac:dyDescent="0.3">
      <c r="A53" s="5" t="s">
        <v>258</v>
      </c>
      <c r="B53" s="8" t="s">
        <v>287</v>
      </c>
      <c r="C53" s="4">
        <v>2000</v>
      </c>
      <c r="D53" s="4">
        <v>1999</v>
      </c>
      <c r="E53" s="8" t="s">
        <v>288</v>
      </c>
      <c r="F53" s="8" t="s">
        <v>289</v>
      </c>
      <c r="G53" s="5" t="s">
        <v>24</v>
      </c>
      <c r="H53" s="5" t="s">
        <v>41</v>
      </c>
      <c r="I53" s="8" t="s">
        <v>290</v>
      </c>
    </row>
    <row r="54" spans="1:9" ht="28.8" customHeight="1" x14ac:dyDescent="0.3">
      <c r="A54" s="5" t="s">
        <v>258</v>
      </c>
      <c r="B54" s="8" t="s">
        <v>291</v>
      </c>
      <c r="C54" s="4">
        <v>2001</v>
      </c>
      <c r="D54" s="4">
        <v>2000</v>
      </c>
      <c r="E54" s="8" t="s">
        <v>292</v>
      </c>
      <c r="F54" s="8" t="s">
        <v>293</v>
      </c>
      <c r="G54" s="5" t="s">
        <v>18</v>
      </c>
      <c r="H54" s="8" t="s">
        <v>294</v>
      </c>
      <c r="I54" s="5" t="s">
        <v>80</v>
      </c>
    </row>
    <row r="55" spans="1:9" x14ac:dyDescent="0.3">
      <c r="A55" s="5" t="s">
        <v>295</v>
      </c>
      <c r="B55" s="5" t="s">
        <v>33</v>
      </c>
      <c r="C55" s="4">
        <v>2001</v>
      </c>
      <c r="D55" s="4">
        <v>2001</v>
      </c>
      <c r="E55" s="5" t="s">
        <v>256</v>
      </c>
      <c r="F55" s="5" t="s">
        <v>34</v>
      </c>
      <c r="G55" s="5" t="s">
        <v>11</v>
      </c>
      <c r="H55" s="5" t="s">
        <v>35</v>
      </c>
      <c r="I55" s="5" t="s">
        <v>36</v>
      </c>
    </row>
    <row r="56" spans="1:9" x14ac:dyDescent="0.3">
      <c r="A56" s="5" t="s">
        <v>295</v>
      </c>
      <c r="B56" s="5" t="s">
        <v>56</v>
      </c>
      <c r="C56" s="4">
        <v>2006</v>
      </c>
      <c r="D56" s="4">
        <v>2006</v>
      </c>
      <c r="E56" s="5" t="s">
        <v>254</v>
      </c>
      <c r="F56" s="5" t="s">
        <v>47</v>
      </c>
      <c r="G56" s="5" t="s">
        <v>18</v>
      </c>
      <c r="H56" s="5" t="s">
        <v>48</v>
      </c>
      <c r="I56" s="5" t="s">
        <v>49</v>
      </c>
    </row>
    <row r="57" spans="1:9" x14ac:dyDescent="0.3">
      <c r="A57" s="5" t="s">
        <v>295</v>
      </c>
      <c r="B57" s="5" t="s">
        <v>60</v>
      </c>
      <c r="C57" s="4">
        <v>2003</v>
      </c>
      <c r="D57" s="4">
        <v>2003</v>
      </c>
      <c r="E57" s="5" t="s">
        <v>252</v>
      </c>
      <c r="F57" s="5" t="s">
        <v>47</v>
      </c>
      <c r="G57" s="5" t="s">
        <v>18</v>
      </c>
      <c r="H57" s="5" t="s">
        <v>48</v>
      </c>
      <c r="I57" s="5" t="s">
        <v>49</v>
      </c>
    </row>
    <row r="58" spans="1:9" x14ac:dyDescent="0.3">
      <c r="A58" s="5" t="s">
        <v>295</v>
      </c>
      <c r="B58" s="5" t="s">
        <v>82</v>
      </c>
      <c r="C58" s="4">
        <v>1999</v>
      </c>
      <c r="D58" s="4">
        <v>1999</v>
      </c>
      <c r="E58" s="5" t="s">
        <v>257</v>
      </c>
      <c r="F58" s="5" t="s">
        <v>17</v>
      </c>
      <c r="G58" s="5" t="s">
        <v>18</v>
      </c>
      <c r="H58" s="5" t="s">
        <v>19</v>
      </c>
      <c r="I58" s="5" t="s">
        <v>80</v>
      </c>
    </row>
    <row r="59" spans="1:9" x14ac:dyDescent="0.3">
      <c r="A59" s="5" t="s">
        <v>295</v>
      </c>
      <c r="B59" s="5" t="s">
        <v>84</v>
      </c>
      <c r="C59" s="4">
        <v>1997</v>
      </c>
      <c r="D59" s="4">
        <v>1997</v>
      </c>
      <c r="E59" s="5" t="s">
        <v>255</v>
      </c>
      <c r="F59" s="5" t="s">
        <v>40</v>
      </c>
      <c r="G59" s="5" t="s">
        <v>24</v>
      </c>
      <c r="H59" s="5" t="s">
        <v>85</v>
      </c>
      <c r="I59" s="5" t="s">
        <v>42</v>
      </c>
    </row>
    <row r="60" spans="1:9" x14ac:dyDescent="0.3">
      <c r="A60" s="5" t="s">
        <v>295</v>
      </c>
      <c r="B60" s="5" t="s">
        <v>111</v>
      </c>
      <c r="C60" s="4">
        <v>2006</v>
      </c>
      <c r="D60" s="4">
        <v>2006</v>
      </c>
      <c r="E60" s="5" t="s">
        <v>254</v>
      </c>
      <c r="F60" s="5" t="s">
        <v>17</v>
      </c>
      <c r="G60" s="5" t="s">
        <v>29</v>
      </c>
      <c r="H60" s="5" t="s">
        <v>30</v>
      </c>
      <c r="I60" s="5" t="s">
        <v>31</v>
      </c>
    </row>
    <row r="61" spans="1:9" x14ac:dyDescent="0.3">
      <c r="A61" s="5" t="s">
        <v>295</v>
      </c>
      <c r="B61" s="5" t="s">
        <v>115</v>
      </c>
      <c r="C61" s="4">
        <v>1997</v>
      </c>
      <c r="D61" s="4">
        <v>1997</v>
      </c>
      <c r="E61" s="5" t="s">
        <v>255</v>
      </c>
      <c r="F61" s="5" t="s">
        <v>116</v>
      </c>
      <c r="G61" s="5" t="s">
        <v>24</v>
      </c>
      <c r="H61" s="5" t="s">
        <v>117</v>
      </c>
      <c r="I61" s="5" t="s">
        <v>118</v>
      </c>
    </row>
    <row r="62" spans="1:9" x14ac:dyDescent="0.3">
      <c r="A62" s="5" t="s">
        <v>295</v>
      </c>
      <c r="B62" s="5" t="s">
        <v>125</v>
      </c>
      <c r="C62" s="4">
        <v>1999</v>
      </c>
      <c r="D62" s="4">
        <v>1999</v>
      </c>
      <c r="E62" s="5" t="s">
        <v>257</v>
      </c>
      <c r="F62" s="5" t="s">
        <v>40</v>
      </c>
      <c r="G62" s="5" t="s">
        <v>24</v>
      </c>
      <c r="H62" s="5" t="s">
        <v>126</v>
      </c>
      <c r="I62" s="5" t="s">
        <v>26</v>
      </c>
    </row>
    <row r="63" spans="1:9" x14ac:dyDescent="0.3">
      <c r="A63" s="5" t="s">
        <v>295</v>
      </c>
      <c r="B63" s="5" t="s">
        <v>136</v>
      </c>
      <c r="C63" s="4">
        <v>2000</v>
      </c>
      <c r="D63" s="4">
        <v>2000</v>
      </c>
      <c r="E63" s="5" t="s">
        <v>249</v>
      </c>
      <c r="F63" s="5" t="s">
        <v>47</v>
      </c>
      <c r="G63" s="5" t="s">
        <v>92</v>
      </c>
      <c r="H63" s="5" t="s">
        <v>93</v>
      </c>
      <c r="I63" s="5" t="s">
        <v>94</v>
      </c>
    </row>
    <row r="64" spans="1:9" x14ac:dyDescent="0.3">
      <c r="A64" s="5" t="s">
        <v>295</v>
      </c>
      <c r="B64" s="5" t="s">
        <v>138</v>
      </c>
      <c r="C64" s="4">
        <v>1998</v>
      </c>
      <c r="D64" s="4">
        <v>1998</v>
      </c>
      <c r="E64" s="5" t="s">
        <v>253</v>
      </c>
      <c r="F64" s="5" t="s">
        <v>116</v>
      </c>
      <c r="G64" s="5" t="s">
        <v>139</v>
      </c>
      <c r="H64" s="5" t="s">
        <v>140</v>
      </c>
      <c r="I64" s="5" t="s">
        <v>141</v>
      </c>
    </row>
    <row r="65" spans="1:9" x14ac:dyDescent="0.3">
      <c r="A65" s="5" t="s">
        <v>295</v>
      </c>
      <c r="B65" s="5" t="s">
        <v>154</v>
      </c>
      <c r="C65" s="4">
        <v>2003</v>
      </c>
      <c r="D65" s="4">
        <v>2003</v>
      </c>
      <c r="E65" s="5" t="s">
        <v>252</v>
      </c>
      <c r="F65" s="5" t="s">
        <v>34</v>
      </c>
      <c r="G65" s="5" t="s">
        <v>11</v>
      </c>
      <c r="H65" s="5" t="s">
        <v>35</v>
      </c>
      <c r="I65" s="5" t="s">
        <v>36</v>
      </c>
    </row>
    <row r="66" spans="1:9" x14ac:dyDescent="0.3">
      <c r="A66" s="5" t="s">
        <v>295</v>
      </c>
      <c r="B66" s="5" t="s">
        <v>162</v>
      </c>
      <c r="C66" s="4">
        <v>1998</v>
      </c>
      <c r="D66" s="4">
        <v>1998</v>
      </c>
      <c r="E66" s="5" t="s">
        <v>253</v>
      </c>
      <c r="F66" s="5" t="s">
        <v>52</v>
      </c>
      <c r="G66" s="5" t="s">
        <v>24</v>
      </c>
      <c r="H66" s="5" t="s">
        <v>53</v>
      </c>
      <c r="I66" s="5" t="s">
        <v>163</v>
      </c>
    </row>
    <row r="67" spans="1:9" x14ac:dyDescent="0.3">
      <c r="A67" s="5" t="s">
        <v>295</v>
      </c>
      <c r="B67" s="5" t="s">
        <v>169</v>
      </c>
      <c r="C67" s="4">
        <v>2000</v>
      </c>
      <c r="D67" s="4">
        <v>2000</v>
      </c>
      <c r="E67" s="5" t="s">
        <v>249</v>
      </c>
      <c r="F67" s="5" t="s">
        <v>144</v>
      </c>
      <c r="G67" s="5" t="s">
        <v>18</v>
      </c>
      <c r="H67" s="5" t="s">
        <v>19</v>
      </c>
      <c r="I67" s="5" t="s">
        <v>80</v>
      </c>
    </row>
    <row r="68" spans="1:9" x14ac:dyDescent="0.3">
      <c r="A68" s="5" t="s">
        <v>295</v>
      </c>
      <c r="B68" s="5" t="s">
        <v>171</v>
      </c>
      <c r="C68" s="4">
        <v>1998</v>
      </c>
      <c r="D68" s="4">
        <v>1998</v>
      </c>
      <c r="E68" s="5" t="s">
        <v>253</v>
      </c>
      <c r="F68" s="5" t="s">
        <v>52</v>
      </c>
      <c r="G68" s="5" t="s">
        <v>172</v>
      </c>
      <c r="H68" s="5" t="s">
        <v>173</v>
      </c>
      <c r="I68" s="5" t="s">
        <v>174</v>
      </c>
    </row>
    <row r="69" spans="1:9" x14ac:dyDescent="0.3">
      <c r="A69" s="5" t="s">
        <v>295</v>
      </c>
      <c r="B69" s="5" t="s">
        <v>176</v>
      </c>
      <c r="C69" s="4">
        <v>2001</v>
      </c>
      <c r="D69" s="4">
        <v>2001</v>
      </c>
      <c r="E69" s="5" t="s">
        <v>256</v>
      </c>
      <c r="F69" s="5" t="s">
        <v>52</v>
      </c>
      <c r="G69" s="5" t="s">
        <v>24</v>
      </c>
      <c r="H69" s="5" t="s">
        <v>177</v>
      </c>
      <c r="I69" s="5" t="s">
        <v>178</v>
      </c>
    </row>
    <row r="70" spans="1:9" x14ac:dyDescent="0.3">
      <c r="A70" s="5" t="s">
        <v>295</v>
      </c>
      <c r="B70" s="5" t="s">
        <v>180</v>
      </c>
      <c r="C70" s="4">
        <v>2005</v>
      </c>
      <c r="D70" s="4">
        <v>2005</v>
      </c>
      <c r="E70" s="5" t="s">
        <v>296</v>
      </c>
      <c r="F70" s="5" t="s">
        <v>34</v>
      </c>
      <c r="G70" s="5" t="s">
        <v>11</v>
      </c>
      <c r="H70" s="5" t="s">
        <v>12</v>
      </c>
      <c r="I70" s="5" t="s">
        <v>13</v>
      </c>
    </row>
    <row r="71" spans="1:9" x14ac:dyDescent="0.3">
      <c r="A71" s="5" t="s">
        <v>295</v>
      </c>
      <c r="B71" s="5" t="s">
        <v>187</v>
      </c>
      <c r="C71" s="4">
        <v>1999</v>
      </c>
      <c r="D71" s="4">
        <v>1999</v>
      </c>
      <c r="E71" s="5" t="s">
        <v>257</v>
      </c>
      <c r="F71" s="5" t="s">
        <v>40</v>
      </c>
      <c r="G71" s="5" t="s">
        <v>18</v>
      </c>
      <c r="H71" s="5" t="s">
        <v>188</v>
      </c>
      <c r="I71" s="5" t="s">
        <v>189</v>
      </c>
    </row>
    <row r="72" spans="1:9" x14ac:dyDescent="0.3">
      <c r="A72" s="5" t="s">
        <v>295</v>
      </c>
      <c r="B72" s="5" t="s">
        <v>202</v>
      </c>
      <c r="C72" s="4">
        <v>2001</v>
      </c>
      <c r="D72" s="4">
        <v>2001</v>
      </c>
      <c r="E72" s="5" t="s">
        <v>256</v>
      </c>
      <c r="F72" s="5" t="s">
        <v>47</v>
      </c>
      <c r="G72" s="5" t="s">
        <v>18</v>
      </c>
      <c r="H72" s="5" t="s">
        <v>48</v>
      </c>
      <c r="I72" s="5" t="s">
        <v>49</v>
      </c>
    </row>
    <row r="73" spans="1:9" x14ac:dyDescent="0.3">
      <c r="A73" s="5" t="s">
        <v>295</v>
      </c>
      <c r="B73" s="5" t="s">
        <v>204</v>
      </c>
      <c r="C73" s="4">
        <v>1999</v>
      </c>
      <c r="D73" s="4">
        <v>1999</v>
      </c>
      <c r="E73" s="5" t="s">
        <v>257</v>
      </c>
      <c r="F73" s="5" t="s">
        <v>40</v>
      </c>
      <c r="G73" s="5" t="s">
        <v>11</v>
      </c>
      <c r="H73" s="5" t="s">
        <v>35</v>
      </c>
      <c r="I73" s="5" t="s">
        <v>36</v>
      </c>
    </row>
    <row r="74" spans="1:9" x14ac:dyDescent="0.3">
      <c r="A74" s="5" t="s">
        <v>295</v>
      </c>
      <c r="B74" s="5" t="s">
        <v>206</v>
      </c>
      <c r="C74" s="4">
        <v>2000</v>
      </c>
      <c r="D74" s="4">
        <v>2000</v>
      </c>
      <c r="E74" s="5" t="s">
        <v>249</v>
      </c>
      <c r="F74" s="5" t="s">
        <v>47</v>
      </c>
      <c r="G74" s="5" t="s">
        <v>24</v>
      </c>
      <c r="H74" s="5" t="s">
        <v>88</v>
      </c>
      <c r="I74" s="5" t="s">
        <v>207</v>
      </c>
    </row>
    <row r="75" spans="1:9" x14ac:dyDescent="0.3">
      <c r="A75" s="5" t="s">
        <v>295</v>
      </c>
      <c r="B75" s="5" t="s">
        <v>211</v>
      </c>
      <c r="C75" s="4">
        <v>2000</v>
      </c>
      <c r="D75" s="4">
        <v>2000</v>
      </c>
      <c r="E75" s="5" t="s">
        <v>249</v>
      </c>
      <c r="F75" s="5" t="s">
        <v>47</v>
      </c>
      <c r="G75" s="5" t="s">
        <v>92</v>
      </c>
      <c r="H75" s="5" t="s">
        <v>93</v>
      </c>
      <c r="I75" s="5" t="s">
        <v>94</v>
      </c>
    </row>
    <row r="76" spans="1:9" x14ac:dyDescent="0.3">
      <c r="A76" s="5" t="s">
        <v>295</v>
      </c>
      <c r="B76" s="5" t="s">
        <v>217</v>
      </c>
      <c r="C76" s="4">
        <v>2001</v>
      </c>
      <c r="D76" s="4">
        <v>2001</v>
      </c>
      <c r="E76" s="5" t="s">
        <v>256</v>
      </c>
      <c r="F76" s="5" t="s">
        <v>52</v>
      </c>
      <c r="G76" s="5" t="s">
        <v>218</v>
      </c>
      <c r="H76" s="5" t="s">
        <v>219</v>
      </c>
      <c r="I76" s="5" t="s">
        <v>220</v>
      </c>
    </row>
    <row r="77" spans="1:9" x14ac:dyDescent="0.3">
      <c r="A77" s="5" t="s">
        <v>295</v>
      </c>
      <c r="B77" s="5" t="s">
        <v>226</v>
      </c>
      <c r="C77" s="4">
        <v>2000</v>
      </c>
      <c r="D77" s="4">
        <v>2000</v>
      </c>
      <c r="E77" s="5" t="s">
        <v>249</v>
      </c>
      <c r="F77" s="5" t="s">
        <v>47</v>
      </c>
      <c r="G77" s="5" t="s">
        <v>24</v>
      </c>
      <c r="H77" s="5" t="s">
        <v>227</v>
      </c>
      <c r="I77" s="5" t="s">
        <v>26</v>
      </c>
    </row>
    <row r="78" spans="1:9" x14ac:dyDescent="0.3">
      <c r="A78" s="5" t="s">
        <v>295</v>
      </c>
      <c r="B78" s="5" t="s">
        <v>236</v>
      </c>
      <c r="C78" s="4">
        <v>2002</v>
      </c>
      <c r="D78" s="4">
        <v>2002</v>
      </c>
      <c r="E78" s="5" t="s">
        <v>250</v>
      </c>
      <c r="F78" s="5" t="s">
        <v>34</v>
      </c>
      <c r="G78" s="5" t="s">
        <v>29</v>
      </c>
      <c r="H78" s="5" t="s">
        <v>30</v>
      </c>
      <c r="I78" s="5" t="s">
        <v>31</v>
      </c>
    </row>
    <row r="79" spans="1:9" x14ac:dyDescent="0.3">
      <c r="A79" s="5" t="s">
        <v>295</v>
      </c>
      <c r="B79" s="5" t="s">
        <v>238</v>
      </c>
      <c r="C79" s="4">
        <v>1997</v>
      </c>
      <c r="D79" s="4">
        <v>1997</v>
      </c>
      <c r="E79" s="5" t="s">
        <v>255</v>
      </c>
      <c r="F79" s="5" t="s">
        <v>52</v>
      </c>
      <c r="G79" s="5" t="s">
        <v>24</v>
      </c>
      <c r="H79" s="5" t="s">
        <v>117</v>
      </c>
      <c r="I79" s="5" t="s">
        <v>118</v>
      </c>
    </row>
    <row r="80" spans="1:9" x14ac:dyDescent="0.3">
      <c r="A80" s="5" t="s">
        <v>295</v>
      </c>
      <c r="B80" s="5" t="s">
        <v>240</v>
      </c>
      <c r="C80" s="4">
        <v>2000</v>
      </c>
      <c r="D80" s="4">
        <v>2000</v>
      </c>
      <c r="E80" s="5" t="s">
        <v>249</v>
      </c>
      <c r="F80" s="5" t="s">
        <v>52</v>
      </c>
      <c r="G80" s="5" t="s">
        <v>139</v>
      </c>
      <c r="H80" s="5" t="s">
        <v>241</v>
      </c>
      <c r="I80" s="5" t="s">
        <v>141</v>
      </c>
    </row>
    <row r="81" spans="1:9" x14ac:dyDescent="0.3">
      <c r="A81" s="5" t="s">
        <v>295</v>
      </c>
      <c r="B81" s="5" t="s">
        <v>243</v>
      </c>
      <c r="C81" s="4">
        <v>2001</v>
      </c>
      <c r="D81" s="4">
        <v>2001</v>
      </c>
      <c r="E81" s="5" t="s">
        <v>256</v>
      </c>
      <c r="F81" s="5" t="s">
        <v>40</v>
      </c>
      <c r="G81" s="5" t="s">
        <v>24</v>
      </c>
      <c r="H81" s="5" t="s">
        <v>244</v>
      </c>
      <c r="I81" s="5" t="s">
        <v>26</v>
      </c>
    </row>
    <row r="82" spans="1:9" x14ac:dyDescent="0.3">
      <c r="A82" s="5" t="s">
        <v>297</v>
      </c>
      <c r="B82" s="5" t="s">
        <v>16</v>
      </c>
      <c r="C82" s="4">
        <v>2002</v>
      </c>
      <c r="D82" s="4">
        <v>2002</v>
      </c>
      <c r="E82" s="5" t="s">
        <v>250</v>
      </c>
      <c r="F82" s="5" t="s">
        <v>17</v>
      </c>
      <c r="G82" s="5" t="s">
        <v>18</v>
      </c>
      <c r="H82" s="5" t="s">
        <v>19</v>
      </c>
      <c r="I82" s="5" t="s">
        <v>20</v>
      </c>
    </row>
    <row r="83" spans="1:9" x14ac:dyDescent="0.3">
      <c r="A83" s="5" t="s">
        <v>297</v>
      </c>
      <c r="B83" s="5" t="s">
        <v>39</v>
      </c>
      <c r="C83" s="4">
        <v>2002</v>
      </c>
      <c r="D83" s="4">
        <v>2002</v>
      </c>
      <c r="E83" s="5" t="s">
        <v>250</v>
      </c>
      <c r="F83" s="5" t="s">
        <v>40</v>
      </c>
      <c r="G83" s="5" t="s">
        <v>24</v>
      </c>
      <c r="H83" s="5" t="s">
        <v>41</v>
      </c>
      <c r="I83" s="5" t="s">
        <v>42</v>
      </c>
    </row>
    <row r="84" spans="1:9" x14ac:dyDescent="0.3">
      <c r="A84" s="5" t="s">
        <v>297</v>
      </c>
      <c r="B84" s="5" t="s">
        <v>44</v>
      </c>
      <c r="C84" s="4">
        <v>2000</v>
      </c>
      <c r="D84" s="4">
        <v>2000</v>
      </c>
      <c r="E84" s="5" t="s">
        <v>249</v>
      </c>
      <c r="F84" s="5" t="s">
        <v>40</v>
      </c>
      <c r="G84" s="5" t="s">
        <v>24</v>
      </c>
      <c r="H84" s="5" t="s">
        <v>41</v>
      </c>
      <c r="I84" s="5" t="s">
        <v>42</v>
      </c>
    </row>
    <row r="85" spans="1:9" x14ac:dyDescent="0.3">
      <c r="A85" s="5" t="s">
        <v>297</v>
      </c>
      <c r="B85" s="5" t="s">
        <v>51</v>
      </c>
      <c r="C85" s="4">
        <v>1999</v>
      </c>
      <c r="D85" s="4">
        <v>1999</v>
      </c>
      <c r="E85" s="5" t="s">
        <v>257</v>
      </c>
      <c r="F85" s="5" t="s">
        <v>52</v>
      </c>
      <c r="G85" s="5" t="s">
        <v>24</v>
      </c>
      <c r="H85" s="5" t="s">
        <v>53</v>
      </c>
      <c r="I85" s="5" t="s">
        <v>54</v>
      </c>
    </row>
    <row r="86" spans="1:9" x14ac:dyDescent="0.3">
      <c r="A86" s="5" t="s">
        <v>297</v>
      </c>
      <c r="B86" s="5" t="s">
        <v>58</v>
      </c>
      <c r="C86" s="4">
        <v>2003</v>
      </c>
      <c r="D86" s="4">
        <v>2003</v>
      </c>
      <c r="E86" s="5" t="s">
        <v>252</v>
      </c>
      <c r="F86" s="5" t="s">
        <v>34</v>
      </c>
      <c r="G86" s="5" t="s">
        <v>11</v>
      </c>
      <c r="H86" s="5" t="s">
        <v>35</v>
      </c>
      <c r="I86" s="5" t="s">
        <v>36</v>
      </c>
    </row>
    <row r="87" spans="1:9" x14ac:dyDescent="0.3">
      <c r="A87" s="5" t="s">
        <v>297</v>
      </c>
      <c r="B87" s="5" t="s">
        <v>62</v>
      </c>
      <c r="C87" s="4">
        <v>1998</v>
      </c>
      <c r="D87" s="4">
        <v>1998</v>
      </c>
      <c r="E87" s="5" t="s">
        <v>253</v>
      </c>
      <c r="F87" s="5" t="s">
        <v>52</v>
      </c>
      <c r="G87" s="5" t="s">
        <v>63</v>
      </c>
      <c r="H87" s="5" t="s">
        <v>64</v>
      </c>
      <c r="I87" s="5" t="s">
        <v>65</v>
      </c>
    </row>
    <row r="88" spans="1:9" x14ac:dyDescent="0.3">
      <c r="A88" s="5" t="s">
        <v>297</v>
      </c>
      <c r="B88" s="5" t="s">
        <v>67</v>
      </c>
      <c r="C88" s="4">
        <v>1999</v>
      </c>
      <c r="D88" s="4">
        <v>1999</v>
      </c>
      <c r="E88" s="5" t="s">
        <v>257</v>
      </c>
      <c r="F88" s="5" t="s">
        <v>34</v>
      </c>
      <c r="G88" s="5" t="s">
        <v>18</v>
      </c>
      <c r="H88" s="5" t="s">
        <v>19</v>
      </c>
      <c r="I88" s="5" t="s">
        <v>68</v>
      </c>
    </row>
    <row r="89" spans="1:9" x14ac:dyDescent="0.3">
      <c r="A89" s="5" t="s">
        <v>297</v>
      </c>
      <c r="B89" s="5" t="s">
        <v>70</v>
      </c>
      <c r="C89" s="4">
        <v>2000</v>
      </c>
      <c r="D89" s="4">
        <v>2000</v>
      </c>
      <c r="E89" s="5" t="s">
        <v>249</v>
      </c>
      <c r="F89" s="5" t="s">
        <v>40</v>
      </c>
      <c r="G89" s="5" t="s">
        <v>11</v>
      </c>
      <c r="H89" s="5" t="s">
        <v>35</v>
      </c>
      <c r="I89" s="5" t="s">
        <v>36</v>
      </c>
    </row>
    <row r="90" spans="1:9" x14ac:dyDescent="0.3">
      <c r="A90" s="5" t="s">
        <v>297</v>
      </c>
      <c r="B90" s="5" t="s">
        <v>96</v>
      </c>
      <c r="C90" s="4">
        <v>2000</v>
      </c>
      <c r="D90" s="4">
        <v>2000</v>
      </c>
      <c r="E90" s="5" t="s">
        <v>249</v>
      </c>
      <c r="F90" s="5" t="s">
        <v>40</v>
      </c>
      <c r="G90" s="5" t="s">
        <v>24</v>
      </c>
      <c r="H90" s="5" t="s">
        <v>53</v>
      </c>
      <c r="I90" s="5" t="s">
        <v>54</v>
      </c>
    </row>
    <row r="91" spans="1:9" x14ac:dyDescent="0.3">
      <c r="A91" s="5" t="s">
        <v>297</v>
      </c>
      <c r="B91" s="5" t="s">
        <v>101</v>
      </c>
      <c r="C91" s="4">
        <v>2000</v>
      </c>
      <c r="D91" s="4">
        <v>2000</v>
      </c>
      <c r="E91" s="5" t="s">
        <v>249</v>
      </c>
      <c r="F91" s="5" t="s">
        <v>40</v>
      </c>
      <c r="G91" s="5" t="s">
        <v>24</v>
      </c>
      <c r="H91" s="5" t="s">
        <v>53</v>
      </c>
      <c r="I91" s="5" t="s">
        <v>54</v>
      </c>
    </row>
    <row r="92" spans="1:9" x14ac:dyDescent="0.3">
      <c r="A92" s="5" t="s">
        <v>297</v>
      </c>
      <c r="B92" s="5" t="s">
        <v>103</v>
      </c>
      <c r="C92" s="4">
        <v>1998</v>
      </c>
      <c r="D92" s="4">
        <v>1998</v>
      </c>
      <c r="E92" s="5" t="s">
        <v>253</v>
      </c>
      <c r="F92" s="5" t="s">
        <v>52</v>
      </c>
      <c r="G92" s="5" t="s">
        <v>104</v>
      </c>
      <c r="H92" s="5" t="s">
        <v>105</v>
      </c>
      <c r="I92" s="5" t="s">
        <v>106</v>
      </c>
    </row>
    <row r="93" spans="1:9" x14ac:dyDescent="0.3">
      <c r="A93" s="5" t="s">
        <v>297</v>
      </c>
      <c r="B93" s="5" t="s">
        <v>108</v>
      </c>
      <c r="C93" s="4">
        <v>2000</v>
      </c>
      <c r="D93" s="4">
        <v>2000</v>
      </c>
      <c r="E93" s="5" t="s">
        <v>249</v>
      </c>
      <c r="F93" s="5" t="s">
        <v>47</v>
      </c>
      <c r="G93" s="5" t="s">
        <v>18</v>
      </c>
      <c r="H93" s="5" t="s">
        <v>109</v>
      </c>
      <c r="I93" s="5" t="s">
        <v>80</v>
      </c>
    </row>
    <row r="94" spans="1:9" x14ac:dyDescent="0.3">
      <c r="A94" s="5" t="s">
        <v>297</v>
      </c>
      <c r="B94" s="5" t="s">
        <v>113</v>
      </c>
      <c r="C94" s="4">
        <v>1998</v>
      </c>
      <c r="D94" s="4">
        <v>1998</v>
      </c>
      <c r="E94" s="5" t="s">
        <v>253</v>
      </c>
      <c r="F94" s="5" t="s">
        <v>52</v>
      </c>
      <c r="G94" s="5" t="s">
        <v>104</v>
      </c>
      <c r="H94" s="5" t="s">
        <v>105</v>
      </c>
      <c r="I94" s="5" t="s">
        <v>106</v>
      </c>
    </row>
    <row r="95" spans="1:9" x14ac:dyDescent="0.3">
      <c r="A95" s="5" t="s">
        <v>297</v>
      </c>
      <c r="B95" s="5" t="s">
        <v>120</v>
      </c>
      <c r="C95" s="4">
        <v>2000</v>
      </c>
      <c r="D95" s="4">
        <v>2000</v>
      </c>
      <c r="E95" s="5" t="s">
        <v>249</v>
      </c>
      <c r="F95" s="5" t="s">
        <v>40</v>
      </c>
      <c r="G95" s="5" t="s">
        <v>121</v>
      </c>
      <c r="H95" s="5" t="s">
        <v>122</v>
      </c>
      <c r="I95" s="5" t="s">
        <v>123</v>
      </c>
    </row>
    <row r="96" spans="1:9" x14ac:dyDescent="0.3">
      <c r="A96" s="5" t="s">
        <v>297</v>
      </c>
      <c r="B96" s="5" t="s">
        <v>128</v>
      </c>
      <c r="C96" s="4">
        <v>2003</v>
      </c>
      <c r="D96" s="4">
        <v>2003</v>
      </c>
      <c r="E96" s="5" t="s">
        <v>252</v>
      </c>
      <c r="F96" s="5" t="s">
        <v>23</v>
      </c>
      <c r="G96" s="5" t="s">
        <v>24</v>
      </c>
      <c r="H96" s="5" t="s">
        <v>129</v>
      </c>
      <c r="I96" s="5" t="s">
        <v>26</v>
      </c>
    </row>
    <row r="97" spans="1:9" x14ac:dyDescent="0.3">
      <c r="A97" s="5" t="s">
        <v>297</v>
      </c>
      <c r="B97" s="5" t="s">
        <v>131</v>
      </c>
      <c r="C97" s="4">
        <v>2002</v>
      </c>
      <c r="D97" s="4">
        <v>2002</v>
      </c>
      <c r="E97" s="5" t="s">
        <v>250</v>
      </c>
      <c r="F97" s="5" t="s">
        <v>10</v>
      </c>
      <c r="G97" s="5" t="s">
        <v>24</v>
      </c>
      <c r="H97" s="5" t="s">
        <v>41</v>
      </c>
      <c r="I97" s="5" t="s">
        <v>26</v>
      </c>
    </row>
    <row r="98" spans="1:9" x14ac:dyDescent="0.3">
      <c r="A98" s="5" t="s">
        <v>297</v>
      </c>
      <c r="B98" s="5" t="s">
        <v>133</v>
      </c>
      <c r="C98" s="4">
        <v>2001</v>
      </c>
      <c r="D98" s="4">
        <v>2001</v>
      </c>
      <c r="E98" s="5" t="s">
        <v>256</v>
      </c>
      <c r="F98" s="5" t="s">
        <v>47</v>
      </c>
      <c r="G98" s="5" t="s">
        <v>18</v>
      </c>
      <c r="H98" s="5" t="s">
        <v>134</v>
      </c>
      <c r="I98" s="5" t="s">
        <v>49</v>
      </c>
    </row>
    <row r="99" spans="1:9" x14ac:dyDescent="0.3">
      <c r="A99" s="5" t="s">
        <v>297</v>
      </c>
      <c r="B99" s="5" t="s">
        <v>143</v>
      </c>
      <c r="C99" s="4">
        <v>2003</v>
      </c>
      <c r="D99" s="4">
        <v>2003</v>
      </c>
      <c r="E99" s="5" t="s">
        <v>252</v>
      </c>
      <c r="F99" s="5" t="s">
        <v>144</v>
      </c>
      <c r="G99" s="5" t="s">
        <v>18</v>
      </c>
      <c r="H99" s="5" t="s">
        <v>19</v>
      </c>
      <c r="I99" s="5" t="s">
        <v>80</v>
      </c>
    </row>
    <row r="100" spans="1:9" x14ac:dyDescent="0.3">
      <c r="A100" s="5" t="s">
        <v>297</v>
      </c>
      <c r="B100" s="5" t="s">
        <v>148</v>
      </c>
      <c r="C100" s="4">
        <v>2002</v>
      </c>
      <c r="D100" s="4">
        <v>2002</v>
      </c>
      <c r="E100" s="5" t="s">
        <v>250</v>
      </c>
      <c r="F100" s="5" t="s">
        <v>17</v>
      </c>
      <c r="G100" s="5" t="s">
        <v>29</v>
      </c>
      <c r="H100" s="5" t="s">
        <v>30</v>
      </c>
      <c r="I100" s="5" t="s">
        <v>31</v>
      </c>
    </row>
    <row r="101" spans="1:9" x14ac:dyDescent="0.3">
      <c r="A101" s="5" t="s">
        <v>297</v>
      </c>
      <c r="B101" s="5" t="s">
        <v>158</v>
      </c>
      <c r="C101" s="4">
        <v>1998</v>
      </c>
      <c r="D101" s="4">
        <v>1998</v>
      </c>
      <c r="E101" s="5" t="s">
        <v>253</v>
      </c>
      <c r="F101" s="5" t="s">
        <v>40</v>
      </c>
      <c r="G101" s="5" t="s">
        <v>11</v>
      </c>
      <c r="H101" s="5" t="s">
        <v>159</v>
      </c>
      <c r="I101" s="5" t="s">
        <v>160</v>
      </c>
    </row>
    <row r="102" spans="1:9" x14ac:dyDescent="0.3">
      <c r="A102" s="5" t="s">
        <v>297</v>
      </c>
      <c r="B102" s="5" t="s">
        <v>167</v>
      </c>
      <c r="C102" s="4">
        <v>2004</v>
      </c>
      <c r="D102" s="4">
        <v>2004</v>
      </c>
      <c r="E102" s="5" t="s">
        <v>251</v>
      </c>
      <c r="F102" s="5" t="s">
        <v>17</v>
      </c>
      <c r="G102" s="5" t="s">
        <v>24</v>
      </c>
      <c r="H102" s="5" t="s">
        <v>53</v>
      </c>
      <c r="I102" s="5" t="s">
        <v>54</v>
      </c>
    </row>
    <row r="103" spans="1:9" x14ac:dyDescent="0.3">
      <c r="A103" s="5" t="s">
        <v>297</v>
      </c>
      <c r="B103" s="5" t="s">
        <v>182</v>
      </c>
      <c r="C103" s="4">
        <v>2000</v>
      </c>
      <c r="D103" s="4">
        <v>2000</v>
      </c>
      <c r="E103" s="5" t="s">
        <v>249</v>
      </c>
      <c r="F103" s="5" t="s">
        <v>52</v>
      </c>
      <c r="G103" s="5" t="s">
        <v>24</v>
      </c>
      <c r="H103" s="5" t="s">
        <v>129</v>
      </c>
      <c r="I103" s="5" t="s">
        <v>183</v>
      </c>
    </row>
    <row r="104" spans="1:9" x14ac:dyDescent="0.3">
      <c r="A104" s="5" t="s">
        <v>297</v>
      </c>
      <c r="B104" s="5" t="s">
        <v>185</v>
      </c>
      <c r="C104" s="4">
        <v>2000</v>
      </c>
      <c r="D104" s="4">
        <v>2000</v>
      </c>
      <c r="E104" s="5" t="s">
        <v>249</v>
      </c>
      <c r="F104" s="5" t="s">
        <v>40</v>
      </c>
      <c r="G104" s="5" t="s">
        <v>121</v>
      </c>
      <c r="H104" s="5" t="s">
        <v>122</v>
      </c>
      <c r="I104" s="5" t="s">
        <v>123</v>
      </c>
    </row>
    <row r="105" spans="1:9" x14ac:dyDescent="0.3">
      <c r="A105" s="5" t="s">
        <v>297</v>
      </c>
      <c r="B105" s="5" t="s">
        <v>191</v>
      </c>
      <c r="C105" s="4">
        <v>2000</v>
      </c>
      <c r="D105" s="4">
        <v>2000</v>
      </c>
      <c r="E105" s="5" t="s">
        <v>249</v>
      </c>
      <c r="F105" s="5" t="s">
        <v>40</v>
      </c>
      <c r="G105" s="5" t="s">
        <v>24</v>
      </c>
      <c r="H105" s="5" t="s">
        <v>41</v>
      </c>
      <c r="I105" s="5" t="s">
        <v>26</v>
      </c>
    </row>
    <row r="106" spans="1:9" x14ac:dyDescent="0.3">
      <c r="A106" s="5" t="s">
        <v>297</v>
      </c>
      <c r="B106" s="5" t="s">
        <v>193</v>
      </c>
      <c r="C106" s="4">
        <v>2002</v>
      </c>
      <c r="D106" s="4">
        <v>2002</v>
      </c>
      <c r="E106" s="5" t="s">
        <v>250</v>
      </c>
      <c r="F106" s="5" t="s">
        <v>40</v>
      </c>
      <c r="G106" s="5" t="s">
        <v>24</v>
      </c>
      <c r="H106" s="5" t="s">
        <v>41</v>
      </c>
      <c r="I106" s="5" t="s">
        <v>26</v>
      </c>
    </row>
    <row r="107" spans="1:9" x14ac:dyDescent="0.3">
      <c r="A107" s="5" t="s">
        <v>297</v>
      </c>
      <c r="B107" s="5" t="s">
        <v>195</v>
      </c>
      <c r="C107" s="4">
        <v>1998</v>
      </c>
      <c r="D107" s="4">
        <v>1998</v>
      </c>
      <c r="E107" s="5" t="s">
        <v>253</v>
      </c>
      <c r="F107" s="5" t="s">
        <v>52</v>
      </c>
      <c r="G107" s="5" t="s">
        <v>63</v>
      </c>
      <c r="H107" s="5" t="s">
        <v>64</v>
      </c>
      <c r="I107" s="5" t="s">
        <v>65</v>
      </c>
    </row>
    <row r="108" spans="1:9" x14ac:dyDescent="0.3">
      <c r="A108" s="5" t="s">
        <v>297</v>
      </c>
      <c r="B108" s="5" t="s">
        <v>199</v>
      </c>
      <c r="C108" s="4">
        <v>2003</v>
      </c>
      <c r="D108" s="4">
        <v>2003</v>
      </c>
      <c r="E108" s="5" t="s">
        <v>252</v>
      </c>
      <c r="F108" s="5" t="s">
        <v>47</v>
      </c>
      <c r="G108" s="5" t="s">
        <v>18</v>
      </c>
      <c r="H108" s="5" t="s">
        <v>200</v>
      </c>
      <c r="I108" s="5" t="s">
        <v>49</v>
      </c>
    </row>
    <row r="109" spans="1:9" x14ac:dyDescent="0.3">
      <c r="A109" s="5" t="s">
        <v>297</v>
      </c>
      <c r="B109" s="5" t="s">
        <v>215</v>
      </c>
      <c r="C109" s="4">
        <v>2000</v>
      </c>
      <c r="D109" s="4">
        <v>2000</v>
      </c>
      <c r="E109" s="5" t="s">
        <v>249</v>
      </c>
      <c r="F109" s="5" t="s">
        <v>17</v>
      </c>
      <c r="G109" s="5" t="s">
        <v>18</v>
      </c>
      <c r="H109" s="5" t="s">
        <v>19</v>
      </c>
      <c r="I109" s="5" t="s">
        <v>20</v>
      </c>
    </row>
    <row r="110" spans="1:9" x14ac:dyDescent="0.3">
      <c r="A110" s="5" t="s">
        <v>297</v>
      </c>
      <c r="B110" s="5" t="s">
        <v>224</v>
      </c>
      <c r="C110" s="4">
        <v>2002</v>
      </c>
      <c r="D110" s="4">
        <v>2002</v>
      </c>
      <c r="E110" s="5" t="s">
        <v>250</v>
      </c>
      <c r="F110" s="5" t="s">
        <v>34</v>
      </c>
      <c r="G110" s="5" t="s">
        <v>11</v>
      </c>
      <c r="H110" s="5" t="s">
        <v>35</v>
      </c>
      <c r="I110" s="5" t="s">
        <v>36</v>
      </c>
    </row>
    <row r="111" spans="1:9" x14ac:dyDescent="0.3">
      <c r="A111" s="5" t="s">
        <v>297</v>
      </c>
      <c r="B111" s="5" t="s">
        <v>232</v>
      </c>
      <c r="C111" s="4">
        <v>2004</v>
      </c>
      <c r="D111" s="4">
        <v>2004</v>
      </c>
      <c r="E111" s="5" t="s">
        <v>251</v>
      </c>
      <c r="F111" s="5" t="s">
        <v>34</v>
      </c>
      <c r="G111" s="5" t="s">
        <v>24</v>
      </c>
      <c r="H111" s="5" t="s">
        <v>25</v>
      </c>
      <c r="I111" s="5" t="s">
        <v>99</v>
      </c>
    </row>
    <row r="112" spans="1:9" x14ac:dyDescent="0.3">
      <c r="A112" s="5" t="s">
        <v>297</v>
      </c>
      <c r="B112" s="5" t="s">
        <v>234</v>
      </c>
      <c r="C112" s="4">
        <v>1999</v>
      </c>
      <c r="D112" s="4">
        <v>1999</v>
      </c>
      <c r="E112" s="5" t="s">
        <v>257</v>
      </c>
      <c r="F112" s="5" t="s">
        <v>23</v>
      </c>
      <c r="G112" s="5" t="s">
        <v>24</v>
      </c>
      <c r="H112" s="5" t="s">
        <v>41</v>
      </c>
      <c r="I112" s="5" t="s">
        <v>42</v>
      </c>
    </row>
    <row r="113" spans="1:9" x14ac:dyDescent="0.3">
      <c r="A113" s="5" t="s">
        <v>298</v>
      </c>
      <c r="B113" s="5" t="s">
        <v>33</v>
      </c>
      <c r="C113" s="4">
        <v>2001</v>
      </c>
      <c r="D113" s="4">
        <v>2001</v>
      </c>
      <c r="E113" s="5" t="s">
        <v>256</v>
      </c>
      <c r="F113" s="5" t="s">
        <v>34</v>
      </c>
      <c r="G113" s="5" t="s">
        <v>11</v>
      </c>
      <c r="H113" s="5" t="s">
        <v>35</v>
      </c>
      <c r="I113" s="5" t="s">
        <v>36</v>
      </c>
    </row>
    <row r="114" spans="1:9" x14ac:dyDescent="0.3">
      <c r="A114" s="5" t="s">
        <v>298</v>
      </c>
      <c r="B114" s="5" t="s">
        <v>84</v>
      </c>
      <c r="C114" s="4">
        <v>1997</v>
      </c>
      <c r="D114" s="4">
        <v>1997</v>
      </c>
      <c r="E114" s="5" t="s">
        <v>255</v>
      </c>
      <c r="F114" s="5" t="s">
        <v>40</v>
      </c>
      <c r="G114" s="5" t="s">
        <v>24</v>
      </c>
      <c r="H114" s="5" t="s">
        <v>85</v>
      </c>
      <c r="I114" s="5" t="s">
        <v>42</v>
      </c>
    </row>
    <row r="115" spans="1:9" x14ac:dyDescent="0.3">
      <c r="A115" s="5" t="s">
        <v>298</v>
      </c>
      <c r="B115" s="5" t="s">
        <v>115</v>
      </c>
      <c r="C115" s="4">
        <v>1997</v>
      </c>
      <c r="D115" s="4">
        <v>1997</v>
      </c>
      <c r="E115" s="5" t="s">
        <v>255</v>
      </c>
      <c r="F115" s="5" t="s">
        <v>116</v>
      </c>
      <c r="G115" s="5" t="s">
        <v>24</v>
      </c>
      <c r="H115" s="5" t="s">
        <v>117</v>
      </c>
      <c r="I115" s="5" t="s">
        <v>118</v>
      </c>
    </row>
    <row r="116" spans="1:9" x14ac:dyDescent="0.3">
      <c r="A116" s="5" t="s">
        <v>298</v>
      </c>
      <c r="B116" s="5" t="s">
        <v>125</v>
      </c>
      <c r="C116" s="4">
        <v>1999</v>
      </c>
      <c r="D116" s="4">
        <v>1999</v>
      </c>
      <c r="E116" s="5" t="s">
        <v>257</v>
      </c>
      <c r="F116" s="5" t="s">
        <v>40</v>
      </c>
      <c r="G116" s="5" t="s">
        <v>24</v>
      </c>
      <c r="H116" s="5" t="s">
        <v>126</v>
      </c>
      <c r="I116" s="5" t="s">
        <v>26</v>
      </c>
    </row>
    <row r="117" spans="1:9" x14ac:dyDescent="0.3">
      <c r="A117" s="5" t="s">
        <v>298</v>
      </c>
      <c r="B117" s="5" t="s">
        <v>138</v>
      </c>
      <c r="C117" s="4">
        <v>1998</v>
      </c>
      <c r="D117" s="4">
        <v>1998</v>
      </c>
      <c r="E117" s="5" t="s">
        <v>253</v>
      </c>
      <c r="F117" s="5" t="s">
        <v>116</v>
      </c>
      <c r="G117" s="5" t="s">
        <v>139</v>
      </c>
      <c r="H117" s="5" t="s">
        <v>140</v>
      </c>
      <c r="I117" s="5" t="s">
        <v>141</v>
      </c>
    </row>
    <row r="118" spans="1:9" x14ac:dyDescent="0.3">
      <c r="A118" s="5" t="s">
        <v>298</v>
      </c>
      <c r="B118" s="5" t="s">
        <v>154</v>
      </c>
      <c r="C118" s="4">
        <v>2003</v>
      </c>
      <c r="D118" s="4">
        <v>2003</v>
      </c>
      <c r="E118" s="5" t="s">
        <v>252</v>
      </c>
      <c r="F118" s="5" t="s">
        <v>34</v>
      </c>
      <c r="G118" s="5" t="s">
        <v>11</v>
      </c>
      <c r="H118" s="5" t="s">
        <v>35</v>
      </c>
      <c r="I118" s="5" t="s">
        <v>36</v>
      </c>
    </row>
    <row r="119" spans="1:9" x14ac:dyDescent="0.3">
      <c r="A119" s="5" t="s">
        <v>298</v>
      </c>
      <c r="B119" s="5" t="s">
        <v>171</v>
      </c>
      <c r="C119" s="4">
        <v>1998</v>
      </c>
      <c r="D119" s="4">
        <v>1998</v>
      </c>
      <c r="E119" s="5" t="s">
        <v>253</v>
      </c>
      <c r="F119" s="5" t="s">
        <v>52</v>
      </c>
      <c r="G119" s="5" t="s">
        <v>172</v>
      </c>
      <c r="H119" s="5" t="s">
        <v>173</v>
      </c>
      <c r="I119" s="5" t="s">
        <v>174</v>
      </c>
    </row>
    <row r="120" spans="1:9" x14ac:dyDescent="0.3">
      <c r="A120" s="5" t="s">
        <v>298</v>
      </c>
      <c r="B120" s="5" t="s">
        <v>176</v>
      </c>
      <c r="C120" s="4">
        <v>2001</v>
      </c>
      <c r="D120" s="4">
        <v>2001</v>
      </c>
      <c r="E120" s="5" t="s">
        <v>256</v>
      </c>
      <c r="F120" s="5" t="s">
        <v>52</v>
      </c>
      <c r="G120" s="5" t="s">
        <v>24</v>
      </c>
      <c r="H120" s="5" t="s">
        <v>177</v>
      </c>
      <c r="I120" s="5" t="s">
        <v>178</v>
      </c>
    </row>
    <row r="121" spans="1:9" x14ac:dyDescent="0.3">
      <c r="A121" s="5" t="s">
        <v>298</v>
      </c>
      <c r="B121" s="5" t="s">
        <v>187</v>
      </c>
      <c r="C121" s="4">
        <v>1999</v>
      </c>
      <c r="D121" s="4">
        <v>1999</v>
      </c>
      <c r="E121" s="5" t="s">
        <v>257</v>
      </c>
      <c r="F121" s="5" t="s">
        <v>40</v>
      </c>
      <c r="G121" s="5" t="s">
        <v>18</v>
      </c>
      <c r="H121" s="5" t="s">
        <v>188</v>
      </c>
      <c r="I121" s="5" t="s">
        <v>189</v>
      </c>
    </row>
    <row r="122" spans="1:9" x14ac:dyDescent="0.3">
      <c r="A122" s="5" t="s">
        <v>298</v>
      </c>
      <c r="B122" s="5" t="s">
        <v>204</v>
      </c>
      <c r="C122" s="4">
        <v>1999</v>
      </c>
      <c r="D122" s="4">
        <v>1999</v>
      </c>
      <c r="E122" s="5" t="s">
        <v>257</v>
      </c>
      <c r="F122" s="5" t="s">
        <v>40</v>
      </c>
      <c r="G122" s="5" t="s">
        <v>11</v>
      </c>
      <c r="H122" s="5" t="s">
        <v>35</v>
      </c>
      <c r="I122" s="5" t="s">
        <v>36</v>
      </c>
    </row>
    <row r="123" spans="1:9" x14ac:dyDescent="0.3">
      <c r="A123" s="5" t="s">
        <v>298</v>
      </c>
      <c r="B123" s="5" t="s">
        <v>217</v>
      </c>
      <c r="C123" s="4">
        <v>2001</v>
      </c>
      <c r="D123" s="4">
        <v>2001</v>
      </c>
      <c r="E123" s="5" t="s">
        <v>256</v>
      </c>
      <c r="F123" s="5" t="s">
        <v>52</v>
      </c>
      <c r="G123" s="5" t="s">
        <v>218</v>
      </c>
      <c r="H123" s="5" t="s">
        <v>219</v>
      </c>
      <c r="I123" s="5" t="s">
        <v>220</v>
      </c>
    </row>
    <row r="124" spans="1:9" x14ac:dyDescent="0.3">
      <c r="A124" s="5" t="s">
        <v>298</v>
      </c>
      <c r="B124" s="5" t="s">
        <v>238</v>
      </c>
      <c r="C124" s="4">
        <v>1997</v>
      </c>
      <c r="D124" s="4">
        <v>1997</v>
      </c>
      <c r="E124" s="5" t="s">
        <v>255</v>
      </c>
      <c r="F124" s="5" t="s">
        <v>52</v>
      </c>
      <c r="G124" s="5" t="s">
        <v>24</v>
      </c>
      <c r="H124" s="5" t="s">
        <v>117</v>
      </c>
      <c r="I124" s="5" t="s">
        <v>118</v>
      </c>
    </row>
    <row r="125" spans="1:9" x14ac:dyDescent="0.3">
      <c r="A125" s="5" t="s">
        <v>298</v>
      </c>
      <c r="B125" s="5" t="s">
        <v>240</v>
      </c>
      <c r="C125" s="4">
        <v>2000</v>
      </c>
      <c r="D125" s="4">
        <v>2000</v>
      </c>
      <c r="E125" s="5" t="s">
        <v>249</v>
      </c>
      <c r="F125" s="5" t="s">
        <v>52</v>
      </c>
      <c r="G125" s="5" t="s">
        <v>139</v>
      </c>
      <c r="H125" s="5" t="s">
        <v>241</v>
      </c>
      <c r="I125" s="5" t="s">
        <v>141</v>
      </c>
    </row>
    <row r="126" spans="1:9" x14ac:dyDescent="0.3">
      <c r="A126" s="5" t="s">
        <v>298</v>
      </c>
      <c r="B126" s="5" t="s">
        <v>243</v>
      </c>
      <c r="C126" s="4">
        <v>2001</v>
      </c>
      <c r="D126" s="4">
        <v>2001</v>
      </c>
      <c r="E126" s="5" t="s">
        <v>256</v>
      </c>
      <c r="F126" s="5" t="s">
        <v>40</v>
      </c>
      <c r="G126" s="5" t="s">
        <v>24</v>
      </c>
      <c r="H126" s="5" t="s">
        <v>244</v>
      </c>
      <c r="I126" s="5" t="s">
        <v>26</v>
      </c>
    </row>
  </sheetData>
  <autoFilter ref="A1:I126"/>
  <pageMargins left="0.7" right="0.7" top="0.75" bottom="0.75" header="0.3" footer="0.3"/>
  <pageSetup paperSize="9"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 t="s">
        <v>8</v>
      </c>
      <c r="B2" s="3" t="s">
        <v>9</v>
      </c>
      <c r="C2" s="2">
        <v>2000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</row>
    <row r="3" spans="1:8" x14ac:dyDescent="0.3">
      <c r="A3" s="4" t="s">
        <v>15</v>
      </c>
      <c r="B3" s="5" t="s">
        <v>16</v>
      </c>
      <c r="C3" s="4">
        <v>2002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14</v>
      </c>
    </row>
    <row r="4" spans="1:8" x14ac:dyDescent="0.3">
      <c r="A4" s="4" t="s">
        <v>21</v>
      </c>
      <c r="B4" s="5" t="s">
        <v>22</v>
      </c>
      <c r="C4" s="4">
        <v>2002</v>
      </c>
      <c r="D4" s="5" t="s">
        <v>23</v>
      </c>
      <c r="E4" s="5" t="s">
        <v>24</v>
      </c>
      <c r="F4" s="5" t="s">
        <v>25</v>
      </c>
      <c r="G4" s="5" t="s">
        <v>26</v>
      </c>
      <c r="H4" s="5" t="s">
        <v>14</v>
      </c>
    </row>
    <row r="5" spans="1:8" x14ac:dyDescent="0.3">
      <c r="A5" s="4" t="s">
        <v>27</v>
      </c>
      <c r="B5" s="5" t="s">
        <v>28</v>
      </c>
      <c r="C5" s="4">
        <v>2004</v>
      </c>
      <c r="D5" s="5" t="s">
        <v>17</v>
      </c>
      <c r="E5" s="5" t="s">
        <v>29</v>
      </c>
      <c r="F5" s="5" t="s">
        <v>30</v>
      </c>
      <c r="G5" s="5" t="s">
        <v>31</v>
      </c>
      <c r="H5" s="5" t="s">
        <v>14</v>
      </c>
    </row>
    <row r="6" spans="1:8" x14ac:dyDescent="0.3">
      <c r="A6" s="4" t="s">
        <v>32</v>
      </c>
      <c r="B6" s="5" t="s">
        <v>33</v>
      </c>
      <c r="C6" s="4">
        <v>2001</v>
      </c>
      <c r="D6" s="5" t="s">
        <v>34</v>
      </c>
      <c r="E6" s="5" t="s">
        <v>11</v>
      </c>
      <c r="F6" s="5" t="s">
        <v>35</v>
      </c>
      <c r="G6" s="5" t="s">
        <v>36</v>
      </c>
      <c r="H6" s="5" t="s">
        <v>37</v>
      </c>
    </row>
    <row r="7" spans="1:8" x14ac:dyDescent="0.3">
      <c r="A7" s="4" t="s">
        <v>38</v>
      </c>
      <c r="B7" s="5" t="s">
        <v>39</v>
      </c>
      <c r="C7" s="4">
        <v>2002</v>
      </c>
      <c r="D7" s="5" t="s">
        <v>40</v>
      </c>
      <c r="E7" s="5" t="s">
        <v>24</v>
      </c>
      <c r="F7" s="5" t="s">
        <v>41</v>
      </c>
      <c r="G7" s="5" t="s">
        <v>42</v>
      </c>
      <c r="H7" s="5" t="s">
        <v>14</v>
      </c>
    </row>
    <row r="8" spans="1:8" x14ac:dyDescent="0.3">
      <c r="A8" s="4" t="s">
        <v>43</v>
      </c>
      <c r="B8" s="5" t="s">
        <v>44</v>
      </c>
      <c r="C8" s="4">
        <v>2000</v>
      </c>
      <c r="D8" s="5" t="s">
        <v>40</v>
      </c>
      <c r="E8" s="5" t="s">
        <v>24</v>
      </c>
      <c r="F8" s="5" t="s">
        <v>41</v>
      </c>
      <c r="G8" s="5" t="s">
        <v>42</v>
      </c>
      <c r="H8" s="5" t="s">
        <v>14</v>
      </c>
    </row>
    <row r="9" spans="1:8" x14ac:dyDescent="0.3">
      <c r="A9" s="4" t="s">
        <v>45</v>
      </c>
      <c r="B9" s="5" t="s">
        <v>46</v>
      </c>
      <c r="C9" s="4">
        <v>2004</v>
      </c>
      <c r="D9" s="5" t="s">
        <v>47</v>
      </c>
      <c r="E9" s="5" t="s">
        <v>18</v>
      </c>
      <c r="F9" s="5" t="s">
        <v>48</v>
      </c>
      <c r="G9" s="5" t="s">
        <v>49</v>
      </c>
      <c r="H9" s="5" t="s">
        <v>14</v>
      </c>
    </row>
    <row r="10" spans="1:8" x14ac:dyDescent="0.3">
      <c r="A10" s="4" t="s">
        <v>50</v>
      </c>
      <c r="B10" s="5" t="s">
        <v>51</v>
      </c>
      <c r="C10" s="4">
        <v>1999</v>
      </c>
      <c r="D10" s="5" t="s">
        <v>52</v>
      </c>
      <c r="E10" s="5" t="s">
        <v>24</v>
      </c>
      <c r="F10" s="5" t="s">
        <v>53</v>
      </c>
      <c r="G10" s="5" t="s">
        <v>54</v>
      </c>
      <c r="H10" s="5" t="s">
        <v>14</v>
      </c>
    </row>
    <row r="11" spans="1:8" x14ac:dyDescent="0.3">
      <c r="A11" s="4" t="s">
        <v>55</v>
      </c>
      <c r="B11" s="5" t="s">
        <v>56</v>
      </c>
      <c r="C11" s="4">
        <v>2006</v>
      </c>
      <c r="D11" s="5" t="s">
        <v>47</v>
      </c>
      <c r="E11" s="5" t="s">
        <v>18</v>
      </c>
      <c r="F11" s="5" t="s">
        <v>48</v>
      </c>
      <c r="G11" s="5" t="s">
        <v>49</v>
      </c>
      <c r="H11" s="5" t="s">
        <v>37</v>
      </c>
    </row>
    <row r="12" spans="1:8" x14ac:dyDescent="0.3">
      <c r="A12" s="4" t="s">
        <v>57</v>
      </c>
      <c r="B12" s="5" t="s">
        <v>58</v>
      </c>
      <c r="C12" s="4">
        <v>2003</v>
      </c>
      <c r="D12" s="5" t="s">
        <v>34</v>
      </c>
      <c r="E12" s="5" t="s">
        <v>11</v>
      </c>
      <c r="F12" s="5" t="s">
        <v>35</v>
      </c>
      <c r="G12" s="5" t="s">
        <v>36</v>
      </c>
      <c r="H12" s="5" t="s">
        <v>14</v>
      </c>
    </row>
    <row r="13" spans="1:8" x14ac:dyDescent="0.3">
      <c r="A13" s="4" t="s">
        <v>59</v>
      </c>
      <c r="B13" s="5" t="s">
        <v>60</v>
      </c>
      <c r="C13" s="4">
        <v>2003</v>
      </c>
      <c r="D13" s="5" t="s">
        <v>47</v>
      </c>
      <c r="E13" s="5" t="s">
        <v>18</v>
      </c>
      <c r="F13" s="5" t="s">
        <v>48</v>
      </c>
      <c r="G13" s="5" t="s">
        <v>49</v>
      </c>
      <c r="H13" s="5" t="s">
        <v>37</v>
      </c>
    </row>
    <row r="14" spans="1:8" x14ac:dyDescent="0.3">
      <c r="A14" s="4" t="s">
        <v>61</v>
      </c>
      <c r="B14" s="5" t="s">
        <v>62</v>
      </c>
      <c r="C14" s="4">
        <v>1998</v>
      </c>
      <c r="D14" s="5" t="s">
        <v>52</v>
      </c>
      <c r="E14" s="5" t="s">
        <v>63</v>
      </c>
      <c r="F14" s="5" t="s">
        <v>64</v>
      </c>
      <c r="G14" s="5" t="s">
        <v>65</v>
      </c>
      <c r="H14" s="5" t="s">
        <v>14</v>
      </c>
    </row>
    <row r="15" spans="1:8" x14ac:dyDescent="0.3">
      <c r="A15" s="4" t="s">
        <v>66</v>
      </c>
      <c r="B15" s="5" t="s">
        <v>67</v>
      </c>
      <c r="C15" s="4">
        <v>1999</v>
      </c>
      <c r="D15" s="5" t="s">
        <v>34</v>
      </c>
      <c r="E15" s="5" t="s">
        <v>18</v>
      </c>
      <c r="F15" s="5" t="s">
        <v>19</v>
      </c>
      <c r="G15" s="5" t="s">
        <v>68</v>
      </c>
      <c r="H15" s="5" t="s">
        <v>14</v>
      </c>
    </row>
    <row r="16" spans="1:8" x14ac:dyDescent="0.3">
      <c r="A16" s="4" t="s">
        <v>69</v>
      </c>
      <c r="B16" s="5" t="s">
        <v>70</v>
      </c>
      <c r="C16" s="4">
        <v>2000</v>
      </c>
      <c r="D16" s="5" t="s">
        <v>40</v>
      </c>
      <c r="E16" s="5" t="s">
        <v>11</v>
      </c>
      <c r="F16" s="5" t="s">
        <v>35</v>
      </c>
      <c r="G16" s="5" t="s">
        <v>36</v>
      </c>
      <c r="H16" s="5" t="s">
        <v>14</v>
      </c>
    </row>
    <row r="17" spans="1:8" x14ac:dyDescent="0.3">
      <c r="A17" s="4" t="s">
        <v>71</v>
      </c>
      <c r="B17" s="5" t="s">
        <v>72</v>
      </c>
      <c r="C17" s="4">
        <v>2006</v>
      </c>
      <c r="D17" s="5" t="s">
        <v>47</v>
      </c>
      <c r="E17" s="5" t="s">
        <v>18</v>
      </c>
      <c r="F17" s="5" t="s">
        <v>48</v>
      </c>
      <c r="G17" s="5" t="s">
        <v>49</v>
      </c>
      <c r="H17" s="5" t="s">
        <v>14</v>
      </c>
    </row>
    <row r="18" spans="1:8" x14ac:dyDescent="0.3">
      <c r="A18" s="4" t="s">
        <v>73</v>
      </c>
      <c r="B18" s="5" t="s">
        <v>74</v>
      </c>
      <c r="C18" s="4">
        <v>2004</v>
      </c>
      <c r="D18" s="5" t="s">
        <v>47</v>
      </c>
      <c r="E18" s="5" t="s">
        <v>11</v>
      </c>
      <c r="F18" s="5" t="s">
        <v>35</v>
      </c>
      <c r="G18" s="5" t="s">
        <v>36</v>
      </c>
      <c r="H18" s="5" t="s">
        <v>14</v>
      </c>
    </row>
    <row r="19" spans="1:8" x14ac:dyDescent="0.3">
      <c r="A19" s="4" t="s">
        <v>75</v>
      </c>
      <c r="B19" s="5" t="s">
        <v>76</v>
      </c>
      <c r="C19" s="4">
        <v>2002</v>
      </c>
      <c r="D19" s="5" t="s">
        <v>34</v>
      </c>
      <c r="E19" s="5" t="s">
        <v>11</v>
      </c>
      <c r="F19" s="5" t="s">
        <v>77</v>
      </c>
      <c r="G19" s="5" t="s">
        <v>36</v>
      </c>
      <c r="H19" s="5" t="s">
        <v>14</v>
      </c>
    </row>
    <row r="20" spans="1:8" x14ac:dyDescent="0.3">
      <c r="A20" s="4" t="s">
        <v>78</v>
      </c>
      <c r="B20" s="5" t="s">
        <v>79</v>
      </c>
      <c r="C20" s="4">
        <v>2003</v>
      </c>
      <c r="D20" s="5" t="s">
        <v>47</v>
      </c>
      <c r="E20" s="5" t="s">
        <v>18</v>
      </c>
      <c r="F20" s="5" t="s">
        <v>19</v>
      </c>
      <c r="G20" s="5" t="s">
        <v>80</v>
      </c>
      <c r="H20" s="5" t="s">
        <v>14</v>
      </c>
    </row>
    <row r="21" spans="1:8" x14ac:dyDescent="0.3">
      <c r="A21" s="4" t="s">
        <v>81</v>
      </c>
      <c r="B21" s="5" t="s">
        <v>82</v>
      </c>
      <c r="C21" s="4">
        <v>1999</v>
      </c>
      <c r="D21" s="5" t="s">
        <v>17</v>
      </c>
      <c r="E21" s="5" t="s">
        <v>18</v>
      </c>
      <c r="F21" s="5" t="s">
        <v>19</v>
      </c>
      <c r="G21" s="5" t="s">
        <v>80</v>
      </c>
      <c r="H21" s="5" t="s">
        <v>37</v>
      </c>
    </row>
    <row r="22" spans="1:8" x14ac:dyDescent="0.3">
      <c r="A22" s="4" t="s">
        <v>83</v>
      </c>
      <c r="B22" s="5" t="s">
        <v>84</v>
      </c>
      <c r="C22" s="4">
        <v>1997</v>
      </c>
      <c r="D22" s="5" t="s">
        <v>40</v>
      </c>
      <c r="E22" s="5" t="s">
        <v>24</v>
      </c>
      <c r="F22" s="5" t="s">
        <v>85</v>
      </c>
      <c r="G22" s="5" t="s">
        <v>42</v>
      </c>
      <c r="H22" s="5" t="s">
        <v>37</v>
      </c>
    </row>
    <row r="23" spans="1:8" x14ac:dyDescent="0.3">
      <c r="A23" s="4" t="s">
        <v>86</v>
      </c>
      <c r="B23" s="5" t="s">
        <v>87</v>
      </c>
      <c r="C23" s="4">
        <v>2000</v>
      </c>
      <c r="D23" s="5" t="s">
        <v>47</v>
      </c>
      <c r="E23" s="5" t="s">
        <v>18</v>
      </c>
      <c r="F23" s="5" t="s">
        <v>88</v>
      </c>
      <c r="G23" s="5" t="s">
        <v>89</v>
      </c>
      <c r="H23" s="5" t="s">
        <v>14</v>
      </c>
    </row>
    <row r="24" spans="1:8" x14ac:dyDescent="0.3">
      <c r="A24" s="4" t="s">
        <v>90</v>
      </c>
      <c r="B24" s="5" t="s">
        <v>91</v>
      </c>
      <c r="C24" s="4">
        <v>2004</v>
      </c>
      <c r="D24" s="5" t="s">
        <v>47</v>
      </c>
      <c r="E24" s="5" t="s">
        <v>92</v>
      </c>
      <c r="F24" s="5" t="s">
        <v>93</v>
      </c>
      <c r="G24" s="5" t="s">
        <v>94</v>
      </c>
      <c r="H24" s="5" t="s">
        <v>14</v>
      </c>
    </row>
    <row r="25" spans="1:8" x14ac:dyDescent="0.3">
      <c r="A25" s="4" t="s">
        <v>95</v>
      </c>
      <c r="B25" s="5" t="s">
        <v>96</v>
      </c>
      <c r="C25" s="4">
        <v>2000</v>
      </c>
      <c r="D25" s="5" t="s">
        <v>40</v>
      </c>
      <c r="E25" s="5" t="s">
        <v>24</v>
      </c>
      <c r="F25" s="5" t="s">
        <v>53</v>
      </c>
      <c r="G25" s="5" t="s">
        <v>54</v>
      </c>
      <c r="H25" s="5" t="s">
        <v>14</v>
      </c>
    </row>
    <row r="26" spans="1:8" x14ac:dyDescent="0.3">
      <c r="A26" s="4" t="s">
        <v>97</v>
      </c>
      <c r="B26" s="5" t="s">
        <v>98</v>
      </c>
      <c r="C26" s="4">
        <v>2002</v>
      </c>
      <c r="D26" s="5" t="s">
        <v>10</v>
      </c>
      <c r="E26" s="5" t="s">
        <v>24</v>
      </c>
      <c r="F26" s="5" t="s">
        <v>25</v>
      </c>
      <c r="G26" s="5" t="s">
        <v>99</v>
      </c>
      <c r="H26" s="5" t="s">
        <v>14</v>
      </c>
    </row>
    <row r="27" spans="1:8" x14ac:dyDescent="0.3">
      <c r="A27" s="4" t="s">
        <v>100</v>
      </c>
      <c r="B27" s="5" t="s">
        <v>101</v>
      </c>
      <c r="C27" s="4">
        <v>2000</v>
      </c>
      <c r="D27" s="5" t="s">
        <v>40</v>
      </c>
      <c r="E27" s="5" t="s">
        <v>24</v>
      </c>
      <c r="F27" s="5" t="s">
        <v>53</v>
      </c>
      <c r="G27" s="5" t="s">
        <v>54</v>
      </c>
      <c r="H27" s="5" t="s">
        <v>14</v>
      </c>
    </row>
    <row r="28" spans="1:8" x14ac:dyDescent="0.3">
      <c r="A28" s="4" t="s">
        <v>102</v>
      </c>
      <c r="B28" s="5" t="s">
        <v>103</v>
      </c>
      <c r="C28" s="4">
        <v>1998</v>
      </c>
      <c r="D28" s="5" t="s">
        <v>52</v>
      </c>
      <c r="E28" s="5" t="s">
        <v>104</v>
      </c>
      <c r="F28" s="5" t="s">
        <v>105</v>
      </c>
      <c r="G28" s="5" t="s">
        <v>106</v>
      </c>
      <c r="H28" s="5" t="s">
        <v>14</v>
      </c>
    </row>
    <row r="29" spans="1:8" x14ac:dyDescent="0.3">
      <c r="A29" s="4" t="s">
        <v>107</v>
      </c>
      <c r="B29" s="5" t="s">
        <v>108</v>
      </c>
      <c r="C29" s="4">
        <v>2000</v>
      </c>
      <c r="D29" s="5" t="s">
        <v>47</v>
      </c>
      <c r="E29" s="5" t="s">
        <v>18</v>
      </c>
      <c r="F29" s="5" t="s">
        <v>109</v>
      </c>
      <c r="G29" s="5" t="s">
        <v>80</v>
      </c>
      <c r="H29" s="5" t="s">
        <v>14</v>
      </c>
    </row>
    <row r="30" spans="1:8" x14ac:dyDescent="0.3">
      <c r="A30" s="4" t="s">
        <v>110</v>
      </c>
      <c r="B30" s="5" t="s">
        <v>111</v>
      </c>
      <c r="C30" s="4">
        <v>2006</v>
      </c>
      <c r="D30" s="5" t="s">
        <v>17</v>
      </c>
      <c r="E30" s="5" t="s">
        <v>29</v>
      </c>
      <c r="F30" s="5" t="s">
        <v>30</v>
      </c>
      <c r="G30" s="5" t="s">
        <v>31</v>
      </c>
      <c r="H30" s="5" t="s">
        <v>37</v>
      </c>
    </row>
    <row r="31" spans="1:8" x14ac:dyDescent="0.3">
      <c r="A31" s="4" t="s">
        <v>112</v>
      </c>
      <c r="B31" s="5" t="s">
        <v>113</v>
      </c>
      <c r="C31" s="4">
        <v>1998</v>
      </c>
      <c r="D31" s="5" t="s">
        <v>52</v>
      </c>
      <c r="E31" s="5" t="s">
        <v>104</v>
      </c>
      <c r="F31" s="5" t="s">
        <v>105</v>
      </c>
      <c r="G31" s="5" t="s">
        <v>106</v>
      </c>
      <c r="H31" s="5" t="s">
        <v>14</v>
      </c>
    </row>
    <row r="32" spans="1:8" x14ac:dyDescent="0.3">
      <c r="A32" s="4" t="s">
        <v>114</v>
      </c>
      <c r="B32" s="5" t="s">
        <v>115</v>
      </c>
      <c r="C32" s="4">
        <v>1997</v>
      </c>
      <c r="D32" s="5" t="s">
        <v>116</v>
      </c>
      <c r="E32" s="5" t="s">
        <v>24</v>
      </c>
      <c r="F32" s="5" t="s">
        <v>117</v>
      </c>
      <c r="G32" s="5" t="s">
        <v>118</v>
      </c>
      <c r="H32" s="5" t="s">
        <v>37</v>
      </c>
    </row>
    <row r="33" spans="1:8" x14ac:dyDescent="0.3">
      <c r="A33" s="4" t="s">
        <v>119</v>
      </c>
      <c r="B33" s="5" t="s">
        <v>120</v>
      </c>
      <c r="C33" s="4">
        <v>2000</v>
      </c>
      <c r="D33" s="5" t="s">
        <v>40</v>
      </c>
      <c r="E33" s="5" t="s">
        <v>121</v>
      </c>
      <c r="F33" s="5" t="s">
        <v>122</v>
      </c>
      <c r="G33" s="5" t="s">
        <v>123</v>
      </c>
      <c r="H33" s="5" t="s">
        <v>14</v>
      </c>
    </row>
    <row r="34" spans="1:8" x14ac:dyDescent="0.3">
      <c r="A34" s="4" t="s">
        <v>124</v>
      </c>
      <c r="B34" s="5" t="s">
        <v>125</v>
      </c>
      <c r="C34" s="4">
        <v>1999</v>
      </c>
      <c r="D34" s="5" t="s">
        <v>40</v>
      </c>
      <c r="E34" s="5" t="s">
        <v>24</v>
      </c>
      <c r="F34" s="5" t="s">
        <v>126</v>
      </c>
      <c r="G34" s="5" t="s">
        <v>26</v>
      </c>
      <c r="H34" s="5" t="s">
        <v>37</v>
      </c>
    </row>
    <row r="35" spans="1:8" x14ac:dyDescent="0.3">
      <c r="A35" s="4" t="s">
        <v>127</v>
      </c>
      <c r="B35" s="5" t="s">
        <v>128</v>
      </c>
      <c r="C35" s="4">
        <v>2003</v>
      </c>
      <c r="D35" s="5" t="s">
        <v>23</v>
      </c>
      <c r="E35" s="5" t="s">
        <v>24</v>
      </c>
      <c r="F35" s="5" t="s">
        <v>129</v>
      </c>
      <c r="G35" s="5" t="s">
        <v>26</v>
      </c>
      <c r="H35" s="5" t="s">
        <v>14</v>
      </c>
    </row>
    <row r="36" spans="1:8" x14ac:dyDescent="0.3">
      <c r="A36" s="4" t="s">
        <v>130</v>
      </c>
      <c r="B36" s="5" t="s">
        <v>131</v>
      </c>
      <c r="C36" s="4">
        <v>2002</v>
      </c>
      <c r="D36" s="5" t="s">
        <v>10</v>
      </c>
      <c r="E36" s="5" t="s">
        <v>24</v>
      </c>
      <c r="F36" s="5" t="s">
        <v>41</v>
      </c>
      <c r="G36" s="5" t="s">
        <v>26</v>
      </c>
      <c r="H36" s="5" t="s">
        <v>14</v>
      </c>
    </row>
    <row r="37" spans="1:8" x14ac:dyDescent="0.3">
      <c r="A37" s="4" t="s">
        <v>132</v>
      </c>
      <c r="B37" s="5" t="s">
        <v>133</v>
      </c>
      <c r="C37" s="4">
        <v>2001</v>
      </c>
      <c r="D37" s="5" t="s">
        <v>47</v>
      </c>
      <c r="E37" s="5" t="s">
        <v>18</v>
      </c>
      <c r="F37" s="5" t="s">
        <v>134</v>
      </c>
      <c r="G37" s="5" t="s">
        <v>49</v>
      </c>
      <c r="H37" s="5" t="s">
        <v>14</v>
      </c>
    </row>
    <row r="38" spans="1:8" x14ac:dyDescent="0.3">
      <c r="A38" s="4" t="s">
        <v>135</v>
      </c>
      <c r="B38" s="5" t="s">
        <v>136</v>
      </c>
      <c r="C38" s="4">
        <v>2000</v>
      </c>
      <c r="D38" s="5" t="s">
        <v>47</v>
      </c>
      <c r="E38" s="5" t="s">
        <v>92</v>
      </c>
      <c r="F38" s="5" t="s">
        <v>93</v>
      </c>
      <c r="G38" s="5" t="s">
        <v>94</v>
      </c>
      <c r="H38" s="5" t="s">
        <v>37</v>
      </c>
    </row>
    <row r="39" spans="1:8" x14ac:dyDescent="0.3">
      <c r="A39" s="4" t="s">
        <v>137</v>
      </c>
      <c r="B39" s="5" t="s">
        <v>138</v>
      </c>
      <c r="C39" s="4">
        <v>1998</v>
      </c>
      <c r="D39" s="5" t="s">
        <v>116</v>
      </c>
      <c r="E39" s="5" t="s">
        <v>139</v>
      </c>
      <c r="F39" s="5" t="s">
        <v>140</v>
      </c>
      <c r="G39" s="5" t="s">
        <v>141</v>
      </c>
      <c r="H39" s="5" t="s">
        <v>37</v>
      </c>
    </row>
    <row r="40" spans="1:8" x14ac:dyDescent="0.3">
      <c r="A40" s="4" t="s">
        <v>142</v>
      </c>
      <c r="B40" s="5" t="s">
        <v>143</v>
      </c>
      <c r="C40" s="4">
        <v>2003</v>
      </c>
      <c r="D40" s="5" t="s">
        <v>144</v>
      </c>
      <c r="E40" s="5" t="s">
        <v>18</v>
      </c>
      <c r="F40" s="5" t="s">
        <v>19</v>
      </c>
      <c r="G40" s="5" t="s">
        <v>80</v>
      </c>
      <c r="H40" s="5" t="s">
        <v>14</v>
      </c>
    </row>
    <row r="41" spans="1:8" x14ac:dyDescent="0.3">
      <c r="A41" s="4" t="s">
        <v>145</v>
      </c>
      <c r="B41" s="5" t="s">
        <v>146</v>
      </c>
      <c r="C41" s="4">
        <v>2003</v>
      </c>
      <c r="D41" s="5" t="s">
        <v>47</v>
      </c>
      <c r="E41" s="5" t="s">
        <v>18</v>
      </c>
      <c r="F41" s="5" t="s">
        <v>48</v>
      </c>
      <c r="G41" s="5" t="s">
        <v>49</v>
      </c>
      <c r="H41" s="5" t="s">
        <v>14</v>
      </c>
    </row>
    <row r="42" spans="1:8" x14ac:dyDescent="0.3">
      <c r="A42" s="4" t="s">
        <v>147</v>
      </c>
      <c r="B42" s="5" t="s">
        <v>148</v>
      </c>
      <c r="C42" s="4">
        <v>2002</v>
      </c>
      <c r="D42" s="5" t="s">
        <v>17</v>
      </c>
      <c r="E42" s="5" t="s">
        <v>29</v>
      </c>
      <c r="F42" s="5" t="s">
        <v>30</v>
      </c>
      <c r="G42" s="5" t="s">
        <v>31</v>
      </c>
      <c r="H42" s="5" t="s">
        <v>14</v>
      </c>
    </row>
    <row r="43" spans="1:8" x14ac:dyDescent="0.3">
      <c r="A43" s="4" t="s">
        <v>149</v>
      </c>
      <c r="B43" s="5" t="s">
        <v>150</v>
      </c>
      <c r="C43" s="4">
        <v>1997</v>
      </c>
      <c r="D43" s="5" t="s">
        <v>40</v>
      </c>
      <c r="E43" s="5" t="s">
        <v>29</v>
      </c>
      <c r="F43" s="5" t="s">
        <v>30</v>
      </c>
      <c r="G43" s="5" t="s">
        <v>31</v>
      </c>
      <c r="H43" s="5" t="s">
        <v>14</v>
      </c>
    </row>
    <row r="44" spans="1:8" x14ac:dyDescent="0.3">
      <c r="A44" s="4" t="s">
        <v>151</v>
      </c>
      <c r="B44" s="5" t="s">
        <v>152</v>
      </c>
      <c r="C44" s="4">
        <v>2001</v>
      </c>
      <c r="D44" s="5" t="s">
        <v>47</v>
      </c>
      <c r="E44" s="5" t="s">
        <v>92</v>
      </c>
      <c r="F44" s="5" t="s">
        <v>93</v>
      </c>
      <c r="G44" s="5" t="s">
        <v>94</v>
      </c>
      <c r="H44" s="5" t="s">
        <v>14</v>
      </c>
    </row>
    <row r="45" spans="1:8" x14ac:dyDescent="0.3">
      <c r="A45" s="4" t="s">
        <v>153</v>
      </c>
      <c r="B45" s="5" t="s">
        <v>154</v>
      </c>
      <c r="C45" s="4">
        <v>2003</v>
      </c>
      <c r="D45" s="5" t="s">
        <v>34</v>
      </c>
      <c r="E45" s="5" t="s">
        <v>11</v>
      </c>
      <c r="F45" s="5" t="s">
        <v>35</v>
      </c>
      <c r="G45" s="5" t="s">
        <v>36</v>
      </c>
      <c r="H45" s="5" t="s">
        <v>37</v>
      </c>
    </row>
    <row r="46" spans="1:8" x14ac:dyDescent="0.3">
      <c r="A46" s="4" t="s">
        <v>155</v>
      </c>
      <c r="B46" s="5" t="s">
        <v>156</v>
      </c>
      <c r="C46" s="4">
        <v>2002</v>
      </c>
      <c r="D46" s="5" t="s">
        <v>47</v>
      </c>
      <c r="E46" s="5" t="s">
        <v>92</v>
      </c>
      <c r="F46" s="5" t="s">
        <v>93</v>
      </c>
      <c r="G46" s="5" t="s">
        <v>94</v>
      </c>
      <c r="H46" s="5" t="s">
        <v>14</v>
      </c>
    </row>
    <row r="47" spans="1:8" x14ac:dyDescent="0.3">
      <c r="A47" s="4" t="s">
        <v>157</v>
      </c>
      <c r="B47" s="5" t="s">
        <v>158</v>
      </c>
      <c r="C47" s="4">
        <v>1998</v>
      </c>
      <c r="D47" s="5" t="s">
        <v>40</v>
      </c>
      <c r="E47" s="5" t="s">
        <v>11</v>
      </c>
      <c r="F47" s="5" t="s">
        <v>159</v>
      </c>
      <c r="G47" s="5" t="s">
        <v>160</v>
      </c>
      <c r="H47" s="5" t="s">
        <v>14</v>
      </c>
    </row>
    <row r="48" spans="1:8" x14ac:dyDescent="0.3">
      <c r="A48" s="4" t="s">
        <v>161</v>
      </c>
      <c r="B48" s="5" t="s">
        <v>162</v>
      </c>
      <c r="C48" s="4">
        <v>1998</v>
      </c>
      <c r="D48" s="5" t="s">
        <v>52</v>
      </c>
      <c r="E48" s="5" t="s">
        <v>24</v>
      </c>
      <c r="F48" s="5" t="s">
        <v>53</v>
      </c>
      <c r="G48" s="5" t="s">
        <v>163</v>
      </c>
      <c r="H48" s="5" t="s">
        <v>37</v>
      </c>
    </row>
    <row r="49" spans="1:8" x14ac:dyDescent="0.3">
      <c r="A49" s="4" t="s">
        <v>164</v>
      </c>
      <c r="B49" s="5" t="s">
        <v>165</v>
      </c>
      <c r="C49" s="4">
        <v>2002</v>
      </c>
      <c r="D49" s="5" t="s">
        <v>10</v>
      </c>
      <c r="E49" s="5" t="s">
        <v>11</v>
      </c>
      <c r="F49" s="5" t="s">
        <v>12</v>
      </c>
      <c r="G49" s="5" t="s">
        <v>13</v>
      </c>
      <c r="H49" s="5" t="s">
        <v>14</v>
      </c>
    </row>
    <row r="50" spans="1:8" x14ac:dyDescent="0.3">
      <c r="A50" s="4" t="s">
        <v>166</v>
      </c>
      <c r="B50" s="5" t="s">
        <v>167</v>
      </c>
      <c r="C50" s="4">
        <v>2004</v>
      </c>
      <c r="D50" s="5" t="s">
        <v>17</v>
      </c>
      <c r="E50" s="5" t="s">
        <v>24</v>
      </c>
      <c r="F50" s="5" t="s">
        <v>53</v>
      </c>
      <c r="G50" s="5" t="s">
        <v>54</v>
      </c>
      <c r="H50" s="5" t="s">
        <v>14</v>
      </c>
    </row>
    <row r="51" spans="1:8" x14ac:dyDescent="0.3">
      <c r="A51" s="4" t="s">
        <v>168</v>
      </c>
      <c r="B51" s="5" t="s">
        <v>169</v>
      </c>
      <c r="C51" s="4">
        <v>2000</v>
      </c>
      <c r="D51" s="5" t="s">
        <v>144</v>
      </c>
      <c r="E51" s="5" t="s">
        <v>18</v>
      </c>
      <c r="F51" s="5" t="s">
        <v>19</v>
      </c>
      <c r="G51" s="5" t="s">
        <v>80</v>
      </c>
      <c r="H51" s="5" t="s">
        <v>37</v>
      </c>
    </row>
    <row r="52" spans="1:8" x14ac:dyDescent="0.3">
      <c r="A52" s="4" t="s">
        <v>170</v>
      </c>
      <c r="B52" s="5" t="s">
        <v>171</v>
      </c>
      <c r="C52" s="4">
        <v>1998</v>
      </c>
      <c r="D52" s="5" t="s">
        <v>52</v>
      </c>
      <c r="E52" s="5" t="s">
        <v>172</v>
      </c>
      <c r="F52" s="5" t="s">
        <v>173</v>
      </c>
      <c r="G52" s="5" t="s">
        <v>174</v>
      </c>
      <c r="H52" s="5" t="s">
        <v>37</v>
      </c>
    </row>
    <row r="53" spans="1:8" x14ac:dyDescent="0.3">
      <c r="A53" s="4" t="s">
        <v>175</v>
      </c>
      <c r="B53" s="5" t="s">
        <v>176</v>
      </c>
      <c r="C53" s="4">
        <v>2001</v>
      </c>
      <c r="D53" s="5" t="s">
        <v>52</v>
      </c>
      <c r="E53" s="5" t="s">
        <v>24</v>
      </c>
      <c r="F53" s="5" t="s">
        <v>177</v>
      </c>
      <c r="G53" s="5" t="s">
        <v>178</v>
      </c>
      <c r="H53" s="5" t="s">
        <v>37</v>
      </c>
    </row>
    <row r="54" spans="1:8" x14ac:dyDescent="0.3">
      <c r="A54" s="4" t="s">
        <v>179</v>
      </c>
      <c r="B54" s="5" t="s">
        <v>180</v>
      </c>
      <c r="C54" s="4">
        <v>2005</v>
      </c>
      <c r="D54" s="5" t="s">
        <v>34</v>
      </c>
      <c r="E54" s="5" t="s">
        <v>11</v>
      </c>
      <c r="F54" s="5" t="s">
        <v>12</v>
      </c>
      <c r="G54" s="5" t="s">
        <v>13</v>
      </c>
      <c r="H54" s="5" t="s">
        <v>37</v>
      </c>
    </row>
    <row r="55" spans="1:8" x14ac:dyDescent="0.3">
      <c r="A55" s="4" t="s">
        <v>181</v>
      </c>
      <c r="B55" s="5" t="s">
        <v>182</v>
      </c>
      <c r="C55" s="4">
        <v>2000</v>
      </c>
      <c r="D55" s="5" t="s">
        <v>52</v>
      </c>
      <c r="E55" s="5" t="s">
        <v>24</v>
      </c>
      <c r="F55" s="5" t="s">
        <v>129</v>
      </c>
      <c r="G55" s="5" t="s">
        <v>183</v>
      </c>
      <c r="H55" s="5" t="s">
        <v>14</v>
      </c>
    </row>
    <row r="56" spans="1:8" x14ac:dyDescent="0.3">
      <c r="A56" s="4" t="s">
        <v>184</v>
      </c>
      <c r="B56" s="5" t="s">
        <v>185</v>
      </c>
      <c r="C56" s="4">
        <v>2000</v>
      </c>
      <c r="D56" s="5" t="s">
        <v>40</v>
      </c>
      <c r="E56" s="5" t="s">
        <v>121</v>
      </c>
      <c r="F56" s="5" t="s">
        <v>122</v>
      </c>
      <c r="G56" s="5" t="s">
        <v>123</v>
      </c>
      <c r="H56" s="5" t="s">
        <v>14</v>
      </c>
    </row>
    <row r="57" spans="1:8" x14ac:dyDescent="0.3">
      <c r="A57" s="4" t="s">
        <v>186</v>
      </c>
      <c r="B57" s="5" t="s">
        <v>187</v>
      </c>
      <c r="C57" s="4">
        <v>1999</v>
      </c>
      <c r="D57" s="5" t="s">
        <v>40</v>
      </c>
      <c r="E57" s="5" t="s">
        <v>18</v>
      </c>
      <c r="F57" s="5" t="s">
        <v>188</v>
      </c>
      <c r="G57" s="5" t="s">
        <v>189</v>
      </c>
      <c r="H57" s="5" t="s">
        <v>37</v>
      </c>
    </row>
    <row r="58" spans="1:8" x14ac:dyDescent="0.3">
      <c r="A58" s="4" t="s">
        <v>190</v>
      </c>
      <c r="B58" s="5" t="s">
        <v>191</v>
      </c>
      <c r="C58" s="4">
        <v>2000</v>
      </c>
      <c r="D58" s="5" t="s">
        <v>40</v>
      </c>
      <c r="E58" s="5" t="s">
        <v>24</v>
      </c>
      <c r="F58" s="5" t="s">
        <v>41</v>
      </c>
      <c r="G58" s="5" t="s">
        <v>26</v>
      </c>
      <c r="H58" s="5" t="s">
        <v>14</v>
      </c>
    </row>
    <row r="59" spans="1:8" x14ac:dyDescent="0.3">
      <c r="A59" s="4" t="s">
        <v>192</v>
      </c>
      <c r="B59" s="5" t="s">
        <v>193</v>
      </c>
      <c r="C59" s="4">
        <v>2002</v>
      </c>
      <c r="D59" s="5" t="s">
        <v>40</v>
      </c>
      <c r="E59" s="5" t="s">
        <v>24</v>
      </c>
      <c r="F59" s="5" t="s">
        <v>41</v>
      </c>
      <c r="G59" s="5" t="s">
        <v>26</v>
      </c>
      <c r="H59" s="5" t="s">
        <v>14</v>
      </c>
    </row>
    <row r="60" spans="1:8" x14ac:dyDescent="0.3">
      <c r="A60" s="4" t="s">
        <v>194</v>
      </c>
      <c r="B60" s="5" t="s">
        <v>195</v>
      </c>
      <c r="C60" s="4">
        <v>1998</v>
      </c>
      <c r="D60" s="5" t="s">
        <v>52</v>
      </c>
      <c r="E60" s="5" t="s">
        <v>63</v>
      </c>
      <c r="F60" s="5" t="s">
        <v>64</v>
      </c>
      <c r="G60" s="5" t="s">
        <v>65</v>
      </c>
      <c r="H60" s="5" t="s">
        <v>14</v>
      </c>
    </row>
    <row r="61" spans="1:8" x14ac:dyDescent="0.3">
      <c r="A61" s="4" t="s">
        <v>196</v>
      </c>
      <c r="B61" s="5" t="s">
        <v>197</v>
      </c>
      <c r="C61" s="4">
        <v>2001</v>
      </c>
      <c r="D61" s="5" t="s">
        <v>47</v>
      </c>
      <c r="E61" s="5" t="s">
        <v>18</v>
      </c>
      <c r="F61" s="5" t="s">
        <v>19</v>
      </c>
      <c r="G61" s="5" t="s">
        <v>80</v>
      </c>
      <c r="H61" s="5" t="s">
        <v>14</v>
      </c>
    </row>
    <row r="62" spans="1:8" x14ac:dyDescent="0.3">
      <c r="A62" s="4" t="s">
        <v>198</v>
      </c>
      <c r="B62" s="5" t="s">
        <v>199</v>
      </c>
      <c r="C62" s="4">
        <v>2003</v>
      </c>
      <c r="D62" s="5" t="s">
        <v>47</v>
      </c>
      <c r="E62" s="5" t="s">
        <v>18</v>
      </c>
      <c r="F62" s="5" t="s">
        <v>200</v>
      </c>
      <c r="G62" s="5" t="s">
        <v>49</v>
      </c>
      <c r="H62" s="5" t="s">
        <v>14</v>
      </c>
    </row>
    <row r="63" spans="1:8" x14ac:dyDescent="0.3">
      <c r="A63" s="4" t="s">
        <v>201</v>
      </c>
      <c r="B63" s="5" t="s">
        <v>202</v>
      </c>
      <c r="C63" s="4">
        <v>2001</v>
      </c>
      <c r="D63" s="5" t="s">
        <v>47</v>
      </c>
      <c r="E63" s="5" t="s">
        <v>18</v>
      </c>
      <c r="F63" s="5" t="s">
        <v>48</v>
      </c>
      <c r="G63" s="5" t="s">
        <v>49</v>
      </c>
      <c r="H63" s="5" t="s">
        <v>37</v>
      </c>
    </row>
    <row r="64" spans="1:8" x14ac:dyDescent="0.3">
      <c r="A64" s="4" t="s">
        <v>203</v>
      </c>
      <c r="B64" s="5" t="s">
        <v>204</v>
      </c>
      <c r="C64" s="4">
        <v>1999</v>
      </c>
      <c r="D64" s="5" t="s">
        <v>40</v>
      </c>
      <c r="E64" s="5" t="s">
        <v>11</v>
      </c>
      <c r="F64" s="5" t="s">
        <v>35</v>
      </c>
      <c r="G64" s="5" t="s">
        <v>36</v>
      </c>
      <c r="H64" s="5" t="s">
        <v>37</v>
      </c>
    </row>
    <row r="65" spans="1:8" x14ac:dyDescent="0.3">
      <c r="A65" s="4" t="s">
        <v>205</v>
      </c>
      <c r="B65" s="5" t="s">
        <v>206</v>
      </c>
      <c r="C65" s="4">
        <v>2000</v>
      </c>
      <c r="D65" s="5" t="s">
        <v>47</v>
      </c>
      <c r="E65" s="5" t="s">
        <v>24</v>
      </c>
      <c r="F65" s="5" t="s">
        <v>88</v>
      </c>
      <c r="G65" s="5" t="s">
        <v>207</v>
      </c>
      <c r="H65" s="5" t="s">
        <v>37</v>
      </c>
    </row>
    <row r="66" spans="1:8" x14ac:dyDescent="0.3">
      <c r="A66" s="4" t="s">
        <v>208</v>
      </c>
      <c r="B66" s="5" t="s">
        <v>209</v>
      </c>
      <c r="C66" s="4">
        <v>2001</v>
      </c>
      <c r="D66" s="5" t="s">
        <v>47</v>
      </c>
      <c r="E66" s="5" t="s">
        <v>18</v>
      </c>
      <c r="F66" s="5" t="s">
        <v>19</v>
      </c>
      <c r="G66" s="5" t="s">
        <v>80</v>
      </c>
      <c r="H66" s="5" t="s">
        <v>14</v>
      </c>
    </row>
    <row r="67" spans="1:8" x14ac:dyDescent="0.3">
      <c r="A67" s="4" t="s">
        <v>210</v>
      </c>
      <c r="B67" s="5" t="s">
        <v>211</v>
      </c>
      <c r="C67" s="4">
        <v>2000</v>
      </c>
      <c r="D67" s="5" t="s">
        <v>47</v>
      </c>
      <c r="E67" s="5" t="s">
        <v>92</v>
      </c>
      <c r="F67" s="5" t="s">
        <v>93</v>
      </c>
      <c r="G67" s="5" t="s">
        <v>94</v>
      </c>
      <c r="H67" s="5" t="s">
        <v>37</v>
      </c>
    </row>
    <row r="68" spans="1:8" x14ac:dyDescent="0.3">
      <c r="A68" s="4" t="s">
        <v>212</v>
      </c>
      <c r="B68" s="5" t="s">
        <v>213</v>
      </c>
      <c r="C68" s="4">
        <v>2004</v>
      </c>
      <c r="D68" s="5" t="s">
        <v>47</v>
      </c>
      <c r="E68" s="5" t="s">
        <v>92</v>
      </c>
      <c r="F68" s="5" t="s">
        <v>93</v>
      </c>
      <c r="G68" s="5" t="s">
        <v>94</v>
      </c>
      <c r="H68" s="5" t="s">
        <v>14</v>
      </c>
    </row>
    <row r="69" spans="1:8" x14ac:dyDescent="0.3">
      <c r="A69" s="4" t="s">
        <v>214</v>
      </c>
      <c r="B69" s="5" t="s">
        <v>215</v>
      </c>
      <c r="C69" s="4">
        <v>2000</v>
      </c>
      <c r="D69" s="5" t="s">
        <v>17</v>
      </c>
      <c r="E69" s="5" t="s">
        <v>18</v>
      </c>
      <c r="F69" s="5" t="s">
        <v>19</v>
      </c>
      <c r="G69" s="5" t="s">
        <v>20</v>
      </c>
      <c r="H69" s="5" t="s">
        <v>14</v>
      </c>
    </row>
    <row r="70" spans="1:8" x14ac:dyDescent="0.3">
      <c r="A70" s="4" t="s">
        <v>216</v>
      </c>
      <c r="B70" s="5" t="s">
        <v>217</v>
      </c>
      <c r="C70" s="4">
        <v>2001</v>
      </c>
      <c r="D70" s="5" t="s">
        <v>52</v>
      </c>
      <c r="E70" s="5" t="s">
        <v>218</v>
      </c>
      <c r="F70" s="5" t="s">
        <v>219</v>
      </c>
      <c r="G70" s="5" t="s">
        <v>220</v>
      </c>
      <c r="H70" s="5" t="s">
        <v>37</v>
      </c>
    </row>
    <row r="71" spans="1:8" x14ac:dyDescent="0.3">
      <c r="A71" s="4" t="s">
        <v>221</v>
      </c>
      <c r="B71" s="5" t="s">
        <v>222</v>
      </c>
      <c r="C71" s="4">
        <v>2002</v>
      </c>
      <c r="D71" s="5" t="s">
        <v>144</v>
      </c>
      <c r="E71" s="5" t="s">
        <v>18</v>
      </c>
      <c r="F71" s="5" t="s">
        <v>19</v>
      </c>
      <c r="G71" s="5" t="s">
        <v>20</v>
      </c>
      <c r="H71" s="5" t="s">
        <v>14</v>
      </c>
    </row>
    <row r="72" spans="1:8" x14ac:dyDescent="0.3">
      <c r="A72" s="4" t="s">
        <v>223</v>
      </c>
      <c r="B72" s="5" t="s">
        <v>224</v>
      </c>
      <c r="C72" s="4">
        <v>2002</v>
      </c>
      <c r="D72" s="5" t="s">
        <v>34</v>
      </c>
      <c r="E72" s="5" t="s">
        <v>11</v>
      </c>
      <c r="F72" s="5" t="s">
        <v>35</v>
      </c>
      <c r="G72" s="5" t="s">
        <v>36</v>
      </c>
      <c r="H72" s="5" t="s">
        <v>14</v>
      </c>
    </row>
    <row r="73" spans="1:8" x14ac:dyDescent="0.3">
      <c r="A73" s="4" t="s">
        <v>225</v>
      </c>
      <c r="B73" s="5" t="s">
        <v>226</v>
      </c>
      <c r="C73" s="4">
        <v>2000</v>
      </c>
      <c r="D73" s="5" t="s">
        <v>47</v>
      </c>
      <c r="E73" s="5" t="s">
        <v>24</v>
      </c>
      <c r="F73" s="5" t="s">
        <v>227</v>
      </c>
      <c r="G73" s="5" t="s">
        <v>26</v>
      </c>
      <c r="H73" s="5" t="s">
        <v>37</v>
      </c>
    </row>
    <row r="74" spans="1:8" x14ac:dyDescent="0.3">
      <c r="A74" s="4" t="s">
        <v>228</v>
      </c>
      <c r="B74" s="5" t="s">
        <v>229</v>
      </c>
      <c r="C74" s="4">
        <v>2003</v>
      </c>
      <c r="D74" s="5" t="s">
        <v>230</v>
      </c>
      <c r="E74" s="5" t="s">
        <v>18</v>
      </c>
      <c r="F74" s="5" t="s">
        <v>19</v>
      </c>
      <c r="G74" s="5" t="s">
        <v>80</v>
      </c>
      <c r="H74" s="5" t="s">
        <v>14</v>
      </c>
    </row>
    <row r="75" spans="1:8" x14ac:dyDescent="0.3">
      <c r="A75" s="4" t="s">
        <v>231</v>
      </c>
      <c r="B75" s="5" t="s">
        <v>232</v>
      </c>
      <c r="C75" s="4">
        <v>2004</v>
      </c>
      <c r="D75" s="5" t="s">
        <v>34</v>
      </c>
      <c r="E75" s="5" t="s">
        <v>24</v>
      </c>
      <c r="F75" s="5" t="s">
        <v>25</v>
      </c>
      <c r="G75" s="5" t="s">
        <v>99</v>
      </c>
      <c r="H75" s="5" t="s">
        <v>14</v>
      </c>
    </row>
    <row r="76" spans="1:8" x14ac:dyDescent="0.3">
      <c r="A76" s="4" t="s">
        <v>233</v>
      </c>
      <c r="B76" s="5" t="s">
        <v>234</v>
      </c>
      <c r="C76" s="4">
        <v>1999</v>
      </c>
      <c r="D76" s="5" t="s">
        <v>23</v>
      </c>
      <c r="E76" s="5" t="s">
        <v>24</v>
      </c>
      <c r="F76" s="5" t="s">
        <v>41</v>
      </c>
      <c r="G76" s="5" t="s">
        <v>42</v>
      </c>
      <c r="H76" s="5" t="s">
        <v>14</v>
      </c>
    </row>
    <row r="77" spans="1:8" x14ac:dyDescent="0.3">
      <c r="A77" s="4" t="s">
        <v>235</v>
      </c>
      <c r="B77" s="5" t="s">
        <v>236</v>
      </c>
      <c r="C77" s="4">
        <v>2002</v>
      </c>
      <c r="D77" s="5" t="s">
        <v>34</v>
      </c>
      <c r="E77" s="5" t="s">
        <v>29</v>
      </c>
      <c r="F77" s="5" t="s">
        <v>30</v>
      </c>
      <c r="G77" s="5" t="s">
        <v>31</v>
      </c>
      <c r="H77" s="5" t="s">
        <v>37</v>
      </c>
    </row>
    <row r="78" spans="1:8" x14ac:dyDescent="0.3">
      <c r="A78" s="4" t="s">
        <v>237</v>
      </c>
      <c r="B78" s="5" t="s">
        <v>238</v>
      </c>
      <c r="C78" s="4">
        <v>1997</v>
      </c>
      <c r="D78" s="5" t="s">
        <v>52</v>
      </c>
      <c r="E78" s="5" t="s">
        <v>24</v>
      </c>
      <c r="F78" s="5" t="s">
        <v>117</v>
      </c>
      <c r="G78" s="5" t="s">
        <v>118</v>
      </c>
      <c r="H78" s="5" t="s">
        <v>37</v>
      </c>
    </row>
    <row r="79" spans="1:8" x14ac:dyDescent="0.3">
      <c r="A79" s="4" t="s">
        <v>239</v>
      </c>
      <c r="B79" s="5" t="s">
        <v>240</v>
      </c>
      <c r="C79" s="4">
        <v>2000</v>
      </c>
      <c r="D79" s="5" t="s">
        <v>52</v>
      </c>
      <c r="E79" s="5" t="s">
        <v>139</v>
      </c>
      <c r="F79" s="5" t="s">
        <v>241</v>
      </c>
      <c r="G79" s="5" t="s">
        <v>141</v>
      </c>
      <c r="H79" s="5" t="s">
        <v>37</v>
      </c>
    </row>
    <row r="80" spans="1:8" x14ac:dyDescent="0.3">
      <c r="A80" s="6" t="s">
        <v>242</v>
      </c>
      <c r="B80" s="7" t="s">
        <v>243</v>
      </c>
      <c r="C80" s="6">
        <v>2001</v>
      </c>
      <c r="D80" s="7" t="s">
        <v>40</v>
      </c>
      <c r="E80" s="7" t="s">
        <v>24</v>
      </c>
      <c r="F80" s="7" t="s">
        <v>244</v>
      </c>
      <c r="G80" s="7" t="s">
        <v>26</v>
      </c>
      <c r="H80" s="7" t="s">
        <v>37</v>
      </c>
    </row>
  </sheetData>
  <pageMargins left="0.7" right="0.7" top="0.75" bottom="0.75" header="0.3" footer="0.3"/>
  <pageSetup paperSize="9" orientation="portrait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Разряды и звания</vt:lpstr>
      <vt:lpstr>Индивидуальные гонки</vt:lpstr>
      <vt:lpstr>Финал(п)</vt:lpstr>
      <vt:lpstr>Финал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2015-10-04T13:33:39Z</dcterms:created>
  <dcterms:modified xsi:type="dcterms:W3CDTF">2015-10-04T13:37:28Z</dcterms:modified>
</cp:coreProperties>
</file>