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0545"/>
  </bookViews>
  <sheets>
    <sheet name="Разряды и звания" sheetId="12" r:id="rId1"/>
    <sheet name="Индивидуальные гонки" sheetId="11" r:id="rId2"/>
    <sheet name="Финал(п)" sheetId="10" r:id="rId3"/>
    <sheet name="Финал" sheetId="9" r:id="rId4"/>
    <sheet name="Квалификация(п)" sheetId="8" r:id="rId5"/>
    <sheet name="Квалификация" sheetId="7" r:id="rId6"/>
    <sheet name="Экипажи индивидуальных гонок" sheetId="6" r:id="rId7"/>
    <sheet name="Сводка по участникам" sheetId="5" r:id="rId8"/>
    <sheet name="Все участники соревнований" sheetId="4" r:id="rId9"/>
  </sheets>
  <definedNames>
    <definedName name="_xlnm._FilterDatabase" localSheetId="6" hidden="1">'Экипажи индивидуальных гонок'!$A$1:$M$101</definedName>
  </definedNames>
  <calcPr calcId="145621"/>
</workbook>
</file>

<file path=xl/calcChain.xml><?xml version="1.0" encoding="utf-8"?>
<calcChain xmlns="http://schemas.openxmlformats.org/spreadsheetml/2006/main">
  <c r="L48" i="11" l="1"/>
  <c r="L49" i="11"/>
  <c r="L50" i="11"/>
  <c r="L51" i="11"/>
  <c r="L52" i="11"/>
  <c r="L53" i="11"/>
  <c r="L54" i="11"/>
  <c r="L39" i="11"/>
  <c r="L40" i="11"/>
  <c r="L41" i="11"/>
  <c r="L42" i="11"/>
  <c r="L43" i="11"/>
  <c r="L44" i="11"/>
  <c r="L45" i="11"/>
  <c r="L28" i="11"/>
  <c r="L29" i="11"/>
  <c r="L30" i="11"/>
  <c r="L31" i="11"/>
  <c r="L32" i="11"/>
  <c r="L33" i="11"/>
  <c r="L34" i="11"/>
  <c r="L35" i="11"/>
  <c r="L36" i="11"/>
  <c r="L22" i="11"/>
  <c r="L23" i="11"/>
  <c r="L24" i="11"/>
  <c r="L25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BL58" i="10"/>
  <c r="BM58" i="10" s="1"/>
  <c r="BL59" i="10"/>
  <c r="BM59" i="10" s="1"/>
  <c r="BL60" i="10"/>
  <c r="BM60" i="10" s="1"/>
  <c r="BL61" i="10"/>
  <c r="BM61" i="10" s="1"/>
  <c r="BL62" i="10"/>
  <c r="BM62" i="10" s="1"/>
  <c r="BL63" i="10"/>
  <c r="BM63" i="10" s="1"/>
  <c r="BL64" i="10"/>
  <c r="AJ58" i="10"/>
  <c r="AK58" i="10" s="1"/>
  <c r="AJ59" i="10"/>
  <c r="AK59" i="10" s="1"/>
  <c r="AJ60" i="10"/>
  <c r="AK60" i="10" s="1"/>
  <c r="AJ61" i="10"/>
  <c r="AK61" i="10" s="1"/>
  <c r="AJ62" i="10"/>
  <c r="AK62" i="10" s="1"/>
  <c r="AJ63" i="10"/>
  <c r="AK63" i="10" s="1"/>
  <c r="AJ64" i="10"/>
  <c r="BL47" i="10"/>
  <c r="BM47" i="10" s="1"/>
  <c r="BL48" i="10"/>
  <c r="BL49" i="10"/>
  <c r="BM49" i="10" s="1"/>
  <c r="BL50" i="10"/>
  <c r="BM50" i="10" s="1"/>
  <c r="BL51" i="10"/>
  <c r="BM51" i="10" s="1"/>
  <c r="BL52" i="10"/>
  <c r="BM52" i="10" s="1"/>
  <c r="BL53" i="10"/>
  <c r="AJ47" i="10"/>
  <c r="AK47" i="10" s="1"/>
  <c r="AJ48" i="10"/>
  <c r="AK48" i="10" s="1"/>
  <c r="AJ49" i="10"/>
  <c r="AK49" i="10" s="1"/>
  <c r="AJ50" i="10"/>
  <c r="AK50" i="10" s="1"/>
  <c r="AJ51" i="10"/>
  <c r="AK51" i="10" s="1"/>
  <c r="AJ52" i="10"/>
  <c r="AK52" i="10" s="1"/>
  <c r="AJ53" i="10"/>
  <c r="BL34" i="10"/>
  <c r="BM34" i="10" s="1"/>
  <c r="BL35" i="10"/>
  <c r="BM35" i="10" s="1"/>
  <c r="BL36" i="10"/>
  <c r="BM36" i="10" s="1"/>
  <c r="BL37" i="10"/>
  <c r="BM37" i="10" s="1"/>
  <c r="BL38" i="10"/>
  <c r="BM38" i="10" s="1"/>
  <c r="BL39" i="10"/>
  <c r="BM39" i="10" s="1"/>
  <c r="BL40" i="10"/>
  <c r="BM40" i="10" s="1"/>
  <c r="BL41" i="10"/>
  <c r="BM41" i="10" s="1"/>
  <c r="BL42" i="10"/>
  <c r="AJ34" i="10"/>
  <c r="AK34" i="10" s="1"/>
  <c r="AJ35" i="10"/>
  <c r="AK35" i="10" s="1"/>
  <c r="AJ36" i="10"/>
  <c r="AK36" i="10" s="1"/>
  <c r="AJ37" i="10"/>
  <c r="AK37" i="10" s="1"/>
  <c r="AJ38" i="10"/>
  <c r="AK38" i="10" s="1"/>
  <c r="AJ39" i="10"/>
  <c r="AK39" i="10" s="1"/>
  <c r="AJ40" i="10"/>
  <c r="AK40" i="10" s="1"/>
  <c r="AJ41" i="10"/>
  <c r="AK41" i="10" s="1"/>
  <c r="AJ42" i="10"/>
  <c r="BL26" i="10"/>
  <c r="BM26" i="10" s="1"/>
  <c r="BL27" i="10"/>
  <c r="BM27" i="10" s="1"/>
  <c r="BL28" i="10"/>
  <c r="BL29" i="10"/>
  <c r="AJ26" i="10"/>
  <c r="AK26" i="10" s="1"/>
  <c r="AJ27" i="10"/>
  <c r="AK27" i="10" s="1"/>
  <c r="AJ28" i="10"/>
  <c r="AK28" i="10" s="1"/>
  <c r="AJ29" i="10"/>
  <c r="BL10" i="10"/>
  <c r="BM10" i="10" s="1"/>
  <c r="BL11" i="10"/>
  <c r="BM11" i="10" s="1"/>
  <c r="BL12" i="10"/>
  <c r="BM12" i="10" s="1"/>
  <c r="BL13" i="10"/>
  <c r="BM13" i="10" s="1"/>
  <c r="BL14" i="10"/>
  <c r="BM14" i="10" s="1"/>
  <c r="BL15" i="10"/>
  <c r="BM15" i="10" s="1"/>
  <c r="BL16" i="10"/>
  <c r="BM16" i="10" s="1"/>
  <c r="BL17" i="10"/>
  <c r="BM17" i="10" s="1"/>
  <c r="BL18" i="10"/>
  <c r="BM18" i="10" s="1"/>
  <c r="BL19" i="10"/>
  <c r="BL20" i="10"/>
  <c r="BL21" i="10"/>
  <c r="AJ10" i="10"/>
  <c r="AK10" i="10" s="1"/>
  <c r="AJ11" i="10"/>
  <c r="AK11" i="10" s="1"/>
  <c r="AJ12" i="10"/>
  <c r="AJ13" i="10"/>
  <c r="AK13" i="10" s="1"/>
  <c r="AJ14" i="10"/>
  <c r="AK14" i="10" s="1"/>
  <c r="AJ15" i="10"/>
  <c r="AK15" i="10" s="1"/>
  <c r="AJ16" i="10"/>
  <c r="AK16" i="10" s="1"/>
  <c r="AJ17" i="10"/>
  <c r="AK17" i="10" s="1"/>
  <c r="AJ18" i="10"/>
  <c r="AK18" i="10" s="1"/>
  <c r="AJ19" i="10"/>
  <c r="AJ20" i="10"/>
  <c r="AJ21" i="10"/>
  <c r="O58" i="9"/>
  <c r="O59" i="9"/>
  <c r="O60" i="9"/>
  <c r="O61" i="9"/>
  <c r="O62" i="9"/>
  <c r="O63" i="9"/>
  <c r="L58" i="9"/>
  <c r="L59" i="9"/>
  <c r="P59" i="9" s="1"/>
  <c r="L60" i="9"/>
  <c r="P60" i="9" s="1"/>
  <c r="L61" i="9"/>
  <c r="P61" i="9" s="1"/>
  <c r="L62" i="9"/>
  <c r="P62" i="9" s="1"/>
  <c r="L63" i="9"/>
  <c r="P63" i="9" s="1"/>
  <c r="O47" i="9"/>
  <c r="O49" i="9"/>
  <c r="P49" i="9" s="1"/>
  <c r="O50" i="9"/>
  <c r="P50" i="9" s="1"/>
  <c r="O51" i="9"/>
  <c r="O52" i="9"/>
  <c r="L47" i="9"/>
  <c r="P47" i="9" s="1"/>
  <c r="L48" i="9"/>
  <c r="P48" i="9" s="1"/>
  <c r="L49" i="9"/>
  <c r="L50" i="9"/>
  <c r="L51" i="9"/>
  <c r="P51" i="9" s="1"/>
  <c r="L52" i="9"/>
  <c r="P52" i="9" s="1"/>
  <c r="O34" i="9"/>
  <c r="O35" i="9"/>
  <c r="O36" i="9"/>
  <c r="O37" i="9"/>
  <c r="O38" i="9"/>
  <c r="O39" i="9"/>
  <c r="O40" i="9"/>
  <c r="O41" i="9"/>
  <c r="L34" i="9"/>
  <c r="P34" i="9" s="1"/>
  <c r="L35" i="9"/>
  <c r="P35" i="9" s="1"/>
  <c r="L36" i="9"/>
  <c r="P36" i="9" s="1"/>
  <c r="L37" i="9"/>
  <c r="P37" i="9" s="1"/>
  <c r="L38" i="9"/>
  <c r="P38" i="9" s="1"/>
  <c r="L39" i="9"/>
  <c r="P39" i="9" s="1"/>
  <c r="L40" i="9"/>
  <c r="P40" i="9" s="1"/>
  <c r="L41" i="9"/>
  <c r="P41" i="9" s="1"/>
  <c r="O26" i="9"/>
  <c r="O27" i="9"/>
  <c r="L26" i="9"/>
  <c r="P26" i="9" s="1"/>
  <c r="L27" i="9"/>
  <c r="P27" i="9" s="1"/>
  <c r="L28" i="9"/>
  <c r="P28" i="9" s="1"/>
  <c r="O10" i="9"/>
  <c r="O11" i="9"/>
  <c r="O12" i="9"/>
  <c r="P12" i="9" s="1"/>
  <c r="O13" i="9"/>
  <c r="O14" i="9"/>
  <c r="O15" i="9"/>
  <c r="O16" i="9"/>
  <c r="O17" i="9"/>
  <c r="O18" i="9"/>
  <c r="P18" i="9" s="1"/>
  <c r="L10" i="9"/>
  <c r="P10" i="9" s="1"/>
  <c r="L11" i="9"/>
  <c r="P11" i="9" s="1"/>
  <c r="L13" i="9"/>
  <c r="P13" i="9" s="1"/>
  <c r="L14" i="9"/>
  <c r="P14" i="9" s="1"/>
  <c r="L15" i="9"/>
  <c r="P15" i="9" s="1"/>
  <c r="L16" i="9"/>
  <c r="P16" i="9" s="1"/>
  <c r="L17" i="9"/>
  <c r="P17" i="9" s="1"/>
  <c r="L18" i="9"/>
  <c r="BL116" i="8"/>
  <c r="BM116" i="8" s="1"/>
  <c r="BL117" i="8"/>
  <c r="BM117" i="8" s="1"/>
  <c r="BL118" i="8"/>
  <c r="BM118" i="8" s="1"/>
  <c r="BL119" i="8"/>
  <c r="BM119" i="8" s="1"/>
  <c r="BL120" i="8"/>
  <c r="BM120" i="8" s="1"/>
  <c r="BL121" i="8"/>
  <c r="BM121" i="8" s="1"/>
  <c r="BL122" i="8"/>
  <c r="BM122" i="8" s="1"/>
  <c r="BL123" i="8"/>
  <c r="BM123" i="8" s="1"/>
  <c r="BL124" i="8"/>
  <c r="BL125" i="8"/>
  <c r="BM125" i="8" s="1"/>
  <c r="AJ116" i="8"/>
  <c r="AK116" i="8" s="1"/>
  <c r="AJ117" i="8"/>
  <c r="AK117" i="8" s="1"/>
  <c r="AJ118" i="8"/>
  <c r="AK118" i="8" s="1"/>
  <c r="AJ119" i="8"/>
  <c r="AK119" i="8" s="1"/>
  <c r="AJ120" i="8"/>
  <c r="AK120" i="8" s="1"/>
  <c r="AJ121" i="8"/>
  <c r="AK121" i="8" s="1"/>
  <c r="AJ122" i="8"/>
  <c r="AK122" i="8" s="1"/>
  <c r="AJ123" i="8"/>
  <c r="AK123" i="8" s="1"/>
  <c r="AJ124" i="8"/>
  <c r="AK124" i="8" s="1"/>
  <c r="AJ125" i="8"/>
  <c r="BL90" i="8"/>
  <c r="BM90" i="8" s="1"/>
  <c r="BL91" i="8"/>
  <c r="BM91" i="8" s="1"/>
  <c r="BL92" i="8"/>
  <c r="BM92" i="8" s="1"/>
  <c r="BL93" i="8"/>
  <c r="BM93" i="8" s="1"/>
  <c r="BL94" i="8"/>
  <c r="BM94" i="8" s="1"/>
  <c r="BL95" i="8"/>
  <c r="BM95" i="8" s="1"/>
  <c r="BL96" i="8"/>
  <c r="BM96" i="8" s="1"/>
  <c r="BL97" i="8"/>
  <c r="BM97" i="8" s="1"/>
  <c r="BL98" i="8"/>
  <c r="BM98" i="8" s="1"/>
  <c r="BL99" i="8"/>
  <c r="BM99" i="8" s="1"/>
  <c r="BL100" i="8"/>
  <c r="BM100" i="8" s="1"/>
  <c r="BL101" i="8"/>
  <c r="BM101" i="8" s="1"/>
  <c r="BL102" i="8"/>
  <c r="BM102" i="8" s="1"/>
  <c r="BL103" i="8"/>
  <c r="BM103" i="8" s="1"/>
  <c r="BL104" i="8"/>
  <c r="BM104" i="8" s="1"/>
  <c r="BL105" i="8"/>
  <c r="BM105" i="8" s="1"/>
  <c r="BL106" i="8"/>
  <c r="BM106" i="8" s="1"/>
  <c r="BL107" i="8"/>
  <c r="BM107" i="8" s="1"/>
  <c r="BL108" i="8"/>
  <c r="BL109" i="8"/>
  <c r="BL110" i="8"/>
  <c r="BL111" i="8"/>
  <c r="AJ90" i="8"/>
  <c r="AK90" i="8" s="1"/>
  <c r="AJ91" i="8"/>
  <c r="AK91" i="8" s="1"/>
  <c r="AJ92" i="8"/>
  <c r="AK92" i="8" s="1"/>
  <c r="AJ93" i="8"/>
  <c r="AK93" i="8" s="1"/>
  <c r="AJ94" i="8"/>
  <c r="AK94" i="8" s="1"/>
  <c r="AJ95" i="8"/>
  <c r="AK95" i="8" s="1"/>
  <c r="AJ96" i="8"/>
  <c r="AK96" i="8" s="1"/>
  <c r="AJ97" i="8"/>
  <c r="AK97" i="8" s="1"/>
  <c r="AJ98" i="8"/>
  <c r="AK98" i="8" s="1"/>
  <c r="AJ99" i="8"/>
  <c r="AK99" i="8" s="1"/>
  <c r="AJ100" i="8"/>
  <c r="AK100" i="8" s="1"/>
  <c r="AJ101" i="8"/>
  <c r="AK101" i="8" s="1"/>
  <c r="AJ102" i="8"/>
  <c r="AK102" i="8" s="1"/>
  <c r="AJ103" i="8"/>
  <c r="AK103" i="8" s="1"/>
  <c r="AJ104" i="8"/>
  <c r="AK104" i="8" s="1"/>
  <c r="AJ105" i="8"/>
  <c r="AK105" i="8" s="1"/>
  <c r="AJ106" i="8"/>
  <c r="AK106" i="8" s="1"/>
  <c r="AJ107" i="8"/>
  <c r="AK107" i="8" s="1"/>
  <c r="AJ108" i="8"/>
  <c r="AJ109" i="8"/>
  <c r="AJ110" i="8"/>
  <c r="AJ111" i="8"/>
  <c r="BL67" i="8"/>
  <c r="BM67" i="8" s="1"/>
  <c r="BL68" i="8"/>
  <c r="BM68" i="8" s="1"/>
  <c r="BL69" i="8"/>
  <c r="BM69" i="8" s="1"/>
  <c r="BL70" i="8"/>
  <c r="BM70" i="8" s="1"/>
  <c r="BL71" i="8"/>
  <c r="BM71" i="8" s="1"/>
  <c r="BL72" i="8"/>
  <c r="BM72" i="8" s="1"/>
  <c r="BL73" i="8"/>
  <c r="BM73" i="8" s="1"/>
  <c r="BL74" i="8"/>
  <c r="BM74" i="8" s="1"/>
  <c r="BL75" i="8"/>
  <c r="BM75" i="8" s="1"/>
  <c r="BL76" i="8"/>
  <c r="BM76" i="8" s="1"/>
  <c r="BL77" i="8"/>
  <c r="BM77" i="8" s="1"/>
  <c r="BL78" i="8"/>
  <c r="BM78" i="8" s="1"/>
  <c r="BL79" i="8"/>
  <c r="BM79" i="8" s="1"/>
  <c r="BL80" i="8"/>
  <c r="BL81" i="8"/>
  <c r="BM81" i="8" s="1"/>
  <c r="BL82" i="8"/>
  <c r="BM82" i="8" s="1"/>
  <c r="BL83" i="8"/>
  <c r="BL84" i="8"/>
  <c r="BL85" i="8"/>
  <c r="AJ67" i="8"/>
  <c r="AK67" i="8" s="1"/>
  <c r="AJ68" i="8"/>
  <c r="AK68" i="8" s="1"/>
  <c r="AJ69" i="8"/>
  <c r="AK69" i="8" s="1"/>
  <c r="AJ70" i="8"/>
  <c r="AK70" i="8" s="1"/>
  <c r="AJ71" i="8"/>
  <c r="AK71" i="8" s="1"/>
  <c r="AJ72" i="8"/>
  <c r="AK72" i="8" s="1"/>
  <c r="AJ73" i="8"/>
  <c r="AK73" i="8" s="1"/>
  <c r="AJ74" i="8"/>
  <c r="AK74" i="8" s="1"/>
  <c r="AJ75" i="8"/>
  <c r="AK75" i="8" s="1"/>
  <c r="AJ76" i="8"/>
  <c r="AK76" i="8" s="1"/>
  <c r="AJ77" i="8"/>
  <c r="AK77" i="8" s="1"/>
  <c r="AJ78" i="8"/>
  <c r="AK78" i="8" s="1"/>
  <c r="AJ79" i="8"/>
  <c r="AK79" i="8" s="1"/>
  <c r="AJ80" i="8"/>
  <c r="AK80" i="8" s="1"/>
  <c r="AJ81" i="8"/>
  <c r="AK81" i="8" s="1"/>
  <c r="AJ82" i="8"/>
  <c r="AJ83" i="8"/>
  <c r="AJ84" i="8"/>
  <c r="AJ85" i="8"/>
  <c r="BL54" i="8"/>
  <c r="BM54" i="8" s="1"/>
  <c r="BL55" i="8"/>
  <c r="BL56" i="8"/>
  <c r="BM56" i="8" s="1"/>
  <c r="BL57" i="8"/>
  <c r="BM57" i="8" s="1"/>
  <c r="BL58" i="8"/>
  <c r="BM58" i="8" s="1"/>
  <c r="BL59" i="8"/>
  <c r="BM59" i="8" s="1"/>
  <c r="BL60" i="8"/>
  <c r="BM60" i="8" s="1"/>
  <c r="BL61" i="8"/>
  <c r="BM61" i="8" s="1"/>
  <c r="BL62" i="8"/>
  <c r="BM62" i="8" s="1"/>
  <c r="AJ54" i="8"/>
  <c r="AK54" i="8" s="1"/>
  <c r="AJ55" i="8"/>
  <c r="AK55" i="8" s="1"/>
  <c r="AJ56" i="8"/>
  <c r="AK56" i="8" s="1"/>
  <c r="AJ57" i="8"/>
  <c r="AK57" i="8" s="1"/>
  <c r="AJ58" i="8"/>
  <c r="AJ59" i="8"/>
  <c r="AK59" i="8" s="1"/>
  <c r="AJ60" i="8"/>
  <c r="AK60" i="8" s="1"/>
  <c r="AJ61" i="8"/>
  <c r="AK61" i="8" s="1"/>
  <c r="AJ62" i="8"/>
  <c r="AK62" i="8" s="1"/>
  <c r="BL10" i="8"/>
  <c r="BM10" i="8" s="1"/>
  <c r="BL11" i="8"/>
  <c r="BM11" i="8" s="1"/>
  <c r="BL12" i="8"/>
  <c r="BM12" i="8" s="1"/>
  <c r="BL13" i="8"/>
  <c r="BM13" i="8" s="1"/>
  <c r="BL14" i="8"/>
  <c r="BM14" i="8" s="1"/>
  <c r="BL15" i="8"/>
  <c r="BM15" i="8" s="1"/>
  <c r="BL16" i="8"/>
  <c r="BM16" i="8" s="1"/>
  <c r="BL17" i="8"/>
  <c r="BM17" i="8" s="1"/>
  <c r="BL18" i="8"/>
  <c r="BM18" i="8" s="1"/>
  <c r="BL19" i="8"/>
  <c r="BM19" i="8" s="1"/>
  <c r="BL20" i="8"/>
  <c r="BM20" i="8" s="1"/>
  <c r="BL21" i="8"/>
  <c r="BM21" i="8" s="1"/>
  <c r="BL22" i="8"/>
  <c r="BM22" i="8" s="1"/>
  <c r="BL23" i="8"/>
  <c r="BM23" i="8" s="1"/>
  <c r="BL24" i="8"/>
  <c r="BM24" i="8" s="1"/>
  <c r="BL25" i="8"/>
  <c r="BM25" i="8" s="1"/>
  <c r="BL26" i="8"/>
  <c r="BM26" i="8" s="1"/>
  <c r="BL27" i="8"/>
  <c r="BM27" i="8" s="1"/>
  <c r="BL28" i="8"/>
  <c r="BM28" i="8" s="1"/>
  <c r="BL29" i="8"/>
  <c r="BM29" i="8" s="1"/>
  <c r="BL30" i="8"/>
  <c r="BM30" i="8" s="1"/>
  <c r="BL31" i="8"/>
  <c r="BM31" i="8" s="1"/>
  <c r="BL32" i="8"/>
  <c r="BL33" i="8"/>
  <c r="BM33" i="8" s="1"/>
  <c r="BL34" i="8"/>
  <c r="BM34" i="8" s="1"/>
  <c r="BL35" i="8"/>
  <c r="BM35" i="8" s="1"/>
  <c r="BL36" i="8"/>
  <c r="BM36" i="8" s="1"/>
  <c r="BL37" i="8"/>
  <c r="BM37" i="8" s="1"/>
  <c r="BL38" i="8"/>
  <c r="BM38" i="8" s="1"/>
  <c r="BL39" i="8"/>
  <c r="BM39" i="8" s="1"/>
  <c r="BL40" i="8"/>
  <c r="BM40" i="8" s="1"/>
  <c r="BL41" i="8"/>
  <c r="BM41" i="8" s="1"/>
  <c r="BL42" i="8"/>
  <c r="BM42" i="8" s="1"/>
  <c r="BL43" i="8"/>
  <c r="BL44" i="8"/>
  <c r="BM44" i="8" s="1"/>
  <c r="BL45" i="8"/>
  <c r="BL46" i="8"/>
  <c r="BL47" i="8"/>
  <c r="BL48" i="8"/>
  <c r="BL49" i="8"/>
  <c r="AJ10" i="8"/>
  <c r="AK10" i="8" s="1"/>
  <c r="AJ11" i="8"/>
  <c r="AK11" i="8" s="1"/>
  <c r="AJ12" i="8"/>
  <c r="AK12" i="8" s="1"/>
  <c r="AJ13" i="8"/>
  <c r="AK13" i="8" s="1"/>
  <c r="AJ14" i="8"/>
  <c r="AK14" i="8" s="1"/>
  <c r="AJ15" i="8"/>
  <c r="AK15" i="8" s="1"/>
  <c r="AJ16" i="8"/>
  <c r="AK16" i="8" s="1"/>
  <c r="AJ17" i="8"/>
  <c r="AK17" i="8" s="1"/>
  <c r="AJ18" i="8"/>
  <c r="AK18" i="8" s="1"/>
  <c r="AJ19" i="8"/>
  <c r="AK19" i="8" s="1"/>
  <c r="AJ20" i="8"/>
  <c r="AK20" i="8" s="1"/>
  <c r="AJ21" i="8"/>
  <c r="AK21" i="8" s="1"/>
  <c r="AJ22" i="8"/>
  <c r="AK22" i="8" s="1"/>
  <c r="AJ23" i="8"/>
  <c r="AK23" i="8" s="1"/>
  <c r="AJ24" i="8"/>
  <c r="AK24" i="8" s="1"/>
  <c r="AJ25" i="8"/>
  <c r="AK25" i="8" s="1"/>
  <c r="AJ26" i="8"/>
  <c r="AK26" i="8" s="1"/>
  <c r="AJ27" i="8"/>
  <c r="AK27" i="8" s="1"/>
  <c r="AJ28" i="8"/>
  <c r="AK28" i="8" s="1"/>
  <c r="AJ29" i="8"/>
  <c r="AK29" i="8" s="1"/>
  <c r="AJ30" i="8"/>
  <c r="AK30" i="8" s="1"/>
  <c r="AJ31" i="8"/>
  <c r="AK31" i="8" s="1"/>
  <c r="AJ32" i="8"/>
  <c r="AK32" i="8" s="1"/>
  <c r="AJ33" i="8"/>
  <c r="AK33" i="8" s="1"/>
  <c r="AJ34" i="8"/>
  <c r="AK34" i="8" s="1"/>
  <c r="AJ35" i="8"/>
  <c r="AK35" i="8" s="1"/>
  <c r="AJ36" i="8"/>
  <c r="AK36" i="8" s="1"/>
  <c r="AJ37" i="8"/>
  <c r="AK37" i="8" s="1"/>
  <c r="AJ38" i="8"/>
  <c r="AK38" i="8" s="1"/>
  <c r="AJ39" i="8"/>
  <c r="AJ40" i="8"/>
  <c r="AK40" i="8" s="1"/>
  <c r="AJ41" i="8"/>
  <c r="AK41" i="8" s="1"/>
  <c r="AJ42" i="8"/>
  <c r="AJ43" i="8"/>
  <c r="AK43" i="8" s="1"/>
  <c r="AJ44" i="8"/>
  <c r="AJ45" i="8"/>
  <c r="AJ46" i="8"/>
  <c r="AJ47" i="8"/>
  <c r="AJ48" i="8"/>
  <c r="AJ49" i="8"/>
  <c r="P125" i="7"/>
  <c r="O116" i="7"/>
  <c r="O117" i="7"/>
  <c r="O118" i="7"/>
  <c r="O119" i="7"/>
  <c r="O120" i="7"/>
  <c r="O121" i="7"/>
  <c r="O122" i="7"/>
  <c r="O123" i="7"/>
  <c r="O125" i="7"/>
  <c r="L116" i="7"/>
  <c r="P116" i="7" s="1"/>
  <c r="L117" i="7"/>
  <c r="P117" i="7" s="1"/>
  <c r="L118" i="7"/>
  <c r="P118" i="7" s="1"/>
  <c r="L119" i="7"/>
  <c r="P119" i="7" s="1"/>
  <c r="L120" i="7"/>
  <c r="P120" i="7" s="1"/>
  <c r="L121" i="7"/>
  <c r="P121" i="7" s="1"/>
  <c r="L122" i="7"/>
  <c r="P122" i="7" s="1"/>
  <c r="L123" i="7"/>
  <c r="P123" i="7" s="1"/>
  <c r="L124" i="7"/>
  <c r="P124" i="7" s="1"/>
  <c r="O90" i="7"/>
  <c r="O91" i="7"/>
  <c r="O92" i="7"/>
  <c r="O93" i="7"/>
  <c r="O94" i="7"/>
  <c r="O95" i="7"/>
  <c r="O96" i="7"/>
  <c r="O97" i="7"/>
  <c r="O98" i="7"/>
  <c r="O99" i="7"/>
  <c r="O100" i="7"/>
  <c r="O101" i="7"/>
  <c r="O102" i="7"/>
  <c r="O103" i="7"/>
  <c r="O104" i="7"/>
  <c r="O105" i="7"/>
  <c r="O106" i="7"/>
  <c r="O107" i="7"/>
  <c r="L90" i="7"/>
  <c r="P90" i="7" s="1"/>
  <c r="L91" i="7"/>
  <c r="P91" i="7" s="1"/>
  <c r="L92" i="7"/>
  <c r="P92" i="7" s="1"/>
  <c r="L93" i="7"/>
  <c r="P93" i="7" s="1"/>
  <c r="L94" i="7"/>
  <c r="P94" i="7" s="1"/>
  <c r="L95" i="7"/>
  <c r="P95" i="7" s="1"/>
  <c r="L96" i="7"/>
  <c r="P96" i="7" s="1"/>
  <c r="L97" i="7"/>
  <c r="P97" i="7" s="1"/>
  <c r="L98" i="7"/>
  <c r="P98" i="7" s="1"/>
  <c r="L99" i="7"/>
  <c r="P99" i="7" s="1"/>
  <c r="L100" i="7"/>
  <c r="P100" i="7" s="1"/>
  <c r="L101" i="7"/>
  <c r="P101" i="7" s="1"/>
  <c r="L102" i="7"/>
  <c r="P102" i="7" s="1"/>
  <c r="L103" i="7"/>
  <c r="P103" i="7" s="1"/>
  <c r="L104" i="7"/>
  <c r="P104" i="7" s="1"/>
  <c r="L105" i="7"/>
  <c r="P105" i="7" s="1"/>
  <c r="L106" i="7"/>
  <c r="P106" i="7" s="1"/>
  <c r="L107" i="7"/>
  <c r="P107" i="7" s="1"/>
  <c r="O67" i="7"/>
  <c r="O68" i="7"/>
  <c r="O69" i="7"/>
  <c r="O70" i="7"/>
  <c r="O71" i="7"/>
  <c r="O72" i="7"/>
  <c r="O73" i="7"/>
  <c r="O74" i="7"/>
  <c r="O75" i="7"/>
  <c r="O76" i="7"/>
  <c r="O77" i="7"/>
  <c r="O78" i="7"/>
  <c r="O79" i="7"/>
  <c r="O81" i="7"/>
  <c r="O82" i="7"/>
  <c r="P82" i="7" s="1"/>
  <c r="L67" i="7"/>
  <c r="P67" i="7" s="1"/>
  <c r="L68" i="7"/>
  <c r="P68" i="7" s="1"/>
  <c r="L69" i="7"/>
  <c r="P69" i="7" s="1"/>
  <c r="L70" i="7"/>
  <c r="P70" i="7" s="1"/>
  <c r="L71" i="7"/>
  <c r="P71" i="7" s="1"/>
  <c r="L72" i="7"/>
  <c r="P72" i="7" s="1"/>
  <c r="L73" i="7"/>
  <c r="P73" i="7" s="1"/>
  <c r="L74" i="7"/>
  <c r="P74" i="7" s="1"/>
  <c r="L75" i="7"/>
  <c r="P75" i="7" s="1"/>
  <c r="L76" i="7"/>
  <c r="P76" i="7" s="1"/>
  <c r="L77" i="7"/>
  <c r="P77" i="7" s="1"/>
  <c r="L78" i="7"/>
  <c r="P78" i="7" s="1"/>
  <c r="L79" i="7"/>
  <c r="P79" i="7" s="1"/>
  <c r="L80" i="7"/>
  <c r="P80" i="7" s="1"/>
  <c r="L81" i="7"/>
  <c r="P81" i="7" s="1"/>
  <c r="O54" i="7"/>
  <c r="O56" i="7"/>
  <c r="P56" i="7" s="1"/>
  <c r="O57" i="7"/>
  <c r="O58" i="7"/>
  <c r="P58" i="7" s="1"/>
  <c r="O59" i="7"/>
  <c r="O60" i="7"/>
  <c r="O61" i="7"/>
  <c r="O62" i="7"/>
  <c r="L54" i="7"/>
  <c r="P54" i="7" s="1"/>
  <c r="L55" i="7"/>
  <c r="P55" i="7" s="1"/>
  <c r="L56" i="7"/>
  <c r="L57" i="7"/>
  <c r="L59" i="7"/>
  <c r="P59" i="7" s="1"/>
  <c r="L60" i="7"/>
  <c r="P60" i="7" s="1"/>
  <c r="L61" i="7"/>
  <c r="P61" i="7" s="1"/>
  <c r="L62" i="7"/>
  <c r="P62" i="7" s="1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3" i="7"/>
  <c r="O34" i="7"/>
  <c r="O35" i="7"/>
  <c r="O36" i="7"/>
  <c r="O37" i="7"/>
  <c r="O38" i="7"/>
  <c r="O39" i="7"/>
  <c r="P39" i="7" s="1"/>
  <c r="O40" i="7"/>
  <c r="O41" i="7"/>
  <c r="O42" i="7"/>
  <c r="P42" i="7" s="1"/>
  <c r="O44" i="7"/>
  <c r="P44" i="7" s="1"/>
  <c r="L10" i="7"/>
  <c r="P10" i="7" s="1"/>
  <c r="L11" i="7"/>
  <c r="P11" i="7" s="1"/>
  <c r="L12" i="7"/>
  <c r="P12" i="7" s="1"/>
  <c r="L13" i="7"/>
  <c r="P13" i="7" s="1"/>
  <c r="L14" i="7"/>
  <c r="P14" i="7" s="1"/>
  <c r="L15" i="7"/>
  <c r="P15" i="7" s="1"/>
  <c r="L16" i="7"/>
  <c r="P16" i="7" s="1"/>
  <c r="L17" i="7"/>
  <c r="P17" i="7" s="1"/>
  <c r="L18" i="7"/>
  <c r="P18" i="7" s="1"/>
  <c r="L19" i="7"/>
  <c r="P19" i="7" s="1"/>
  <c r="L20" i="7"/>
  <c r="P20" i="7" s="1"/>
  <c r="L21" i="7"/>
  <c r="P21" i="7" s="1"/>
  <c r="L22" i="7"/>
  <c r="P22" i="7" s="1"/>
  <c r="L23" i="7"/>
  <c r="P23" i="7" s="1"/>
  <c r="L24" i="7"/>
  <c r="P24" i="7" s="1"/>
  <c r="L25" i="7"/>
  <c r="P25" i="7" s="1"/>
  <c r="L26" i="7"/>
  <c r="P26" i="7" s="1"/>
  <c r="L27" i="7"/>
  <c r="P27" i="7" s="1"/>
  <c r="L28" i="7"/>
  <c r="P28" i="7" s="1"/>
  <c r="L29" i="7"/>
  <c r="P29" i="7" s="1"/>
  <c r="L30" i="7"/>
  <c r="P30" i="7" s="1"/>
  <c r="L31" i="7"/>
  <c r="P31" i="7" s="1"/>
  <c r="L32" i="7"/>
  <c r="P32" i="7" s="1"/>
  <c r="L33" i="7"/>
  <c r="P33" i="7" s="1"/>
  <c r="L34" i="7"/>
  <c r="P34" i="7" s="1"/>
  <c r="L35" i="7"/>
  <c r="P35" i="7" s="1"/>
  <c r="L36" i="7"/>
  <c r="P36" i="7" s="1"/>
  <c r="L37" i="7"/>
  <c r="P37" i="7" s="1"/>
  <c r="L38" i="7"/>
  <c r="P38" i="7" s="1"/>
  <c r="L40" i="7"/>
  <c r="P40" i="7" s="1"/>
  <c r="L41" i="7"/>
  <c r="P41" i="7" s="1"/>
  <c r="L43" i="7"/>
  <c r="P43" i="7" s="1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E3" i="5"/>
  <c r="E4" i="5"/>
  <c r="E5" i="5"/>
  <c r="E6" i="5"/>
  <c r="E7" i="5"/>
  <c r="E8" i="5"/>
  <c r="E9" i="5"/>
  <c r="E10" i="5"/>
  <c r="E11" i="5"/>
  <c r="E12" i="5"/>
  <c r="E13" i="5"/>
  <c r="BN63" i="10" l="1"/>
  <c r="BN62" i="10"/>
  <c r="BN61" i="10"/>
  <c r="BN60" i="10"/>
  <c r="BN59" i="10"/>
  <c r="BN58" i="10"/>
  <c r="BO58" i="10" s="1"/>
  <c r="BN52" i="10"/>
  <c r="BN51" i="10"/>
  <c r="BN50" i="10"/>
  <c r="BN49" i="10"/>
  <c r="BN48" i="10"/>
  <c r="BN47" i="10"/>
  <c r="BO47" i="10" s="1"/>
  <c r="BN41" i="10"/>
  <c r="BN40" i="10"/>
  <c r="BN39" i="10"/>
  <c r="BN38" i="10"/>
  <c r="BN37" i="10"/>
  <c r="BN36" i="10"/>
  <c r="BN35" i="10"/>
  <c r="BN34" i="10"/>
  <c r="BO34" i="10" s="1"/>
  <c r="BN28" i="10"/>
  <c r="BN27" i="10"/>
  <c r="BN26" i="10"/>
  <c r="BO26" i="10" s="1"/>
  <c r="BN18" i="10"/>
  <c r="BN17" i="10"/>
  <c r="BN16" i="10"/>
  <c r="BN15" i="10"/>
  <c r="BN14" i="10"/>
  <c r="BN13" i="10"/>
  <c r="BN12" i="10"/>
  <c r="BN11" i="10"/>
  <c r="BN10" i="10"/>
  <c r="BO10" i="10" s="1"/>
  <c r="P58" i="9"/>
  <c r="Q58" i="9" s="1"/>
  <c r="Q64" i="9"/>
  <c r="Q47" i="9"/>
  <c r="Q49" i="9"/>
  <c r="Q51" i="9"/>
  <c r="Q53" i="9"/>
  <c r="Q48" i="9"/>
  <c r="Q50" i="9"/>
  <c r="Q52" i="9"/>
  <c r="Q34" i="9"/>
  <c r="Q36" i="9"/>
  <c r="Q38" i="9"/>
  <c r="Q40" i="9"/>
  <c r="Q42" i="9"/>
  <c r="Q35" i="9"/>
  <c r="Q37" i="9"/>
  <c r="Q39" i="9"/>
  <c r="Q41" i="9"/>
  <c r="Q26" i="9"/>
  <c r="Q28" i="9"/>
  <c r="Q27" i="9"/>
  <c r="Q29" i="9"/>
  <c r="Q10" i="9"/>
  <c r="Q12" i="9"/>
  <c r="Q14" i="9"/>
  <c r="Q16" i="9"/>
  <c r="Q18" i="9"/>
  <c r="Q20" i="9"/>
  <c r="Q11" i="9"/>
  <c r="Q13" i="9"/>
  <c r="Q15" i="9"/>
  <c r="Q17" i="9"/>
  <c r="Q19" i="9"/>
  <c r="Q21" i="9"/>
  <c r="BN125" i="8"/>
  <c r="BN124" i="8"/>
  <c r="BN123" i="8"/>
  <c r="BN122" i="8"/>
  <c r="BN121" i="8"/>
  <c r="BN120" i="8"/>
  <c r="BN119" i="8"/>
  <c r="BN118" i="8"/>
  <c r="BN117" i="8"/>
  <c r="BN116" i="8"/>
  <c r="BO116" i="8" s="1"/>
  <c r="BN107" i="8"/>
  <c r="BN106" i="8"/>
  <c r="BN105" i="8"/>
  <c r="BN104" i="8"/>
  <c r="BN103" i="8"/>
  <c r="BN102" i="8"/>
  <c r="BN101" i="8"/>
  <c r="BN100" i="8"/>
  <c r="BN99" i="8"/>
  <c r="BN98" i="8"/>
  <c r="BN97" i="8"/>
  <c r="BN96" i="8"/>
  <c r="BN95" i="8"/>
  <c r="BN94" i="8"/>
  <c r="BN93" i="8"/>
  <c r="BN92" i="8"/>
  <c r="BN91" i="8"/>
  <c r="BN90" i="8"/>
  <c r="BO90" i="8" s="1"/>
  <c r="BN82" i="8"/>
  <c r="BN81" i="8"/>
  <c r="BN80" i="8"/>
  <c r="BN79" i="8"/>
  <c r="BN78" i="8"/>
  <c r="BN77" i="8"/>
  <c r="BN76" i="8"/>
  <c r="BN75" i="8"/>
  <c r="BN74" i="8"/>
  <c r="BN73" i="8"/>
  <c r="BN72" i="8"/>
  <c r="BN71" i="8"/>
  <c r="BN70" i="8"/>
  <c r="BN69" i="8"/>
  <c r="BN68" i="8"/>
  <c r="BN67" i="8"/>
  <c r="BO67" i="8" s="1"/>
  <c r="BN62" i="8"/>
  <c r="BN61" i="8"/>
  <c r="BN60" i="8"/>
  <c r="BN59" i="8"/>
  <c r="BN58" i="8"/>
  <c r="BN57" i="8"/>
  <c r="BN56" i="8"/>
  <c r="BN55" i="8"/>
  <c r="BN54" i="8"/>
  <c r="BO54" i="8" s="1"/>
  <c r="BN44" i="8"/>
  <c r="BN43" i="8"/>
  <c r="BN42" i="8"/>
  <c r="BN41" i="8"/>
  <c r="BN40" i="8"/>
  <c r="BN39" i="8"/>
  <c r="BN38" i="8"/>
  <c r="BN37" i="8"/>
  <c r="BN36" i="8"/>
  <c r="BN35" i="8"/>
  <c r="BN34" i="8"/>
  <c r="BN33" i="8"/>
  <c r="BN32" i="8"/>
  <c r="BN31" i="8"/>
  <c r="BN30" i="8"/>
  <c r="BN29" i="8"/>
  <c r="BN28" i="8"/>
  <c r="BN27" i="8"/>
  <c r="BN26" i="8"/>
  <c r="BN25" i="8"/>
  <c r="BN24" i="8"/>
  <c r="BN23" i="8"/>
  <c r="BN22" i="8"/>
  <c r="BN21" i="8"/>
  <c r="BN20" i="8"/>
  <c r="BN19" i="8"/>
  <c r="BN18" i="8"/>
  <c r="BN17" i="8"/>
  <c r="BN16" i="8"/>
  <c r="BN15" i="8"/>
  <c r="BN14" i="8"/>
  <c r="BN13" i="8"/>
  <c r="BN12" i="8"/>
  <c r="BN11" i="8"/>
  <c r="BN10" i="8"/>
  <c r="BO10" i="8" s="1"/>
  <c r="Q116" i="7"/>
  <c r="Q118" i="7"/>
  <c r="Q120" i="7"/>
  <c r="Q122" i="7"/>
  <c r="Q124" i="7"/>
  <c r="Q117" i="7"/>
  <c r="Q119" i="7"/>
  <c r="Q121" i="7"/>
  <c r="Q123" i="7"/>
  <c r="Q125" i="7"/>
  <c r="Q90" i="7"/>
  <c r="Q92" i="7"/>
  <c r="Q94" i="7"/>
  <c r="Q96" i="7"/>
  <c r="Q98" i="7"/>
  <c r="Q100" i="7"/>
  <c r="Q102" i="7"/>
  <c r="Q104" i="7"/>
  <c r="Q106" i="7"/>
  <c r="Q108" i="7"/>
  <c r="Q110" i="7"/>
  <c r="Q91" i="7"/>
  <c r="Q93" i="7"/>
  <c r="Q95" i="7"/>
  <c r="Q97" i="7"/>
  <c r="Q99" i="7"/>
  <c r="Q101" i="7"/>
  <c r="Q103" i="7"/>
  <c r="Q105" i="7"/>
  <c r="Q107" i="7"/>
  <c r="Q109" i="7"/>
  <c r="Q111" i="7"/>
  <c r="Q67" i="7"/>
  <c r="Q69" i="7"/>
  <c r="Q71" i="7"/>
  <c r="Q73" i="7"/>
  <c r="Q75" i="7"/>
  <c r="Q77" i="7"/>
  <c r="Q79" i="7"/>
  <c r="Q81" i="7"/>
  <c r="Q83" i="7"/>
  <c r="Q85" i="7"/>
  <c r="Q68" i="7"/>
  <c r="Q70" i="7"/>
  <c r="Q72" i="7"/>
  <c r="Q74" i="7"/>
  <c r="Q76" i="7"/>
  <c r="Q78" i="7"/>
  <c r="Q80" i="7"/>
  <c r="Q82" i="7"/>
  <c r="Q84" i="7"/>
  <c r="P57" i="7"/>
  <c r="Q57" i="7" s="1"/>
  <c r="Q54" i="7"/>
  <c r="Q56" i="7"/>
  <c r="Q58" i="7"/>
  <c r="Q60" i="7"/>
  <c r="Q62" i="7"/>
  <c r="Q55" i="7"/>
  <c r="Q59" i="7"/>
  <c r="Q61" i="7"/>
  <c r="Q10" i="7"/>
  <c r="Q12" i="7"/>
  <c r="Q14" i="7"/>
  <c r="Q16" i="7"/>
  <c r="Q18" i="7"/>
  <c r="Q20" i="7"/>
  <c r="Q22" i="7"/>
  <c r="Q24" i="7"/>
  <c r="Q26" i="7"/>
  <c r="Q28" i="7"/>
  <c r="Q30" i="7"/>
  <c r="Q32" i="7"/>
  <c r="Q34" i="7"/>
  <c r="Q36" i="7"/>
  <c r="Q38" i="7"/>
  <c r="Q40" i="7"/>
  <c r="Q42" i="7"/>
  <c r="Q44" i="7"/>
  <c r="Q46" i="7"/>
  <c r="Q48" i="7"/>
  <c r="Q11" i="7"/>
  <c r="Q13" i="7"/>
  <c r="Q15" i="7"/>
  <c r="Q17" i="7"/>
  <c r="Q19" i="7"/>
  <c r="Q21" i="7"/>
  <c r="Q23" i="7"/>
  <c r="Q25" i="7"/>
  <c r="Q27" i="7"/>
  <c r="Q29" i="7"/>
  <c r="Q31" i="7"/>
  <c r="Q33" i="7"/>
  <c r="Q35" i="7"/>
  <c r="Q37" i="7"/>
  <c r="Q39" i="7"/>
  <c r="Q41" i="7"/>
  <c r="Q43" i="7"/>
  <c r="Q45" i="7"/>
  <c r="Q47" i="7"/>
  <c r="Q49" i="7"/>
  <c r="BO64" i="10" l="1"/>
  <c r="BO61" i="10"/>
  <c r="BO60" i="10"/>
  <c r="BO63" i="10"/>
  <c r="BO59" i="10"/>
  <c r="BO62" i="10"/>
  <c r="BO53" i="10"/>
  <c r="BO50" i="10"/>
  <c r="BO49" i="10"/>
  <c r="BO52" i="10"/>
  <c r="BO48" i="10"/>
  <c r="BO51" i="10"/>
  <c r="BO39" i="10"/>
  <c r="BO40" i="10"/>
  <c r="BO35" i="10"/>
  <c r="BO36" i="10"/>
  <c r="BO41" i="10"/>
  <c r="BO37" i="10"/>
  <c r="BO42" i="10"/>
  <c r="BO38" i="10"/>
  <c r="BO29" i="10"/>
  <c r="BO28" i="10"/>
  <c r="BO27" i="10"/>
  <c r="BO13" i="10"/>
  <c r="BO21" i="10"/>
  <c r="BO16" i="10"/>
  <c r="BO17" i="10"/>
  <c r="BO20" i="10"/>
  <c r="BO12" i="10"/>
  <c r="BO19" i="10"/>
  <c r="BO15" i="10"/>
  <c r="BO11" i="10"/>
  <c r="BO18" i="10"/>
  <c r="BO14" i="10"/>
  <c r="Q61" i="9"/>
  <c r="Q60" i="9"/>
  <c r="Q63" i="9"/>
  <c r="Q59" i="9"/>
  <c r="Q62" i="9"/>
  <c r="BO121" i="8"/>
  <c r="BO122" i="8"/>
  <c r="BO125" i="8"/>
  <c r="BO117" i="8"/>
  <c r="BO118" i="8"/>
  <c r="BO123" i="8"/>
  <c r="BO119" i="8"/>
  <c r="BO124" i="8"/>
  <c r="BO120" i="8"/>
  <c r="BO99" i="8"/>
  <c r="BO109" i="8"/>
  <c r="BO104" i="8"/>
  <c r="BO105" i="8"/>
  <c r="BO91" i="8"/>
  <c r="BO96" i="8"/>
  <c r="BO111" i="8"/>
  <c r="BO107" i="8"/>
  <c r="BO103" i="8"/>
  <c r="BO95" i="8"/>
  <c r="BO108" i="8"/>
  <c r="BO100" i="8"/>
  <c r="BO92" i="8"/>
  <c r="BO101" i="8"/>
  <c r="BO97" i="8"/>
  <c r="BO93" i="8"/>
  <c r="BO110" i="8"/>
  <c r="BO106" i="8"/>
  <c r="BO102" i="8"/>
  <c r="BO98" i="8"/>
  <c r="BO94" i="8"/>
  <c r="BO74" i="8"/>
  <c r="BO82" i="8"/>
  <c r="BO81" i="8"/>
  <c r="BO78" i="8"/>
  <c r="BO70" i="8"/>
  <c r="BO73" i="8"/>
  <c r="BO84" i="8"/>
  <c r="BO80" i="8"/>
  <c r="BO76" i="8"/>
  <c r="BO72" i="8"/>
  <c r="BO85" i="8"/>
  <c r="BO77" i="8"/>
  <c r="BO69" i="8"/>
  <c r="BO68" i="8"/>
  <c r="BO83" i="8"/>
  <c r="BO79" i="8"/>
  <c r="BO75" i="8"/>
  <c r="BO71" i="8"/>
  <c r="BO59" i="8"/>
  <c r="BO60" i="8"/>
  <c r="BO55" i="8"/>
  <c r="BO56" i="8"/>
  <c r="BO61" i="8"/>
  <c r="BO57" i="8"/>
  <c r="BO62" i="8"/>
  <c r="BO58" i="8"/>
  <c r="BO39" i="8"/>
  <c r="BO49" i="8"/>
  <c r="BO23" i="8"/>
  <c r="BO45" i="8"/>
  <c r="BO31" i="8"/>
  <c r="BO40" i="8"/>
  <c r="BO47" i="8"/>
  <c r="BO43" i="8"/>
  <c r="BO35" i="8"/>
  <c r="BO27" i="8"/>
  <c r="BO15" i="8"/>
  <c r="BO24" i="8"/>
  <c r="BO41" i="8"/>
  <c r="BO37" i="8"/>
  <c r="BO33" i="8"/>
  <c r="BO29" i="8"/>
  <c r="BO25" i="8"/>
  <c r="BO19" i="8"/>
  <c r="BO48" i="8"/>
  <c r="BO32" i="8"/>
  <c r="BO16" i="8"/>
  <c r="BO21" i="8"/>
  <c r="BO17" i="8"/>
  <c r="BO13" i="8"/>
  <c r="BO44" i="8"/>
  <c r="BO36" i="8"/>
  <c r="BO28" i="8"/>
  <c r="BO20" i="8"/>
  <c r="BO12" i="8"/>
  <c r="BO11" i="8"/>
  <c r="BO46" i="8"/>
  <c r="BO42" i="8"/>
  <c r="BO38" i="8"/>
  <c r="BO34" i="8"/>
  <c r="BO30" i="8"/>
  <c r="BO26" i="8"/>
  <c r="BO22" i="8"/>
  <c r="BO18" i="8"/>
  <c r="BO14" i="8"/>
</calcChain>
</file>

<file path=xl/sharedStrings.xml><?xml version="1.0" encoding="utf-8"?>
<sst xmlns="http://schemas.openxmlformats.org/spreadsheetml/2006/main" count="3519" uniqueCount="446">
  <si>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</si>
  <si>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</si>
  <si>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</si>
  <si>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</si>
  <si>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</si>
  <si>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</si>
  <si>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</si>
  <si>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</si>
  <si>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ВК</t>
  </si>
  <si>
    <t>{guid {7B937A7E-1A9C-4F58-83EB-182135320EA0}}</t>
  </si>
  <si>
    <t>Агафонов Леонид</t>
  </si>
  <si>
    <t>3</t>
  </si>
  <si>
    <t>Ярославская обл.</t>
  </si>
  <si>
    <t>СДЮСШОР №2, г. Ярославль</t>
  </si>
  <si>
    <t>Соколов Ю.С., Изюмова И.А.</t>
  </si>
  <si>
    <t>М</t>
  </si>
  <si>
    <t>{guid {2CAC068D-256F-4178-A165-C727F319DFF7}}</t>
  </si>
  <si>
    <t>Алексеев Матвей</t>
  </si>
  <si>
    <t>б/р</t>
  </si>
  <si>
    <t>г. Переславль-Залесский</t>
  </si>
  <si>
    <t>Подобряев А.В.</t>
  </si>
  <si>
    <t>{guid {170D017A-27FF-4256-8F18-15340371A9CB}}</t>
  </si>
  <si>
    <t>Баиров Андрей</t>
  </si>
  <si>
    <t>1ю</t>
  </si>
  <si>
    <t>Москва</t>
  </si>
  <si>
    <t>ГБУ "МГФСО", СК "Дети белой воды"</t>
  </si>
  <si>
    <t>Тезиков А.Н., Семенцова М.К.</t>
  </si>
  <si>
    <t>{guid {E9433D1D-59F0-4AE4-AB54-05A19165C922}}</t>
  </si>
  <si>
    <t>Баркова Алина</t>
  </si>
  <si>
    <t>Московская обл.</t>
  </si>
  <si>
    <t>МКУ ФОК "Лотос"</t>
  </si>
  <si>
    <t>Солодовников А.А., Солодовникова З.В.</t>
  </si>
  <si>
    <t>Ж</t>
  </si>
  <si>
    <t>{guid {00000944-0000-0000-0000-000000000000}}</t>
  </si>
  <si>
    <t>Ванин Владислав</t>
  </si>
  <si>
    <t>кмс</t>
  </si>
  <si>
    <t>Платонова Е.Н., Тезиков А.Н.</t>
  </si>
  <si>
    <t>{guid {00000945-0000-0000-0000-000000000000}}</t>
  </si>
  <si>
    <t>Ванин Константин</t>
  </si>
  <si>
    <t>{guid {00000F57-0000-0000-0000-000000000000}}</t>
  </si>
  <si>
    <t>Ванина Валентина</t>
  </si>
  <si>
    <t>3ю</t>
  </si>
  <si>
    <t>Дети белой воды</t>
  </si>
  <si>
    <t>{guid {00000EA7-0000-0000-0000-000000000000}}</t>
  </si>
  <si>
    <t>Васик Александр</t>
  </si>
  <si>
    <t>1</t>
  </si>
  <si>
    <t>ФОК "Лотос"</t>
  </si>
  <si>
    <t>{guid {00000CE4-0000-0000-0000-000000000000}}</t>
  </si>
  <si>
    <t>Винокурова Александра</t>
  </si>
  <si>
    <t>Азимут</t>
  </si>
  <si>
    <t>Казанский В.С., Лурье В.А.</t>
  </si>
  <si>
    <t>{guid {00000B85-0000-0000-0000-000000000000}}</t>
  </si>
  <si>
    <t>Вихарев Иван</t>
  </si>
  <si>
    <t>МУДО СДЮСШОР №2, г. Ярославль</t>
  </si>
  <si>
    <t>{guid {00000E6A-0000-0000-0000-000000000000}}</t>
  </si>
  <si>
    <t>Выборнова Валентина</t>
  </si>
  <si>
    <t>г.п. Богородское, ФОК "Лотос"</t>
  </si>
  <si>
    <t>{guid {4EE04ED9-3584-4475-A68D-87A7418C5484}}</t>
  </si>
  <si>
    <t>Геонджиан Александра</t>
  </si>
  <si>
    <t>{guid {E1F1A355-EE3E-4C19-BDD6-C7FC2EAC225B}}</t>
  </si>
  <si>
    <t>Губарев Кирилл</t>
  </si>
  <si>
    <t>2</t>
  </si>
  <si>
    <t>{guid {CA04B37F-AD64-4F97-A342-DF0AD5206D67}}</t>
  </si>
  <si>
    <t>Деньгин Данила</t>
  </si>
  <si>
    <t>Штабкин В.Д., Семенцова М.К.</t>
  </si>
  <si>
    <t>{guid {5469E827-595C-4C2D-89B4-8CB68EF20F7A}}</t>
  </si>
  <si>
    <t>Добрынин Георгий</t>
  </si>
  <si>
    <t>{guid {00000E17-0000-0000-0000-000000000000}}</t>
  </si>
  <si>
    <t>Додонов Василий</t>
  </si>
  <si>
    <t>{guid {CCA6DA7D-36D8-4C56-AA0B-4E2981388A0A}}</t>
  </si>
  <si>
    <t>Додонов Никита</t>
  </si>
  <si>
    <t>{guid {00000CDC-0000-0000-0000-000000000000}}</t>
  </si>
  <si>
    <t>Ельмешкин Дмитрий</t>
  </si>
  <si>
    <t>г. Раменское, РКТ</t>
  </si>
  <si>
    <t>Михайлов И.Б.</t>
  </si>
  <si>
    <t>{guid {A5DE90C6-42A7-414D-9BA9-85B064A8EBBB}}</t>
  </si>
  <si>
    <t>Еремеев Илья</t>
  </si>
  <si>
    <t>2ю</t>
  </si>
  <si>
    <t>{guid {00000C10-0000-0000-0000-000000000000}}</t>
  </si>
  <si>
    <t>Иманкулов Дастан</t>
  </si>
  <si>
    <t>ГБУ "МГФСО"</t>
  </si>
  <si>
    <t>Штабкин В.Д., Макаров Л.Ю.</t>
  </si>
  <si>
    <t>{guid {D22336C9-49DF-4D8B-B27B-FCABBDC0C8D6}}</t>
  </si>
  <si>
    <t>Инкин Глеб</t>
  </si>
  <si>
    <t>СК "Дети белой воды"</t>
  </si>
  <si>
    <t>Тезиков А.Н., Семенцова М.К., Инкин Н.А.</t>
  </si>
  <si>
    <t>{guid {00000CE0-0000-0000-0000-000000000000}}</t>
  </si>
  <si>
    <t>Ионов Макар</t>
  </si>
  <si>
    <t>Тезиков А.Н., Платонова Е.Н., Семенцова М.К.</t>
  </si>
  <si>
    <t>{guid {00000E72-0000-0000-0000-000000000000}}</t>
  </si>
  <si>
    <t>Канищева Алина</t>
  </si>
  <si>
    <t>ШГС "Орбита"</t>
  </si>
  <si>
    <t>Морсин А.А.</t>
  </si>
  <si>
    <t>{guid {00000C0F-0000-0000-0000-000000000000}}</t>
  </si>
  <si>
    <t>Кириллов Илья</t>
  </si>
  <si>
    <t>{guid {5D932A89-65F3-439A-9A2F-C3CE30CBEF22}}</t>
  </si>
  <si>
    <t>Киселев Иван</t>
  </si>
  <si>
    <t>{guid {446E5B80-EA15-4169-AB0A-76557C73C0C8}}</t>
  </si>
  <si>
    <t>Климанов Егор</t>
  </si>
  <si>
    <t>{guid {22EBA501-E4D0-49B0-B22C-A51C78B71E34}}</t>
  </si>
  <si>
    <t>Копосова Кристина</t>
  </si>
  <si>
    <t>Штабкин В.Д., Макарова А.Л.</t>
  </si>
  <si>
    <t>{guid {79241986-29B1-4CCC-A6E1-BCF2A6BA0465}}</t>
  </si>
  <si>
    <t>Копосова Ксения</t>
  </si>
  <si>
    <t>{guid {00000EEA-0000-0000-0000-000000000000}}</t>
  </si>
  <si>
    <t>Косульникова Екатерина</t>
  </si>
  <si>
    <t>Рязанская обл.</t>
  </si>
  <si>
    <t>МБОУ ДОД ДЮЦ «СпортТур»</t>
  </si>
  <si>
    <t>Якунин А.В.</t>
  </si>
  <si>
    <t>{guid {00000C26-0000-0000-0000-000000000000}}</t>
  </si>
  <si>
    <t>Крюков Глеб</t>
  </si>
  <si>
    <t>Москва, Ярославская обл.</t>
  </si>
  <si>
    <t>ГБПОУ "МСС УОР №2", СДЮСШОР №2 г.Ярославль</t>
  </si>
  <si>
    <t>Тезиков А.Н., Платонова Е.Н., Натальин С.А., Соколов Ю.С., Изюмова И.А.</t>
  </si>
  <si>
    <t>{guid {458B01AF-DE88-4FA5-9039-E25A2660336E}}</t>
  </si>
  <si>
    <t>Куделин Александр</t>
  </si>
  <si>
    <t>{guid {00000BBF-0000-0000-0000-000000000000}}</t>
  </si>
  <si>
    <t>Кузнецова Дарья</t>
  </si>
  <si>
    <t>ГБПОУ "МССУОР №2", СК "Дети белой воды"</t>
  </si>
  <si>
    <t>Тезиков А.Н., Платонова Е.Н., Казанцев И.В.</t>
  </si>
  <si>
    <t>{guid {00000E54-0000-0000-0000-000000000000}}</t>
  </si>
  <si>
    <t>Лихачев Богдан</t>
  </si>
  <si>
    <t>Платонова Е.Н., Тезиков А.Н., Натальин С.А.</t>
  </si>
  <si>
    <t>{guid {00000F2B-0000-0000-0000-000000000000}}</t>
  </si>
  <si>
    <t>Логачева Таисия</t>
  </si>
  <si>
    <t>{guid {00000E7B-0000-0000-0000-000000000000}}</t>
  </si>
  <si>
    <t>Макаров Кирилл</t>
  </si>
  <si>
    <t>{guid {7BD20304-43EE-4126-9C7D-A35C6809ED31}}</t>
  </si>
  <si>
    <t>Михайлов Владислав</t>
  </si>
  <si>
    <t>{guid {00000E93-0000-0000-0000-000000000000}}</t>
  </si>
  <si>
    <t>Михайлов Серафим</t>
  </si>
  <si>
    <t>{guid {F69282CF-FB45-4B92-9320-67EFA435A64A}}</t>
  </si>
  <si>
    <t>Мишин Александр</t>
  </si>
  <si>
    <t>{guid {00000E81-0000-0000-0000-000000000000}}</t>
  </si>
  <si>
    <t>Никипорец Екатерина</t>
  </si>
  <si>
    <t>{guid {00000D1A-0000-0000-0000-000000000000}}</t>
  </si>
  <si>
    <t>Новыш Марина</t>
  </si>
  <si>
    <t>Архангельская обл.</t>
  </si>
  <si>
    <t>ГУОР г. Бронницы, ГАУ РЦСП "Поморье"</t>
  </si>
  <si>
    <t>Рябиков Л.Ю., Слотина Ю.В., Амосова Е.А., Меньшенин В.Л.</t>
  </si>
  <si>
    <t>{guid {578170BF-78BC-4C19-9EA4-9C9333DC48F0}}</t>
  </si>
  <si>
    <t>Овсянкин Никита</t>
  </si>
  <si>
    <t>ГБУ "МГФСО", ТК "Азимут"</t>
  </si>
  <si>
    <t>Тезиков А.Н., Лурье В.А., Теслюченко Е.Ф.</t>
  </si>
  <si>
    <t>{guid {00000CD8-0000-0000-0000-000000000000}}</t>
  </si>
  <si>
    <t>Парфенов Дмитрий</t>
  </si>
  <si>
    <t>{guid {00000EA0-0000-0000-0000-000000000000}}</t>
  </si>
  <si>
    <t>Перимей Пётр</t>
  </si>
  <si>
    <t>Штабкин В.Д.</t>
  </si>
  <si>
    <t>{guid {00000AA9-0000-0000-0000-000000000000}}</t>
  </si>
  <si>
    <t>Подобряева Евдокия</t>
  </si>
  <si>
    <t>ГБУ "МГФСО", СК "Дети белой воды", г. Переславль-Залесский</t>
  </si>
  <si>
    <t>Платонова Е.Н., Тезиков А.Н., Подобряев А.В.</t>
  </si>
  <si>
    <t>{guid {00000E7E-0000-0000-0000-000000000000}}</t>
  </si>
  <si>
    <t>Подобряева Нина</t>
  </si>
  <si>
    <t>Тезиков А.Н., Платонова Е.Н., Подобряев А.В.</t>
  </si>
  <si>
    <t>{guid {00000AB4-0000-0000-0000-000000000000}}</t>
  </si>
  <si>
    <t>Поспелов Андрей</t>
  </si>
  <si>
    <t>{guid {312E3AA5-F7E0-4D3D-A99F-16A1FFBA0C46}}</t>
  </si>
  <si>
    <t>Потапов Глеб</t>
  </si>
  <si>
    <t>{guid {00000AB7-0000-0000-0000-000000000000}}</t>
  </si>
  <si>
    <t>Преснов Павел</t>
  </si>
  <si>
    <t>ГБПОУ "МССУОР №2", СК "Дети белой воды", СДЮСШОР №2 г. Ярославль</t>
  </si>
  <si>
    <t>Тезиков А.Н., Платонова Е.Н., Соколов Ю.С., Натальин С.А., Изюмова И.А.</t>
  </si>
  <si>
    <t>{guid {00000ACA-0000-0000-0000-000000000000}}</t>
  </si>
  <si>
    <t>Рашев Александр</t>
  </si>
  <si>
    <t>{guid {456315F4-708B-42B9-A99B-E2EE24280740}}</t>
  </si>
  <si>
    <t>Сараев Роман</t>
  </si>
  <si>
    <t>{guid {12BD52C8-5D6E-41FE-8997-3DB1DB29435D}}</t>
  </si>
  <si>
    <t>Сербиненко Даниил</t>
  </si>
  <si>
    <t>МГФСО</t>
  </si>
  <si>
    <t>{guid {B962F8D8-087E-4C40-BEB4-98A945B679F9}}</t>
  </si>
  <si>
    <t>Симонайтес Ян</t>
  </si>
  <si>
    <t>{guid {D8EAA9CD-DE79-4A8B-8CB9-935D9F2904FC}}</t>
  </si>
  <si>
    <t>Смирнов Дмитрий</t>
  </si>
  <si>
    <t>{guid {00000F4A-0000-0000-0000-000000000000}}</t>
  </si>
  <si>
    <t>Смирнов Сергей</t>
  </si>
  <si>
    <t>ГУОР г. Бронницы, ФОК "Лотос"</t>
  </si>
  <si>
    <t>Солодовников А.А., Солодовникова З.В., Слотина Ю.В., Рябиков Л.Ю.</t>
  </si>
  <si>
    <t>{guid {00000E69-0000-0000-0000-000000000000}}</t>
  </si>
  <si>
    <t>Смирнова Валерия</t>
  </si>
  <si>
    <t>{guid {7731F788-8260-4C34-AE1A-CC63916A5C71}}</t>
  </si>
  <si>
    <t>Спивак Артемий</t>
  </si>
  <si>
    <t>{guid {A1FEDA8E-ADEC-4657-A66E-D469A4CDE580}}</t>
  </si>
  <si>
    <t>Степанюк Никита</t>
  </si>
  <si>
    <t>{guid {00000C67-0000-0000-0000-000000000000}}</t>
  </si>
  <si>
    <t>Терехова Елизавета</t>
  </si>
  <si>
    <t>ГУОР г. Бронницы, ГБУ МО ЦОВС</t>
  </si>
  <si>
    <t>Слотина Ю.В., Рябиков Л.Ю., Непогодин М.М.</t>
  </si>
  <si>
    <t>{guid {ED9CA94A-CA38-4395-8363-973661FAF41B}}</t>
  </si>
  <si>
    <t>Тресков Яков</t>
  </si>
  <si>
    <t>{guid {FC92CE09-7EA6-4C7B-A5ED-D07233975EAB}}</t>
  </si>
  <si>
    <t>Тулаева Дарья</t>
  </si>
  <si>
    <t>{guid {00000E43-0000-0000-0000-000000000000}}</t>
  </si>
  <si>
    <t>Федосов Алексей</t>
  </si>
  <si>
    <t>{guid {00000E9E-0000-0000-0000-000000000000}}</t>
  </si>
  <si>
    <t>Цветков Никита</t>
  </si>
  <si>
    <t>{guid {5A242A73-A623-4927-ACEE-D0A2877B6D0A}}</t>
  </si>
  <si>
    <t>Чулошников Никита</t>
  </si>
  <si>
    <t>{guid {00000B61-0000-0000-0000-000000000000}}</t>
  </si>
  <si>
    <t>Шайдурова Дарья</t>
  </si>
  <si>
    <t>мс</t>
  </si>
  <si>
    <t>Московская обл., Башкортостан Респ.</t>
  </si>
  <si>
    <t>ГБУ МО "ЦОВС", ГУОР г. Бронницы, СШОР по гребле на байдарках и каноэ респ. Башкортостан</t>
  </si>
  <si>
    <t>Слотина Ю.В., Рябиков Л.Ю., Егорова В.П., Волков Н.С.</t>
  </si>
  <si>
    <t>{guid {35012C30-F026-4DF3-B062-12E7D7906ADB}}</t>
  </si>
  <si>
    <t>Шаронов Алексей</t>
  </si>
  <si>
    <t>{guid {00000E59-0000-0000-0000-000000000000}}</t>
  </si>
  <si>
    <t>Шестаков Дмитрий</t>
  </si>
  <si>
    <t>ДЮСШ им. Л.К. Соколова, ГУОР г. Бронницы</t>
  </si>
  <si>
    <t>Амосова Е.А., Слотина Ю.В., Рябиков Л.Ю.</t>
  </si>
  <si>
    <t>{guid {3A997165-A2EE-48FB-9D69-74D2CDE21612}}</t>
  </si>
  <si>
    <t>Юркин Олег</t>
  </si>
  <si>
    <t>Спортивная делегация</t>
  </si>
  <si>
    <t>Спортсмены</t>
  </si>
  <si>
    <t>Мужчины</t>
  </si>
  <si>
    <t>Женщины</t>
  </si>
  <si>
    <t>Тренеры</t>
  </si>
  <si>
    <t>Всего</t>
  </si>
  <si>
    <t>Уровень спортивной подготовки</t>
  </si>
  <si>
    <t>По годам рождения</t>
  </si>
  <si>
    <t>Богородское</t>
  </si>
  <si>
    <t>ГУОР г. Бронницы</t>
  </si>
  <si>
    <t>Макарова Алиса</t>
  </si>
  <si>
    <t>Натальин</t>
  </si>
  <si>
    <t>Переславль-Залесский</t>
  </si>
  <si>
    <t>Рязань</t>
  </si>
  <si>
    <t>ШГС Орбита</t>
  </si>
  <si>
    <t>Штабкин</t>
  </si>
  <si>
    <t>Ярославль</t>
  </si>
  <si>
    <t>Итого:</t>
  </si>
  <si>
    <t>Категория</t>
  </si>
  <si>
    <t>Номер</t>
  </si>
  <si>
    <t>ГодМладший</t>
  </si>
  <si>
    <t>ГодСтарший</t>
  </si>
  <si>
    <t>НеСтартовал</t>
  </si>
  <si>
    <t>К-1м</t>
  </si>
  <si>
    <t>29</t>
  </si>
  <si>
    <t>2004</t>
  </si>
  <si>
    <t>10</t>
  </si>
  <si>
    <t>2006</t>
  </si>
  <si>
    <t>22</t>
  </si>
  <si>
    <t>73</t>
  </si>
  <si>
    <t>2002</t>
  </si>
  <si>
    <t>74</t>
  </si>
  <si>
    <t>2000</t>
  </si>
  <si>
    <t>51</t>
  </si>
  <si>
    <t>37</t>
  </si>
  <si>
    <t>2003</t>
  </si>
  <si>
    <t>17</t>
  </si>
  <si>
    <t>49</t>
  </si>
  <si>
    <t>54</t>
  </si>
  <si>
    <t>34</t>
  </si>
  <si>
    <t>2005</t>
  </si>
  <si>
    <t>40</t>
  </si>
  <si>
    <t>21</t>
  </si>
  <si>
    <t>2007</t>
  </si>
  <si>
    <t>24</t>
  </si>
  <si>
    <t>41</t>
  </si>
  <si>
    <t>7</t>
  </si>
  <si>
    <t>9</t>
  </si>
  <si>
    <t>30</t>
  </si>
  <si>
    <t>77</t>
  </si>
  <si>
    <t>23</t>
  </si>
  <si>
    <t>59</t>
  </si>
  <si>
    <t>6</t>
  </si>
  <si>
    <t>42</t>
  </si>
  <si>
    <t>75</t>
  </si>
  <si>
    <t>84</t>
  </si>
  <si>
    <t>35</t>
  </si>
  <si>
    <t>82</t>
  </si>
  <si>
    <t>12</t>
  </si>
  <si>
    <t>15</t>
  </si>
  <si>
    <t>2008</t>
  </si>
  <si>
    <t>11</t>
  </si>
  <si>
    <t>27</t>
  </si>
  <si>
    <t>16</t>
  </si>
  <si>
    <t/>
  </si>
  <si>
    <t>8</t>
  </si>
  <si>
    <t>14</t>
  </si>
  <si>
    <t>57</t>
  </si>
  <si>
    <t>45</t>
  </si>
  <si>
    <t>25</t>
  </si>
  <si>
    <t>20</t>
  </si>
  <si>
    <t>36</t>
  </si>
  <si>
    <t>19</t>
  </si>
  <si>
    <t>С-2м</t>
  </si>
  <si>
    <t>103</t>
  </si>
  <si>
    <t>Баиров Андрей_x000D_
Михайлов Владислав</t>
  </si>
  <si>
    <t>2004_x000D_
2004</t>
  </si>
  <si>
    <t>1ю_x000D_
1ю</t>
  </si>
  <si>
    <t>107</t>
  </si>
  <si>
    <t>Ванин Владислав_x000D_
Ионов Макар</t>
  </si>
  <si>
    <t>2002_x000D_
2002</t>
  </si>
  <si>
    <t>кмс_x000D_
2</t>
  </si>
  <si>
    <t>Платонова Е.Н., Тезиков А.Н._x000D_
Тезиков А.Н., Платонова Е.Н., Семенцова М.К.</t>
  </si>
  <si>
    <t>106</t>
  </si>
  <si>
    <t>Ванин Константин_x000D_
Цветков Никита</t>
  </si>
  <si>
    <t>2000_x000D_
2004</t>
  </si>
  <si>
    <t>126</t>
  </si>
  <si>
    <t>Вихарев Иван_x000D_
Федосов Алексей</t>
  </si>
  <si>
    <t>2003_x000D_
2002</t>
  </si>
  <si>
    <t>1_x000D_
1</t>
  </si>
  <si>
    <t>105</t>
  </si>
  <si>
    <t>Добрынин Георгий_x000D_
Агафонов Леонид</t>
  </si>
  <si>
    <t>3_x000D_
3</t>
  </si>
  <si>
    <t>109</t>
  </si>
  <si>
    <t>Кириллов Илья_x000D_
Иманкулов Дастан</t>
  </si>
  <si>
    <t>2000_x000D_
2000</t>
  </si>
  <si>
    <t>кмс_x000D_
кмс</t>
  </si>
  <si>
    <t>102</t>
  </si>
  <si>
    <t>Климанов Егор_x000D_
Инкин Глеб</t>
  </si>
  <si>
    <t>2007_x000D_
2007</t>
  </si>
  <si>
    <t>3ю_x000D_
3ю</t>
  </si>
  <si>
    <t>Тезиков А.Н., Семенцова М.К._x000D_
Тезиков А.Н., Семенцова М.К., Инкин Н.А.</t>
  </si>
  <si>
    <t>108</t>
  </si>
  <si>
    <t>Михайлов Серафим_x000D_
Смирнов Сергей</t>
  </si>
  <si>
    <t>2003_x000D_
2003</t>
  </si>
  <si>
    <t>ФОК "Лотос"_x000D_
ГУОР г. Бронницы, ФОК "Лотос"</t>
  </si>
  <si>
    <t>Солодовников А.А., Солодовникова З.В._x000D_
Солодовников А.А., Солодовникова З.В., Слотина Ю.В., Рябиков Л.Ю.</t>
  </si>
  <si>
    <t>104</t>
  </si>
  <si>
    <t>Перимей Пётр_x000D_
Чулошников Никита</t>
  </si>
  <si>
    <t>2_x000D_
3</t>
  </si>
  <si>
    <t>К-1ж</t>
  </si>
  <si>
    <t>115</t>
  </si>
  <si>
    <t>124</t>
  </si>
  <si>
    <t>125</t>
  </si>
  <si>
    <t>1999</t>
  </si>
  <si>
    <t>146</t>
  </si>
  <si>
    <t>118</t>
  </si>
  <si>
    <t>120</t>
  </si>
  <si>
    <t>114</t>
  </si>
  <si>
    <t>122</t>
  </si>
  <si>
    <t>127</t>
  </si>
  <si>
    <t>153</t>
  </si>
  <si>
    <t>136</t>
  </si>
  <si>
    <t>117</t>
  </si>
  <si>
    <t>147</t>
  </si>
  <si>
    <t>2001</t>
  </si>
  <si>
    <t>133</t>
  </si>
  <si>
    <t>150</t>
  </si>
  <si>
    <t>151</t>
  </si>
  <si>
    <t>113</t>
  </si>
  <si>
    <t>152</t>
  </si>
  <si>
    <t>С-1м</t>
  </si>
  <si>
    <t>154</t>
  </si>
  <si>
    <t>166</t>
  </si>
  <si>
    <t>163</t>
  </si>
  <si>
    <t>5</t>
  </si>
  <si>
    <t>162</t>
  </si>
  <si>
    <t>174</t>
  </si>
  <si>
    <t>159</t>
  </si>
  <si>
    <t>157</t>
  </si>
  <si>
    <t>173</t>
  </si>
  <si>
    <t>171</t>
  </si>
  <si>
    <t>178</t>
  </si>
  <si>
    <t>167</t>
  </si>
  <si>
    <t>165</t>
  </si>
  <si>
    <t>158</t>
  </si>
  <si>
    <t>156</t>
  </si>
  <si>
    <t>164</t>
  </si>
  <si>
    <t>183</t>
  </si>
  <si>
    <t>172</t>
  </si>
  <si>
    <t>155</t>
  </si>
  <si>
    <t>169</t>
  </si>
  <si>
    <t>160</t>
  </si>
  <si>
    <t>180</t>
  </si>
  <si>
    <t>С-1ж</t>
  </si>
  <si>
    <t>100</t>
  </si>
  <si>
    <t>94</t>
  </si>
  <si>
    <t>89</t>
  </si>
  <si>
    <t>97</t>
  </si>
  <si>
    <t>91</t>
  </si>
  <si>
    <t>96</t>
  </si>
  <si>
    <t>101</t>
  </si>
  <si>
    <t>95</t>
  </si>
  <si>
    <t>98</t>
  </si>
  <si>
    <t>99</t>
  </si>
  <si>
    <t>Федерация гребного слалома России_x000D_
Департамент по физической культуре и спорту г. Москвы_x000D_
Федерация гребного слалома города Москвы</t>
  </si>
  <si>
    <t>Первенство Москвы по гребному слалому 2017 года среди юниоров и юниорок до 19 лет</t>
  </si>
  <si>
    <t>29 сентября-01 октября 2017 года</t>
  </si>
  <si>
    <t>г. Москва, р. Сходня, 3 категория сложности</t>
  </si>
  <si>
    <t>Квалификация</t>
  </si>
  <si>
    <t>ПРОТОКОЛ РЕЗУЛЬТАТОВ</t>
  </si>
  <si>
    <t>М.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</si>
  <si>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</si>
  <si>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</si>
  <si>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</si>
  <si>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</si>
  <si>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</si>
  <si>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</si>
  <si>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Лучший</t>
  </si>
  <si>
    <t>Отст%</t>
  </si>
  <si>
    <t>DNF</t>
  </si>
  <si>
    <t>DNS</t>
  </si>
  <si>
    <t>Категория С-2м</t>
  </si>
  <si>
    <t>Кириллов Илья
Иманкулов Дастан</t>
  </si>
  <si>
    <t>2000
2000</t>
  </si>
  <si>
    <t>кмс
кмс</t>
  </si>
  <si>
    <t>Ванин Владислав
Ионов Макар</t>
  </si>
  <si>
    <t>2002
2002</t>
  </si>
  <si>
    <t>кмс
2</t>
  </si>
  <si>
    <t>Вихарев Иван
Федосов Алексей</t>
  </si>
  <si>
    <t>2003
2002</t>
  </si>
  <si>
    <t>1
1</t>
  </si>
  <si>
    <t>Михайлов Серафим
Смирнов Сергей</t>
  </si>
  <si>
    <t>2003
2003</t>
  </si>
  <si>
    <t>Ванин Константин
Цветков Никита</t>
  </si>
  <si>
    <t>2000
2004</t>
  </si>
  <si>
    <t>Перимей Пётр
Чулошников Никита</t>
  </si>
  <si>
    <t>2004
2004</t>
  </si>
  <si>
    <t>2
3</t>
  </si>
  <si>
    <t>Добрынин Георгий
Агафонов Леонид</t>
  </si>
  <si>
    <t>3
3</t>
  </si>
  <si>
    <t>Климанов Егор
Инкин Глеб</t>
  </si>
  <si>
    <t>2007
2007</t>
  </si>
  <si>
    <t>3ю
3ю</t>
  </si>
  <si>
    <t>Баиров Андрей
Михайлов Владислав</t>
  </si>
  <si>
    <t>1ю
1ю</t>
  </si>
  <si>
    <t>Категория К-1ж</t>
  </si>
  <si>
    <t>Категория С-1м</t>
  </si>
  <si>
    <t>Категория С-1ж</t>
  </si>
  <si>
    <t>Квалификация(п)</t>
  </si>
  <si>
    <t>ПРОТОКОЛ РЕЗУЛЬТАТОВ ПОДРОБНО</t>
  </si>
  <si>
    <t>Финал</t>
  </si>
  <si>
    <t>Финал(п)</t>
  </si>
  <si>
    <t>Индивидуальные гонки</t>
  </si>
  <si>
    <t>ИТОГОВЫЙ ПРОТОКОЛ</t>
  </si>
  <si>
    <t>1-ая гонка</t>
  </si>
  <si>
    <t>2-ая гонка</t>
  </si>
  <si>
    <t>Сумма мест</t>
  </si>
  <si>
    <t>Выполненные и подтвержденные разряды и звания</t>
  </si>
  <si>
    <t>Фамилия, Имя участника</t>
  </si>
  <si>
    <t>Год рожд.</t>
  </si>
  <si>
    <t>Сп. звание тек.</t>
  </si>
  <si>
    <t>Вып. звание</t>
  </si>
  <si>
    <t>Вид. прогр.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</si>
  <si>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</si>
  <si>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</si>
  <si>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</si>
  <si>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</si>
  <si>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</si>
  <si>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</si>
  <si>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Столбец7</t>
  </si>
  <si>
    <t>Столбец8</t>
  </si>
  <si>
    <t>Столбец9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</si>
</sst>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49" fontId="0" fillId="0" borderId="2" xfId="0" applyNumberFormat="1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  <xf numFmtId="0" fontId="1" fillId="0" borderId="7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0" fillId="0" borderId="7" xfId="0" applyBorder="1" applyAlignment="1">
      <alignment horizontal="left" vertical="top"/>
    </xf>
    <xf numFmtId="0" fontId="0" fillId="0" borderId="7" xfId="0" applyBorder="1" applyAlignment="1">
      <alignment horizontal="right" vertical="top"/>
    </xf>
    <xf numFmtId="0" fontId="0" fillId="0" borderId="7" xfId="0" applyBorder="1" applyAlignment="1">
      <alignment vertical="top"/>
    </xf>
    <xf numFmtId="0" fontId="0" fillId="0" borderId="2" xfId="0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1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4" xfId="0" applyBorder="1" applyAlignment="1">
      <alignment horizontal="right" vertical="top"/>
    </xf>
    <xf numFmtId="0" fontId="0" fillId="0" borderId="14" xfId="0" applyBorder="1" applyAlignment="1">
      <alignment horizontal="left" vertical="top" wrapText="1"/>
    </xf>
    <xf numFmtId="2" fontId="0" fillId="0" borderId="14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0" fontId="3" fillId="0" borderId="3" xfId="0" applyFont="1" applyBorder="1" applyAlignment="1">
      <alignment horizontal="center" vertical="top"/>
    </xf>
    <xf numFmtId="0" fontId="0" fillId="0" borderId="14" xfId="0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</cellXfs>
  <cellStyles count="1">
    <cellStyle name="Обычный" xfId="0" builtinId="0"/>
  </cellStyles>
  <dxfs count="2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numFmt numFmtId="30" formatCode="@"/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id="2" name="Разряды и звания" displayName="Разряды_и_звания" ref="A6:I7" totalsRowShown="0" headerRowDxfId="0" dataDxfId="1" headerRowBorderDxfId="12" tableBorderDxfId="13" totalsRowBorderDxfId="11">
  <autoFilter ref="A6:I7"/>
  <tableColumns count="9">
    <tableColumn id="1" name="Столбец1" dataDxfId="10"/>
    <tableColumn id="2" name="Столбец2" dataDxfId="9"/>
    <tableColumn id="3" name="Столбец3" dataDxfId="8"/>
    <tableColumn id="4" name="Столбец4" dataDxfId="7"/>
    <tableColumn id="5" name="Столбец5" dataDxfId="6"/>
    <tableColumn id="6" name="Столбец6" dataDxfId="5"/>
    <tableColumn id="7" name="Столбец7" dataDxfId="4"/>
    <tableColumn id="8" name="Столбец8" dataDxfId="3"/>
    <tableColumn id="9" name="Столбец9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Все спортсмены" displayName="Все_спортсмены" ref="A1:I68" totalsRowShown="0" headerRowDxfId="14" dataDxfId="15" tableBorderDxfId="25">
  <autoFilter ref="A1:I68"/>
  <tableColumns count="9">
    <tableColumn id="1" name="ID" dataDxfId="24"/>
    <tableColumn id="2" name="Фамилия, Имя" dataDxfId="23"/>
    <tableColumn id="3" name="Год" dataDxfId="22"/>
    <tableColumn id="4" name="Звание" dataDxfId="21"/>
    <tableColumn id="5" name="Территория" dataDxfId="20"/>
    <tableColumn id="6" name="Клуб" dataDxfId="19"/>
    <tableColumn id="7" name="Личный тренер" dataDxfId="18"/>
    <tableColumn id="8" name="Пол" dataDxfId="17"/>
    <tableColumn id="9" name="ВК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/>
  </sheetViews>
  <sheetFormatPr defaultRowHeight="15" x14ac:dyDescent="0.25"/>
  <cols>
    <col min="1" max="1" width="20.7109375" style="1" customWidth="1"/>
    <col min="2" max="3" width="11.85546875" style="1" customWidth="1"/>
    <col min="4" max="4" width="19.28515625" style="1" customWidth="1"/>
    <col min="5" max="5" width="20.7109375" style="1" customWidth="1"/>
    <col min="6" max="6" width="16.28515625" style="1" customWidth="1"/>
    <col min="7" max="9" width="11.85546875" style="1" customWidth="1"/>
    <col min="10" max="16384" width="9.140625" style="1"/>
  </cols>
  <sheetData>
    <row r="1" spans="1:9" ht="15.75" x14ac:dyDescent="0.25">
      <c r="A1" s="18" t="s">
        <v>378</v>
      </c>
      <c r="B1" s="19"/>
      <c r="C1" s="19"/>
      <c r="D1" s="19"/>
      <c r="E1" s="19"/>
      <c r="F1" s="19"/>
      <c r="G1" s="19"/>
      <c r="H1" s="19"/>
      <c r="I1" s="19"/>
    </row>
    <row r="2" spans="1:9" ht="18.75" x14ac:dyDescent="0.25">
      <c r="A2" s="20" t="s">
        <v>379</v>
      </c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21" t="s">
        <v>380</v>
      </c>
      <c r="B3" s="21"/>
      <c r="C3" s="22" t="s">
        <v>381</v>
      </c>
      <c r="D3" s="22"/>
      <c r="E3" s="22"/>
      <c r="F3" s="22"/>
      <c r="G3" s="22"/>
      <c r="H3" s="22"/>
      <c r="I3" s="22"/>
    </row>
    <row r="4" spans="1:9" ht="21" x14ac:dyDescent="0.25">
      <c r="A4" s="23" t="s">
        <v>431</v>
      </c>
      <c r="B4" s="23"/>
      <c r="C4" s="23"/>
      <c r="D4" s="23"/>
      <c r="E4" s="23"/>
      <c r="F4" s="23"/>
      <c r="G4" s="23"/>
      <c r="H4" s="23"/>
      <c r="I4" s="23"/>
    </row>
    <row r="6" spans="1:9" ht="30" customHeight="1" x14ac:dyDescent="0.25">
      <c r="A6" s="38" t="s">
        <v>437</v>
      </c>
      <c r="B6" s="39" t="s">
        <v>438</v>
      </c>
      <c r="C6" s="39" t="s">
        <v>439</v>
      </c>
      <c r="D6" s="39" t="s">
        <v>440</v>
      </c>
      <c r="E6" s="39" t="s">
        <v>441</v>
      </c>
      <c r="F6" s="39" t="s">
        <v>442</v>
      </c>
      <c r="G6" s="39" t="s">
        <v>443</v>
      </c>
      <c r="H6" s="39" t="s">
        <v>444</v>
      </c>
      <c r="I6" s="40" t="s">
        <v>445</v>
      </c>
    </row>
    <row r="7" spans="1:9" ht="60" x14ac:dyDescent="0.25">
      <c r="A7" s="41" t="s">
        <v>432</v>
      </c>
      <c r="B7" s="42" t="s">
        <v>433</v>
      </c>
      <c r="C7" s="42" t="s">
        <v>434</v>
      </c>
      <c r="D7" s="42" t="s">
        <v>4</v>
      </c>
      <c r="E7" s="42" t="s">
        <v>5</v>
      </c>
      <c r="F7" s="42" t="s">
        <v>6</v>
      </c>
      <c r="G7" s="42" t="s">
        <v>435</v>
      </c>
      <c r="H7" s="42" t="s">
        <v>436</v>
      </c>
      <c r="I7" s="43" t="s">
        <v>384</v>
      </c>
    </row>
  </sheetData>
  <mergeCells count="5">
    <mergeCell ref="A1:I1"/>
    <mergeCell ref="A2:I2"/>
    <mergeCell ref="A3:B3"/>
    <mergeCell ref="C3:I3"/>
    <mergeCell ref="A4:I4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6384" width="9.140625" style="1"/>
  </cols>
  <sheetData>
    <row r="1" spans="1:12" ht="15.75" x14ac:dyDescent="0.25">
      <c r="A1" s="18" t="s">
        <v>378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8.75" x14ac:dyDescent="0.25">
      <c r="A2" s="20" t="s">
        <v>379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x14ac:dyDescent="0.25">
      <c r="A3" s="21" t="s">
        <v>380</v>
      </c>
      <c r="B3" s="21"/>
      <c r="C3" s="22" t="s">
        <v>381</v>
      </c>
      <c r="D3" s="22"/>
      <c r="E3" s="22"/>
      <c r="F3" s="22"/>
      <c r="G3" s="22"/>
      <c r="H3" s="22"/>
      <c r="I3" s="22"/>
      <c r="J3" s="22"/>
      <c r="K3" s="22"/>
      <c r="L3" s="22"/>
    </row>
    <row r="4" spans="1:12" ht="21" x14ac:dyDescent="0.25">
      <c r="A4" s="23" t="s">
        <v>426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ht="23.25" x14ac:dyDescent="0.25">
      <c r="A5" s="24" t="s">
        <v>427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ht="18.75" x14ac:dyDescent="0.25">
      <c r="A6" s="20" t="s">
        <v>385</v>
      </c>
      <c r="B6" s="20"/>
      <c r="C6" s="20"/>
      <c r="D6" s="20"/>
      <c r="E6" s="20"/>
      <c r="F6" s="20"/>
      <c r="G6" s="20"/>
      <c r="H6" s="20"/>
      <c r="I6" s="20"/>
      <c r="J6" s="20"/>
    </row>
    <row r="7" spans="1:12" ht="60" x14ac:dyDescent="0.25">
      <c r="A7" s="30" t="s">
        <v>384</v>
      </c>
      <c r="B7" s="30" t="s">
        <v>1</v>
      </c>
      <c r="C7" s="30" t="s">
        <v>2</v>
      </c>
      <c r="D7" s="30" t="s">
        <v>233</v>
      </c>
      <c r="E7" s="30" t="s">
        <v>234</v>
      </c>
      <c r="F7" s="30" t="s">
        <v>3</v>
      </c>
      <c r="G7" s="30" t="s">
        <v>4</v>
      </c>
      <c r="H7" s="30" t="s">
        <v>5</v>
      </c>
      <c r="I7" s="30" t="s">
        <v>6</v>
      </c>
      <c r="J7" s="30" t="s">
        <v>428</v>
      </c>
      <c r="K7" s="30" t="s">
        <v>429</v>
      </c>
      <c r="L7" s="30" t="s">
        <v>430</v>
      </c>
    </row>
    <row r="8" spans="1:12" ht="45" x14ac:dyDescent="0.25">
      <c r="A8" s="31">
        <v>1</v>
      </c>
      <c r="B8" s="32" t="s">
        <v>157</v>
      </c>
      <c r="C8" s="31">
        <v>2000</v>
      </c>
      <c r="D8" s="31">
        <v>2000</v>
      </c>
      <c r="E8" s="31">
        <v>2000</v>
      </c>
      <c r="F8" s="32" t="s">
        <v>35</v>
      </c>
      <c r="G8" s="32" t="s">
        <v>24</v>
      </c>
      <c r="H8" s="32" t="s">
        <v>25</v>
      </c>
      <c r="I8" s="32" t="s">
        <v>122</v>
      </c>
      <c r="J8" s="31">
        <v>1</v>
      </c>
      <c r="K8" s="31">
        <v>1</v>
      </c>
      <c r="L8" s="31">
        <f t="shared" ref="L8:L19" si="0">J8+K8</f>
        <v>2</v>
      </c>
    </row>
    <row r="9" spans="1:12" ht="45" x14ac:dyDescent="0.25">
      <c r="A9" s="5">
        <v>2</v>
      </c>
      <c r="B9" s="16" t="s">
        <v>165</v>
      </c>
      <c r="C9" s="5">
        <v>2000</v>
      </c>
      <c r="D9" s="5">
        <v>2000</v>
      </c>
      <c r="E9" s="5">
        <v>2000</v>
      </c>
      <c r="F9" s="16" t="s">
        <v>35</v>
      </c>
      <c r="G9" s="16" t="s">
        <v>24</v>
      </c>
      <c r="H9" s="16" t="s">
        <v>25</v>
      </c>
      <c r="I9" s="16" t="s">
        <v>122</v>
      </c>
      <c r="J9" s="5">
        <v>2</v>
      </c>
      <c r="K9" s="5">
        <v>2</v>
      </c>
      <c r="L9" s="5">
        <f t="shared" si="0"/>
        <v>4</v>
      </c>
    </row>
    <row r="10" spans="1:12" ht="45" x14ac:dyDescent="0.25">
      <c r="A10" s="5">
        <v>3</v>
      </c>
      <c r="B10" s="16" t="s">
        <v>34</v>
      </c>
      <c r="C10" s="5">
        <v>2002</v>
      </c>
      <c r="D10" s="5">
        <v>2002</v>
      </c>
      <c r="E10" s="5">
        <v>2002</v>
      </c>
      <c r="F10" s="16" t="s">
        <v>35</v>
      </c>
      <c r="G10" s="16" t="s">
        <v>24</v>
      </c>
      <c r="H10" s="16" t="s">
        <v>25</v>
      </c>
      <c r="I10" s="16" t="s">
        <v>36</v>
      </c>
      <c r="J10" s="5">
        <v>3</v>
      </c>
      <c r="K10" s="5">
        <v>3</v>
      </c>
      <c r="L10" s="5">
        <f t="shared" si="0"/>
        <v>6</v>
      </c>
    </row>
    <row r="11" spans="1:12" ht="45" x14ac:dyDescent="0.25">
      <c r="A11" s="5">
        <v>4</v>
      </c>
      <c r="B11" s="16" t="s">
        <v>68</v>
      </c>
      <c r="C11" s="5">
        <v>2002</v>
      </c>
      <c r="D11" s="5">
        <v>2002</v>
      </c>
      <c r="E11" s="5">
        <v>2002</v>
      </c>
      <c r="F11" s="16">
        <v>2</v>
      </c>
      <c r="G11" s="16" t="s">
        <v>12</v>
      </c>
      <c r="H11" s="16" t="s">
        <v>13</v>
      </c>
      <c r="I11" s="16" t="s">
        <v>14</v>
      </c>
      <c r="J11" s="5">
        <v>5</v>
      </c>
      <c r="K11" s="5">
        <v>4</v>
      </c>
      <c r="L11" s="5">
        <f t="shared" si="0"/>
        <v>9</v>
      </c>
    </row>
    <row r="12" spans="1:12" ht="45" x14ac:dyDescent="0.25">
      <c r="A12" s="5">
        <v>5</v>
      </c>
      <c r="B12" s="16" t="s">
        <v>38</v>
      </c>
      <c r="C12" s="5">
        <v>2000</v>
      </c>
      <c r="D12" s="5">
        <v>2000</v>
      </c>
      <c r="E12" s="5">
        <v>2000</v>
      </c>
      <c r="F12" s="16" t="s">
        <v>35</v>
      </c>
      <c r="G12" s="16" t="s">
        <v>24</v>
      </c>
      <c r="H12" s="16" t="s">
        <v>25</v>
      </c>
      <c r="I12" s="16" t="s">
        <v>36</v>
      </c>
      <c r="J12" s="5">
        <v>4</v>
      </c>
      <c r="K12" s="5">
        <v>6</v>
      </c>
      <c r="L12" s="5">
        <f t="shared" si="0"/>
        <v>10</v>
      </c>
    </row>
    <row r="13" spans="1:12" ht="60" x14ac:dyDescent="0.25">
      <c r="A13" s="5">
        <v>6</v>
      </c>
      <c r="B13" s="16" t="s">
        <v>194</v>
      </c>
      <c r="C13" s="5">
        <v>2002</v>
      </c>
      <c r="D13" s="5">
        <v>2002</v>
      </c>
      <c r="E13" s="5">
        <v>2002</v>
      </c>
      <c r="F13" s="16">
        <v>1</v>
      </c>
      <c r="G13" s="16" t="s">
        <v>12</v>
      </c>
      <c r="H13" s="16" t="s">
        <v>53</v>
      </c>
      <c r="I13" s="16" t="s">
        <v>14</v>
      </c>
      <c r="J13" s="5">
        <v>7</v>
      </c>
      <c r="K13" s="5">
        <v>5</v>
      </c>
      <c r="L13" s="5">
        <f t="shared" si="0"/>
        <v>12</v>
      </c>
    </row>
    <row r="14" spans="1:12" ht="60" x14ac:dyDescent="0.25">
      <c r="A14" s="5">
        <v>7</v>
      </c>
      <c r="B14" s="16" t="s">
        <v>87</v>
      </c>
      <c r="C14" s="5">
        <v>2002</v>
      </c>
      <c r="D14" s="5">
        <v>2002</v>
      </c>
      <c r="E14" s="5">
        <v>2002</v>
      </c>
      <c r="F14" s="16">
        <v>2</v>
      </c>
      <c r="G14" s="16" t="s">
        <v>24</v>
      </c>
      <c r="H14" s="16" t="s">
        <v>25</v>
      </c>
      <c r="I14" s="16" t="s">
        <v>88</v>
      </c>
      <c r="J14" s="5">
        <v>6</v>
      </c>
      <c r="K14" s="5">
        <v>8</v>
      </c>
      <c r="L14" s="5">
        <f t="shared" si="0"/>
        <v>14</v>
      </c>
    </row>
    <row r="15" spans="1:12" ht="75" x14ac:dyDescent="0.25">
      <c r="A15" s="5">
        <v>8</v>
      </c>
      <c r="B15" s="16" t="s">
        <v>208</v>
      </c>
      <c r="C15" s="5">
        <v>2003</v>
      </c>
      <c r="D15" s="5">
        <v>2003</v>
      </c>
      <c r="E15" s="5">
        <v>2003</v>
      </c>
      <c r="F15" s="16">
        <v>1</v>
      </c>
      <c r="G15" s="16" t="s">
        <v>137</v>
      </c>
      <c r="H15" s="16" t="s">
        <v>209</v>
      </c>
      <c r="I15" s="16" t="s">
        <v>210</v>
      </c>
      <c r="J15" s="5">
        <v>11</v>
      </c>
      <c r="K15" s="5">
        <v>7</v>
      </c>
      <c r="L15" s="5">
        <f t="shared" si="0"/>
        <v>18</v>
      </c>
    </row>
    <row r="16" spans="1:12" ht="60" x14ac:dyDescent="0.25">
      <c r="A16" s="5">
        <v>9</v>
      </c>
      <c r="B16" s="16" t="s">
        <v>52</v>
      </c>
      <c r="C16" s="5">
        <v>2003</v>
      </c>
      <c r="D16" s="5">
        <v>2003</v>
      </c>
      <c r="E16" s="5">
        <v>2003</v>
      </c>
      <c r="F16" s="16">
        <v>1</v>
      </c>
      <c r="G16" s="16" t="s">
        <v>12</v>
      </c>
      <c r="H16" s="16" t="s">
        <v>53</v>
      </c>
      <c r="I16" s="16" t="s">
        <v>14</v>
      </c>
      <c r="J16" s="5">
        <v>9</v>
      </c>
      <c r="K16" s="5">
        <v>9</v>
      </c>
      <c r="L16" s="5">
        <f t="shared" si="0"/>
        <v>18</v>
      </c>
    </row>
    <row r="17" spans="1:12" ht="60" x14ac:dyDescent="0.25">
      <c r="A17" s="5">
        <v>10</v>
      </c>
      <c r="B17" s="16" t="s">
        <v>44</v>
      </c>
      <c r="C17" s="5">
        <v>2004</v>
      </c>
      <c r="D17" s="5">
        <v>2004</v>
      </c>
      <c r="E17" s="5">
        <v>2004</v>
      </c>
      <c r="F17" s="16">
        <v>1</v>
      </c>
      <c r="G17" s="16" t="s">
        <v>29</v>
      </c>
      <c r="H17" s="16" t="s">
        <v>46</v>
      </c>
      <c r="I17" s="16" t="s">
        <v>31</v>
      </c>
      <c r="J17" s="5">
        <v>8</v>
      </c>
      <c r="K17" s="5">
        <v>10</v>
      </c>
      <c r="L17" s="5">
        <f t="shared" si="0"/>
        <v>18</v>
      </c>
    </row>
    <row r="18" spans="1:12" ht="60" x14ac:dyDescent="0.25">
      <c r="A18" s="5">
        <v>11</v>
      </c>
      <c r="B18" s="16" t="s">
        <v>130</v>
      </c>
      <c r="C18" s="5">
        <v>2003</v>
      </c>
      <c r="D18" s="5">
        <v>2003</v>
      </c>
      <c r="E18" s="5">
        <v>2003</v>
      </c>
      <c r="F18" s="16">
        <v>1</v>
      </c>
      <c r="G18" s="16" t="s">
        <v>29</v>
      </c>
      <c r="H18" s="16" t="s">
        <v>46</v>
      </c>
      <c r="I18" s="16" t="s">
        <v>31</v>
      </c>
      <c r="J18" s="5">
        <v>10</v>
      </c>
      <c r="K18" s="5">
        <v>10</v>
      </c>
      <c r="L18" s="5">
        <f t="shared" si="0"/>
        <v>20</v>
      </c>
    </row>
    <row r="19" spans="1:12" ht="60" x14ac:dyDescent="0.25">
      <c r="A19" s="5">
        <v>12</v>
      </c>
      <c r="B19" s="16" t="s">
        <v>196</v>
      </c>
      <c r="C19" s="5">
        <v>2004</v>
      </c>
      <c r="D19" s="5">
        <v>2004</v>
      </c>
      <c r="E19" s="5">
        <v>2004</v>
      </c>
      <c r="F19" s="16">
        <v>2</v>
      </c>
      <c r="G19" s="16" t="s">
        <v>24</v>
      </c>
      <c r="H19" s="16" t="s">
        <v>25</v>
      </c>
      <c r="I19" s="16" t="s">
        <v>88</v>
      </c>
      <c r="J19" s="5">
        <v>12</v>
      </c>
      <c r="K19" s="5">
        <v>10</v>
      </c>
      <c r="L19" s="5">
        <f t="shared" si="0"/>
        <v>22</v>
      </c>
    </row>
    <row r="20" spans="1:12" ht="18.75" x14ac:dyDescent="0.25">
      <c r="A20" s="35" t="s">
        <v>395</v>
      </c>
      <c r="B20" s="35"/>
      <c r="C20" s="35"/>
      <c r="D20" s="35"/>
      <c r="E20" s="35"/>
      <c r="F20" s="35"/>
      <c r="G20" s="35"/>
      <c r="H20" s="35"/>
      <c r="I20" s="35"/>
      <c r="J20" s="35"/>
    </row>
    <row r="21" spans="1:12" ht="60" x14ac:dyDescent="0.25">
      <c r="A21" s="30" t="s">
        <v>384</v>
      </c>
      <c r="B21" s="30" t="s">
        <v>1</v>
      </c>
      <c r="C21" s="30" t="s">
        <v>2</v>
      </c>
      <c r="D21" s="30" t="s">
        <v>233</v>
      </c>
      <c r="E21" s="30" t="s">
        <v>234</v>
      </c>
      <c r="F21" s="30" t="s">
        <v>3</v>
      </c>
      <c r="G21" s="30" t="s">
        <v>4</v>
      </c>
      <c r="H21" s="30" t="s">
        <v>5</v>
      </c>
      <c r="I21" s="30" t="s">
        <v>6</v>
      </c>
      <c r="J21" s="30" t="s">
        <v>428</v>
      </c>
      <c r="K21" s="30" t="s">
        <v>429</v>
      </c>
      <c r="L21" s="30" t="s">
        <v>430</v>
      </c>
    </row>
    <row r="22" spans="1:12" ht="30" x14ac:dyDescent="0.25">
      <c r="A22" s="31">
        <v>1</v>
      </c>
      <c r="B22" s="32" t="s">
        <v>396</v>
      </c>
      <c r="C22" s="36" t="s">
        <v>397</v>
      </c>
      <c r="D22" s="31">
        <v>2000</v>
      </c>
      <c r="E22" s="31">
        <v>2000</v>
      </c>
      <c r="F22" s="32" t="s">
        <v>398</v>
      </c>
      <c r="G22" s="32" t="s">
        <v>24</v>
      </c>
      <c r="H22" s="32" t="s">
        <v>80</v>
      </c>
      <c r="I22" s="32" t="s">
        <v>81</v>
      </c>
      <c r="J22" s="31">
        <v>1</v>
      </c>
      <c r="K22" s="31">
        <v>1</v>
      </c>
      <c r="L22" s="31">
        <f t="shared" ref="L22:L25" si="1">J22+K22</f>
        <v>2</v>
      </c>
    </row>
    <row r="23" spans="1:12" ht="60" x14ac:dyDescent="0.25">
      <c r="A23" s="5">
        <v>2</v>
      </c>
      <c r="B23" s="16" t="s">
        <v>402</v>
      </c>
      <c r="C23" s="37" t="s">
        <v>403</v>
      </c>
      <c r="D23" s="5">
        <v>2003</v>
      </c>
      <c r="E23" s="5">
        <v>2002</v>
      </c>
      <c r="F23" s="16" t="s">
        <v>404</v>
      </c>
      <c r="G23" s="16" t="s">
        <v>12</v>
      </c>
      <c r="H23" s="16" t="s">
        <v>53</v>
      </c>
      <c r="I23" s="16" t="s">
        <v>14</v>
      </c>
      <c r="J23" s="5">
        <v>3</v>
      </c>
      <c r="K23" s="5">
        <v>2</v>
      </c>
      <c r="L23" s="5">
        <f t="shared" si="1"/>
        <v>5</v>
      </c>
    </row>
    <row r="24" spans="1:12" ht="90" x14ac:dyDescent="0.25">
      <c r="A24" s="5">
        <v>3</v>
      </c>
      <c r="B24" s="16" t="s">
        <v>399</v>
      </c>
      <c r="C24" s="37" t="s">
        <v>400</v>
      </c>
      <c r="D24" s="5">
        <v>2002</v>
      </c>
      <c r="E24" s="5">
        <v>2002</v>
      </c>
      <c r="F24" s="16" t="s">
        <v>401</v>
      </c>
      <c r="G24" s="16" t="s">
        <v>24</v>
      </c>
      <c r="H24" s="16" t="s">
        <v>25</v>
      </c>
      <c r="I24" s="16" t="s">
        <v>295</v>
      </c>
      <c r="J24" s="5">
        <v>2</v>
      </c>
      <c r="K24" s="5">
        <v>3</v>
      </c>
      <c r="L24" s="5">
        <f t="shared" si="1"/>
        <v>5</v>
      </c>
    </row>
    <row r="25" spans="1:12" ht="150" x14ac:dyDescent="0.25">
      <c r="A25" s="5">
        <v>4</v>
      </c>
      <c r="B25" s="16" t="s">
        <v>405</v>
      </c>
      <c r="C25" s="37" t="s">
        <v>406</v>
      </c>
      <c r="D25" s="5">
        <v>2003</v>
      </c>
      <c r="E25" s="5">
        <v>2003</v>
      </c>
      <c r="F25" s="16" t="s">
        <v>404</v>
      </c>
      <c r="G25" s="16" t="s">
        <v>29</v>
      </c>
      <c r="H25" s="16" t="s">
        <v>318</v>
      </c>
      <c r="I25" s="16" t="s">
        <v>319</v>
      </c>
      <c r="J25" s="5">
        <v>4</v>
      </c>
      <c r="K25" s="5">
        <v>4</v>
      </c>
      <c r="L25" s="5">
        <f t="shared" si="1"/>
        <v>8</v>
      </c>
    </row>
    <row r="26" spans="1:12" ht="18.75" x14ac:dyDescent="0.25">
      <c r="A26" s="35" t="s">
        <v>419</v>
      </c>
      <c r="B26" s="35"/>
      <c r="C26" s="35"/>
      <c r="D26" s="35"/>
      <c r="E26" s="35"/>
      <c r="F26" s="35"/>
      <c r="G26" s="35"/>
      <c r="H26" s="35"/>
      <c r="I26" s="35"/>
      <c r="J26" s="35"/>
    </row>
    <row r="27" spans="1:12" ht="60" x14ac:dyDescent="0.25">
      <c r="A27" s="30" t="s">
        <v>384</v>
      </c>
      <c r="B27" s="30" t="s">
        <v>1</v>
      </c>
      <c r="C27" s="30" t="s">
        <v>2</v>
      </c>
      <c r="D27" s="30" t="s">
        <v>233</v>
      </c>
      <c r="E27" s="30" t="s">
        <v>234</v>
      </c>
      <c r="F27" s="30" t="s">
        <v>3</v>
      </c>
      <c r="G27" s="30" t="s">
        <v>4</v>
      </c>
      <c r="H27" s="30" t="s">
        <v>5</v>
      </c>
      <c r="I27" s="30" t="s">
        <v>6</v>
      </c>
      <c r="J27" s="30" t="s">
        <v>428</v>
      </c>
      <c r="K27" s="30" t="s">
        <v>429</v>
      </c>
      <c r="L27" s="30" t="s">
        <v>430</v>
      </c>
    </row>
    <row r="28" spans="1:12" ht="60" x14ac:dyDescent="0.25">
      <c r="A28" s="31">
        <v>1</v>
      </c>
      <c r="B28" s="32" t="s">
        <v>117</v>
      </c>
      <c r="C28" s="31">
        <v>1999</v>
      </c>
      <c r="D28" s="31">
        <v>1999</v>
      </c>
      <c r="E28" s="31">
        <v>1999</v>
      </c>
      <c r="F28" s="32" t="s">
        <v>35</v>
      </c>
      <c r="G28" s="32" t="s">
        <v>24</v>
      </c>
      <c r="H28" s="32" t="s">
        <v>118</v>
      </c>
      <c r="I28" s="32" t="s">
        <v>119</v>
      </c>
      <c r="J28" s="31">
        <v>1</v>
      </c>
      <c r="K28" s="31">
        <v>1</v>
      </c>
      <c r="L28" s="31">
        <f t="shared" ref="L28:L36" si="2">J28+K28</f>
        <v>2</v>
      </c>
    </row>
    <row r="29" spans="1:12" ht="75" x14ac:dyDescent="0.25">
      <c r="A29" s="5">
        <v>2</v>
      </c>
      <c r="B29" s="16" t="s">
        <v>150</v>
      </c>
      <c r="C29" s="5">
        <v>2001</v>
      </c>
      <c r="D29" s="5">
        <v>2001</v>
      </c>
      <c r="E29" s="5">
        <v>2001</v>
      </c>
      <c r="F29" s="16" t="s">
        <v>35</v>
      </c>
      <c r="G29" s="16" t="s">
        <v>24</v>
      </c>
      <c r="H29" s="16" t="s">
        <v>151</v>
      </c>
      <c r="I29" s="16" t="s">
        <v>152</v>
      </c>
      <c r="J29" s="5">
        <v>3</v>
      </c>
      <c r="K29" s="5">
        <v>2</v>
      </c>
      <c r="L29" s="5">
        <f t="shared" si="2"/>
        <v>5</v>
      </c>
    </row>
    <row r="30" spans="1:12" ht="60" x14ac:dyDescent="0.25">
      <c r="A30" s="5">
        <v>3</v>
      </c>
      <c r="B30" s="16" t="s">
        <v>186</v>
      </c>
      <c r="C30" s="5">
        <v>2001</v>
      </c>
      <c r="D30" s="5">
        <v>2001</v>
      </c>
      <c r="E30" s="5">
        <v>2001</v>
      </c>
      <c r="F30" s="16" t="s">
        <v>35</v>
      </c>
      <c r="G30" s="16" t="s">
        <v>29</v>
      </c>
      <c r="H30" s="16" t="s">
        <v>187</v>
      </c>
      <c r="I30" s="16" t="s">
        <v>188</v>
      </c>
      <c r="J30" s="5">
        <v>2</v>
      </c>
      <c r="K30" s="5">
        <v>3</v>
      </c>
      <c r="L30" s="5">
        <f t="shared" si="2"/>
        <v>5</v>
      </c>
    </row>
    <row r="31" spans="1:12" ht="120" x14ac:dyDescent="0.25">
      <c r="A31" s="5">
        <v>4</v>
      </c>
      <c r="B31" s="16" t="s">
        <v>200</v>
      </c>
      <c r="C31" s="5">
        <v>2000</v>
      </c>
      <c r="D31" s="5">
        <v>2000</v>
      </c>
      <c r="E31" s="5">
        <v>2000</v>
      </c>
      <c r="F31" s="16" t="s">
        <v>201</v>
      </c>
      <c r="G31" s="16" t="s">
        <v>202</v>
      </c>
      <c r="H31" s="16" t="s">
        <v>203</v>
      </c>
      <c r="I31" s="16" t="s">
        <v>204</v>
      </c>
      <c r="J31" s="5">
        <v>4</v>
      </c>
      <c r="K31" s="5">
        <v>4</v>
      </c>
      <c r="L31" s="5">
        <f t="shared" si="2"/>
        <v>8</v>
      </c>
    </row>
    <row r="32" spans="1:12" ht="90" x14ac:dyDescent="0.25">
      <c r="A32" s="5">
        <v>5</v>
      </c>
      <c r="B32" s="16" t="s">
        <v>180</v>
      </c>
      <c r="C32" s="5">
        <v>2001</v>
      </c>
      <c r="D32" s="5">
        <v>2001</v>
      </c>
      <c r="E32" s="5">
        <v>2001</v>
      </c>
      <c r="F32" s="16">
        <v>1</v>
      </c>
      <c r="G32" s="16" t="s">
        <v>29</v>
      </c>
      <c r="H32" s="16" t="s">
        <v>177</v>
      </c>
      <c r="I32" s="16" t="s">
        <v>178</v>
      </c>
      <c r="J32" s="5">
        <v>6</v>
      </c>
      <c r="K32" s="5">
        <v>5</v>
      </c>
      <c r="L32" s="5">
        <f t="shared" si="2"/>
        <v>11</v>
      </c>
    </row>
    <row r="33" spans="1:12" ht="75" x14ac:dyDescent="0.25">
      <c r="A33" s="5">
        <v>6</v>
      </c>
      <c r="B33" s="16" t="s">
        <v>136</v>
      </c>
      <c r="C33" s="5">
        <v>2003</v>
      </c>
      <c r="D33" s="5">
        <v>2003</v>
      </c>
      <c r="E33" s="5">
        <v>2003</v>
      </c>
      <c r="F33" s="16" t="s">
        <v>35</v>
      </c>
      <c r="G33" s="16" t="s">
        <v>137</v>
      </c>
      <c r="H33" s="16" t="s">
        <v>138</v>
      </c>
      <c r="I33" s="16" t="s">
        <v>139</v>
      </c>
      <c r="J33" s="5">
        <v>5</v>
      </c>
      <c r="K33" s="5">
        <v>7</v>
      </c>
      <c r="L33" s="5">
        <f t="shared" si="2"/>
        <v>12</v>
      </c>
    </row>
    <row r="34" spans="1:12" ht="45" x14ac:dyDescent="0.25">
      <c r="A34" s="5">
        <v>7</v>
      </c>
      <c r="B34" s="16" t="s">
        <v>124</v>
      </c>
      <c r="C34" s="5">
        <v>2005</v>
      </c>
      <c r="D34" s="5">
        <v>2005</v>
      </c>
      <c r="E34" s="5">
        <v>2005</v>
      </c>
      <c r="F34" s="16">
        <v>2</v>
      </c>
      <c r="G34" s="16" t="s">
        <v>12</v>
      </c>
      <c r="H34" s="16" t="s">
        <v>13</v>
      </c>
      <c r="I34" s="16" t="s">
        <v>14</v>
      </c>
      <c r="J34" s="5">
        <v>7</v>
      </c>
      <c r="K34" s="5">
        <v>6</v>
      </c>
      <c r="L34" s="5">
        <f t="shared" si="2"/>
        <v>13</v>
      </c>
    </row>
    <row r="35" spans="1:12" ht="45" x14ac:dyDescent="0.25">
      <c r="A35" s="5">
        <v>8</v>
      </c>
      <c r="B35" s="16" t="s">
        <v>105</v>
      </c>
      <c r="C35" s="5">
        <v>2006</v>
      </c>
      <c r="D35" s="5">
        <v>2006</v>
      </c>
      <c r="E35" s="5">
        <v>2006</v>
      </c>
      <c r="F35" s="16">
        <v>2</v>
      </c>
      <c r="G35" s="16" t="s">
        <v>106</v>
      </c>
      <c r="H35" s="16" t="s">
        <v>107</v>
      </c>
      <c r="I35" s="16" t="s">
        <v>108</v>
      </c>
      <c r="J35" s="5">
        <v>9</v>
      </c>
      <c r="K35" s="5">
        <v>8</v>
      </c>
      <c r="L35" s="5">
        <f t="shared" si="2"/>
        <v>17</v>
      </c>
    </row>
    <row r="36" spans="1:12" ht="60" x14ac:dyDescent="0.25">
      <c r="A36" s="5">
        <v>9</v>
      </c>
      <c r="B36" s="16" t="s">
        <v>55</v>
      </c>
      <c r="C36" s="5">
        <v>2003</v>
      </c>
      <c r="D36" s="5">
        <v>2003</v>
      </c>
      <c r="E36" s="5">
        <v>2003</v>
      </c>
      <c r="F36" s="16" t="s">
        <v>35</v>
      </c>
      <c r="G36" s="16" t="s">
        <v>29</v>
      </c>
      <c r="H36" s="16" t="s">
        <v>56</v>
      </c>
      <c r="I36" s="16" t="s">
        <v>31</v>
      </c>
      <c r="J36" s="5">
        <v>8</v>
      </c>
      <c r="K36" s="5">
        <v>9</v>
      </c>
      <c r="L36" s="5">
        <f t="shared" si="2"/>
        <v>17</v>
      </c>
    </row>
    <row r="37" spans="1:12" ht="18.75" x14ac:dyDescent="0.25">
      <c r="A37" s="35" t="s">
        <v>420</v>
      </c>
      <c r="B37" s="35"/>
      <c r="C37" s="35"/>
      <c r="D37" s="35"/>
      <c r="E37" s="35"/>
      <c r="F37" s="35"/>
      <c r="G37" s="35"/>
      <c r="H37" s="35"/>
      <c r="I37" s="35"/>
      <c r="J37" s="35"/>
    </row>
    <row r="38" spans="1:12" ht="60" x14ac:dyDescent="0.25">
      <c r="A38" s="30" t="s">
        <v>384</v>
      </c>
      <c r="B38" s="30" t="s">
        <v>1</v>
      </c>
      <c r="C38" s="30" t="s">
        <v>2</v>
      </c>
      <c r="D38" s="30" t="s">
        <v>233</v>
      </c>
      <c r="E38" s="30" t="s">
        <v>234</v>
      </c>
      <c r="F38" s="30" t="s">
        <v>3</v>
      </c>
      <c r="G38" s="30" t="s">
        <v>4</v>
      </c>
      <c r="H38" s="30" t="s">
        <v>5</v>
      </c>
      <c r="I38" s="30" t="s">
        <v>6</v>
      </c>
      <c r="J38" s="30" t="s">
        <v>428</v>
      </c>
      <c r="K38" s="30" t="s">
        <v>429</v>
      </c>
      <c r="L38" s="30" t="s">
        <v>430</v>
      </c>
    </row>
    <row r="39" spans="1:12" ht="75" x14ac:dyDescent="0.25">
      <c r="A39" s="31">
        <v>1</v>
      </c>
      <c r="B39" s="32" t="s">
        <v>110</v>
      </c>
      <c r="C39" s="31">
        <v>2000</v>
      </c>
      <c r="D39" s="31">
        <v>2000</v>
      </c>
      <c r="E39" s="31">
        <v>2000</v>
      </c>
      <c r="F39" s="32" t="s">
        <v>35</v>
      </c>
      <c r="G39" s="32" t="s">
        <v>111</v>
      </c>
      <c r="H39" s="32" t="s">
        <v>112</v>
      </c>
      <c r="I39" s="32" t="s">
        <v>113</v>
      </c>
      <c r="J39" s="31">
        <v>1</v>
      </c>
      <c r="K39" s="31">
        <v>1</v>
      </c>
      <c r="L39" s="31">
        <f t="shared" ref="L39:L45" si="3">J39+K39</f>
        <v>2</v>
      </c>
    </row>
    <row r="40" spans="1:12" ht="30" x14ac:dyDescent="0.25">
      <c r="A40" s="5">
        <v>2</v>
      </c>
      <c r="B40" s="16" t="s">
        <v>79</v>
      </c>
      <c r="C40" s="5">
        <v>2000</v>
      </c>
      <c r="D40" s="5">
        <v>2000</v>
      </c>
      <c r="E40" s="5">
        <v>2000</v>
      </c>
      <c r="F40" s="16" t="s">
        <v>35</v>
      </c>
      <c r="G40" s="16" t="s">
        <v>24</v>
      </c>
      <c r="H40" s="16" t="s">
        <v>80</v>
      </c>
      <c r="I40" s="16" t="s">
        <v>81</v>
      </c>
      <c r="J40" s="5">
        <v>2</v>
      </c>
      <c r="K40" s="5">
        <v>2</v>
      </c>
      <c r="L40" s="5">
        <f t="shared" si="3"/>
        <v>4</v>
      </c>
    </row>
    <row r="41" spans="1:12" ht="30" x14ac:dyDescent="0.25">
      <c r="A41" s="5">
        <v>3</v>
      </c>
      <c r="B41" s="16" t="s">
        <v>94</v>
      </c>
      <c r="C41" s="5">
        <v>2000</v>
      </c>
      <c r="D41" s="5">
        <v>2000</v>
      </c>
      <c r="E41" s="5">
        <v>2000</v>
      </c>
      <c r="F41" s="16" t="s">
        <v>35</v>
      </c>
      <c r="G41" s="16" t="s">
        <v>24</v>
      </c>
      <c r="H41" s="16" t="s">
        <v>80</v>
      </c>
      <c r="I41" s="16" t="s">
        <v>81</v>
      </c>
      <c r="J41" s="5">
        <v>3</v>
      </c>
      <c r="K41" s="5">
        <v>3</v>
      </c>
      <c r="L41" s="5">
        <f t="shared" si="3"/>
        <v>6</v>
      </c>
    </row>
    <row r="42" spans="1:12" ht="90" x14ac:dyDescent="0.25">
      <c r="A42" s="5">
        <v>4</v>
      </c>
      <c r="B42" s="16" t="s">
        <v>176</v>
      </c>
      <c r="C42" s="5">
        <v>2003</v>
      </c>
      <c r="D42" s="5">
        <v>2003</v>
      </c>
      <c r="E42" s="5">
        <v>2003</v>
      </c>
      <c r="F42" s="16">
        <v>1</v>
      </c>
      <c r="G42" s="16" t="s">
        <v>29</v>
      </c>
      <c r="H42" s="16" t="s">
        <v>177</v>
      </c>
      <c r="I42" s="16" t="s">
        <v>178</v>
      </c>
      <c r="J42" s="5">
        <v>4</v>
      </c>
      <c r="K42" s="5">
        <v>4</v>
      </c>
      <c r="L42" s="5">
        <f t="shared" si="3"/>
        <v>8</v>
      </c>
    </row>
    <row r="43" spans="1:12" ht="75" x14ac:dyDescent="0.25">
      <c r="A43" s="5">
        <v>5</v>
      </c>
      <c r="B43" s="16" t="s">
        <v>208</v>
      </c>
      <c r="C43" s="5">
        <v>2003</v>
      </c>
      <c r="D43" s="5">
        <v>2003</v>
      </c>
      <c r="E43" s="5">
        <v>2003</v>
      </c>
      <c r="F43" s="16">
        <v>1</v>
      </c>
      <c r="G43" s="16" t="s">
        <v>137</v>
      </c>
      <c r="H43" s="16" t="s">
        <v>209</v>
      </c>
      <c r="I43" s="16" t="s">
        <v>210</v>
      </c>
      <c r="J43" s="5">
        <v>6</v>
      </c>
      <c r="K43" s="5">
        <v>5</v>
      </c>
      <c r="L43" s="5">
        <f t="shared" si="3"/>
        <v>11</v>
      </c>
    </row>
    <row r="44" spans="1:12" ht="60" x14ac:dyDescent="0.25">
      <c r="A44" s="5">
        <v>6</v>
      </c>
      <c r="B44" s="16" t="s">
        <v>194</v>
      </c>
      <c r="C44" s="5">
        <v>2002</v>
      </c>
      <c r="D44" s="5">
        <v>2002</v>
      </c>
      <c r="E44" s="5">
        <v>2002</v>
      </c>
      <c r="F44" s="16">
        <v>1</v>
      </c>
      <c r="G44" s="16" t="s">
        <v>12</v>
      </c>
      <c r="H44" s="16" t="s">
        <v>53</v>
      </c>
      <c r="I44" s="16" t="s">
        <v>14</v>
      </c>
      <c r="J44" s="5">
        <v>5</v>
      </c>
      <c r="K44" s="5">
        <v>6</v>
      </c>
      <c r="L44" s="5">
        <f t="shared" si="3"/>
        <v>11</v>
      </c>
    </row>
    <row r="45" spans="1:12" ht="60" x14ac:dyDescent="0.25">
      <c r="A45" s="5">
        <v>7</v>
      </c>
      <c r="B45" s="16" t="s">
        <v>126</v>
      </c>
      <c r="C45" s="5">
        <v>2001</v>
      </c>
      <c r="D45" s="5">
        <v>2001</v>
      </c>
      <c r="E45" s="5">
        <v>2001</v>
      </c>
      <c r="F45" s="16">
        <v>1</v>
      </c>
      <c r="G45" s="16" t="s">
        <v>29</v>
      </c>
      <c r="H45" s="16" t="s">
        <v>46</v>
      </c>
      <c r="I45" s="16" t="s">
        <v>31</v>
      </c>
      <c r="J45" s="5">
        <v>7</v>
      </c>
      <c r="K45" s="5">
        <v>7</v>
      </c>
      <c r="L45" s="5">
        <f t="shared" si="3"/>
        <v>14</v>
      </c>
    </row>
    <row r="46" spans="1:12" ht="18.75" x14ac:dyDescent="0.25">
      <c r="A46" s="35" t="s">
        <v>421</v>
      </c>
      <c r="B46" s="35"/>
      <c r="C46" s="35"/>
      <c r="D46" s="35"/>
      <c r="E46" s="35"/>
      <c r="F46" s="35"/>
      <c r="G46" s="35"/>
      <c r="H46" s="35"/>
      <c r="I46" s="35"/>
      <c r="J46" s="35"/>
    </row>
    <row r="47" spans="1:12" ht="60" x14ac:dyDescent="0.25">
      <c r="A47" s="30" t="s">
        <v>384</v>
      </c>
      <c r="B47" s="30" t="s">
        <v>1</v>
      </c>
      <c r="C47" s="30" t="s">
        <v>2</v>
      </c>
      <c r="D47" s="30" t="s">
        <v>233</v>
      </c>
      <c r="E47" s="30" t="s">
        <v>234</v>
      </c>
      <c r="F47" s="30" t="s">
        <v>3</v>
      </c>
      <c r="G47" s="30" t="s">
        <v>4</v>
      </c>
      <c r="H47" s="30" t="s">
        <v>5</v>
      </c>
      <c r="I47" s="30" t="s">
        <v>6</v>
      </c>
      <c r="J47" s="30" t="s">
        <v>428</v>
      </c>
      <c r="K47" s="30" t="s">
        <v>429</v>
      </c>
      <c r="L47" s="30" t="s">
        <v>430</v>
      </c>
    </row>
    <row r="48" spans="1:12" ht="60" x14ac:dyDescent="0.25">
      <c r="A48" s="31">
        <v>1</v>
      </c>
      <c r="B48" s="32" t="s">
        <v>117</v>
      </c>
      <c r="C48" s="31">
        <v>1999</v>
      </c>
      <c r="D48" s="31">
        <v>1999</v>
      </c>
      <c r="E48" s="31">
        <v>1999</v>
      </c>
      <c r="F48" s="32" t="s">
        <v>35</v>
      </c>
      <c r="G48" s="32" t="s">
        <v>24</v>
      </c>
      <c r="H48" s="32" t="s">
        <v>118</v>
      </c>
      <c r="I48" s="32" t="s">
        <v>119</v>
      </c>
      <c r="J48" s="31">
        <v>1</v>
      </c>
      <c r="K48" s="31">
        <v>1</v>
      </c>
      <c r="L48" s="31">
        <f t="shared" ref="L48:L54" si="4">J48+K48</f>
        <v>2</v>
      </c>
    </row>
    <row r="49" spans="1:12" ht="60" x14ac:dyDescent="0.25">
      <c r="A49" s="5">
        <v>2</v>
      </c>
      <c r="B49" s="16" t="s">
        <v>186</v>
      </c>
      <c r="C49" s="5">
        <v>2001</v>
      </c>
      <c r="D49" s="5">
        <v>2001</v>
      </c>
      <c r="E49" s="5">
        <v>2001</v>
      </c>
      <c r="F49" s="16" t="s">
        <v>35</v>
      </c>
      <c r="G49" s="16" t="s">
        <v>29</v>
      </c>
      <c r="H49" s="16" t="s">
        <v>187</v>
      </c>
      <c r="I49" s="16" t="s">
        <v>188</v>
      </c>
      <c r="J49" s="5">
        <v>2</v>
      </c>
      <c r="K49" s="5">
        <v>2</v>
      </c>
      <c r="L49" s="5">
        <f t="shared" si="4"/>
        <v>4</v>
      </c>
    </row>
    <row r="50" spans="1:12" ht="120" x14ac:dyDescent="0.25">
      <c r="A50" s="5">
        <v>3</v>
      </c>
      <c r="B50" s="16" t="s">
        <v>200</v>
      </c>
      <c r="C50" s="5">
        <v>2000</v>
      </c>
      <c r="D50" s="5">
        <v>2000</v>
      </c>
      <c r="E50" s="5">
        <v>2000</v>
      </c>
      <c r="F50" s="16" t="s">
        <v>201</v>
      </c>
      <c r="G50" s="16" t="s">
        <v>202</v>
      </c>
      <c r="H50" s="16" t="s">
        <v>203</v>
      </c>
      <c r="I50" s="16" t="s">
        <v>204</v>
      </c>
      <c r="J50" s="5">
        <v>3</v>
      </c>
      <c r="K50" s="5">
        <v>3</v>
      </c>
      <c r="L50" s="5">
        <f t="shared" si="4"/>
        <v>6</v>
      </c>
    </row>
    <row r="51" spans="1:12" ht="75" x14ac:dyDescent="0.25">
      <c r="A51" s="5">
        <v>4</v>
      </c>
      <c r="B51" s="16" t="s">
        <v>136</v>
      </c>
      <c r="C51" s="5">
        <v>2003</v>
      </c>
      <c r="D51" s="5">
        <v>2003</v>
      </c>
      <c r="E51" s="5">
        <v>2003</v>
      </c>
      <c r="F51" s="16" t="s">
        <v>35</v>
      </c>
      <c r="G51" s="16" t="s">
        <v>137</v>
      </c>
      <c r="H51" s="16" t="s">
        <v>138</v>
      </c>
      <c r="I51" s="16" t="s">
        <v>139</v>
      </c>
      <c r="J51" s="5">
        <v>4</v>
      </c>
      <c r="K51" s="5">
        <v>4</v>
      </c>
      <c r="L51" s="5">
        <f t="shared" si="4"/>
        <v>8</v>
      </c>
    </row>
    <row r="52" spans="1:12" ht="90" x14ac:dyDescent="0.25">
      <c r="A52" s="5">
        <v>5</v>
      </c>
      <c r="B52" s="16" t="s">
        <v>180</v>
      </c>
      <c r="C52" s="5">
        <v>2001</v>
      </c>
      <c r="D52" s="5">
        <v>2001</v>
      </c>
      <c r="E52" s="5">
        <v>2001</v>
      </c>
      <c r="F52" s="16">
        <v>1</v>
      </c>
      <c r="G52" s="16" t="s">
        <v>29</v>
      </c>
      <c r="H52" s="16" t="s">
        <v>177</v>
      </c>
      <c r="I52" s="16" t="s">
        <v>178</v>
      </c>
      <c r="J52" s="5">
        <v>5</v>
      </c>
      <c r="K52" s="5">
        <v>5</v>
      </c>
      <c r="L52" s="5">
        <f t="shared" si="4"/>
        <v>10</v>
      </c>
    </row>
    <row r="53" spans="1:12" ht="45" x14ac:dyDescent="0.25">
      <c r="A53" s="5">
        <v>6</v>
      </c>
      <c r="B53" s="16" t="s">
        <v>124</v>
      </c>
      <c r="C53" s="5">
        <v>2005</v>
      </c>
      <c r="D53" s="5">
        <v>2005</v>
      </c>
      <c r="E53" s="5">
        <v>2005</v>
      </c>
      <c r="F53" s="16">
        <v>2</v>
      </c>
      <c r="G53" s="16" t="s">
        <v>12</v>
      </c>
      <c r="H53" s="16" t="s">
        <v>13</v>
      </c>
      <c r="I53" s="16" t="s">
        <v>14</v>
      </c>
      <c r="J53" s="5">
        <v>7</v>
      </c>
      <c r="K53" s="5">
        <v>6</v>
      </c>
      <c r="L53" s="5">
        <f t="shared" si="4"/>
        <v>13</v>
      </c>
    </row>
    <row r="54" spans="1:12" ht="60" x14ac:dyDescent="0.25">
      <c r="A54" s="5">
        <v>7</v>
      </c>
      <c r="B54" s="16" t="s">
        <v>55</v>
      </c>
      <c r="C54" s="5">
        <v>2003</v>
      </c>
      <c r="D54" s="5">
        <v>2003</v>
      </c>
      <c r="E54" s="5">
        <v>2003</v>
      </c>
      <c r="F54" s="16" t="s">
        <v>35</v>
      </c>
      <c r="G54" s="16" t="s">
        <v>29</v>
      </c>
      <c r="H54" s="16" t="s">
        <v>56</v>
      </c>
      <c r="I54" s="16" t="s">
        <v>31</v>
      </c>
      <c r="J54" s="5">
        <v>6</v>
      </c>
      <c r="K54" s="5">
        <v>7</v>
      </c>
      <c r="L54" s="5">
        <f t="shared" si="4"/>
        <v>13</v>
      </c>
    </row>
  </sheetData>
  <mergeCells count="11">
    <mergeCell ref="A6:J6"/>
    <mergeCell ref="A20:J20"/>
    <mergeCell ref="A26:J26"/>
    <mergeCell ref="A37:J37"/>
    <mergeCell ref="A46:J46"/>
    <mergeCell ref="A1:L1"/>
    <mergeCell ref="A2:L2"/>
    <mergeCell ref="A3:B3"/>
    <mergeCell ref="C3:L3"/>
    <mergeCell ref="A4:L4"/>
    <mergeCell ref="A5:L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64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4" width="3" style="1" customWidth="1"/>
    <col min="35" max="35" width="7" style="1" customWidth="1"/>
    <col min="36" max="36" width="4.85546875" style="1" customWidth="1"/>
    <col min="37" max="37" width="7" style="1" customWidth="1"/>
    <col min="38" max="62" width="3" style="1" customWidth="1"/>
    <col min="63" max="63" width="7" style="1" customWidth="1"/>
    <col min="64" max="64" width="4.85546875" style="1" customWidth="1"/>
    <col min="65" max="66" width="7" style="1" customWidth="1"/>
    <col min="67" max="16384" width="9.140625" style="1"/>
  </cols>
  <sheetData>
    <row r="1" spans="1:67" ht="15.75" x14ac:dyDescent="0.25">
      <c r="A1" s="18" t="s">
        <v>378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</row>
    <row r="2" spans="1:67" ht="18.75" x14ac:dyDescent="0.25">
      <c r="A2" s="20" t="s">
        <v>379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</row>
    <row r="3" spans="1:67" x14ac:dyDescent="0.25">
      <c r="A3" s="21" t="s">
        <v>380</v>
      </c>
      <c r="B3" s="21"/>
      <c r="C3" s="22" t="s">
        <v>381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</row>
    <row r="4" spans="1:67" ht="21" x14ac:dyDescent="0.25">
      <c r="A4" s="23" t="s">
        <v>425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</row>
    <row r="5" spans="1:67" ht="23.25" x14ac:dyDescent="0.25">
      <c r="A5" s="24" t="s">
        <v>423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</row>
    <row r="7" spans="1:67" ht="18.75" x14ac:dyDescent="0.25">
      <c r="A7" s="20" t="s">
        <v>385</v>
      </c>
      <c r="B7" s="20"/>
      <c r="C7" s="20"/>
      <c r="D7" s="20"/>
      <c r="E7" s="20"/>
      <c r="F7" s="20"/>
      <c r="G7" s="20"/>
      <c r="H7" s="20"/>
      <c r="I7" s="20"/>
      <c r="J7" s="20"/>
    </row>
    <row r="8" spans="1:67" x14ac:dyDescent="0.25">
      <c r="A8" s="25" t="s">
        <v>384</v>
      </c>
      <c r="B8" s="25" t="s">
        <v>1</v>
      </c>
      <c r="C8" s="25" t="s">
        <v>2</v>
      </c>
      <c r="D8" s="25" t="s">
        <v>233</v>
      </c>
      <c r="E8" s="25" t="s">
        <v>234</v>
      </c>
      <c r="F8" s="25" t="s">
        <v>3</v>
      </c>
      <c r="G8" s="25" t="s">
        <v>4</v>
      </c>
      <c r="H8" s="25" t="s">
        <v>5</v>
      </c>
      <c r="I8" s="25" t="s">
        <v>6</v>
      </c>
      <c r="J8" s="27" t="s">
        <v>386</v>
      </c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9"/>
      <c r="AL8" s="27" t="s">
        <v>390</v>
      </c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9"/>
      <c r="BN8" s="25" t="s">
        <v>391</v>
      </c>
      <c r="BO8" s="25" t="s">
        <v>392</v>
      </c>
    </row>
    <row r="9" spans="1:67" x14ac:dyDescent="0.25">
      <c r="A9" s="26"/>
      <c r="B9" s="26"/>
      <c r="C9" s="26"/>
      <c r="D9" s="26"/>
      <c r="E9" s="26"/>
      <c r="F9" s="26"/>
      <c r="G9" s="26"/>
      <c r="H9" s="26"/>
      <c r="I9" s="26"/>
      <c r="J9" s="30">
        <v>1</v>
      </c>
      <c r="K9" s="30">
        <v>2</v>
      </c>
      <c r="L9" s="30">
        <v>3</v>
      </c>
      <c r="M9" s="30">
        <v>4</v>
      </c>
      <c r="N9" s="30">
        <v>5</v>
      </c>
      <c r="O9" s="30">
        <v>6</v>
      </c>
      <c r="P9" s="30">
        <v>7</v>
      </c>
      <c r="Q9" s="30">
        <v>8</v>
      </c>
      <c r="R9" s="30">
        <v>9</v>
      </c>
      <c r="S9" s="30">
        <v>10</v>
      </c>
      <c r="T9" s="30">
        <v>11</v>
      </c>
      <c r="U9" s="30">
        <v>12</v>
      </c>
      <c r="V9" s="30">
        <v>13</v>
      </c>
      <c r="W9" s="30">
        <v>14</v>
      </c>
      <c r="X9" s="30">
        <v>15</v>
      </c>
      <c r="Y9" s="30">
        <v>16</v>
      </c>
      <c r="Z9" s="30">
        <v>17</v>
      </c>
      <c r="AA9" s="30">
        <v>18</v>
      </c>
      <c r="AB9" s="30">
        <v>19</v>
      </c>
      <c r="AC9" s="30">
        <v>20</v>
      </c>
      <c r="AD9" s="30">
        <v>21</v>
      </c>
      <c r="AE9" s="30">
        <v>22</v>
      </c>
      <c r="AF9" s="30">
        <v>23</v>
      </c>
      <c r="AG9" s="30">
        <v>24</v>
      </c>
      <c r="AH9" s="30">
        <v>25</v>
      </c>
      <c r="AI9" s="30" t="s">
        <v>387</v>
      </c>
      <c r="AJ9" s="30" t="s">
        <v>388</v>
      </c>
      <c r="AK9" s="30" t="s">
        <v>389</v>
      </c>
      <c r="AL9" s="30">
        <v>1</v>
      </c>
      <c r="AM9" s="30">
        <v>2</v>
      </c>
      <c r="AN9" s="30">
        <v>3</v>
      </c>
      <c r="AO9" s="30">
        <v>4</v>
      </c>
      <c r="AP9" s="30">
        <v>5</v>
      </c>
      <c r="AQ9" s="30">
        <v>6</v>
      </c>
      <c r="AR9" s="30">
        <v>7</v>
      </c>
      <c r="AS9" s="30">
        <v>8</v>
      </c>
      <c r="AT9" s="30">
        <v>9</v>
      </c>
      <c r="AU9" s="30">
        <v>10</v>
      </c>
      <c r="AV9" s="30">
        <v>11</v>
      </c>
      <c r="AW9" s="30">
        <v>12</v>
      </c>
      <c r="AX9" s="30">
        <v>13</v>
      </c>
      <c r="AY9" s="30">
        <v>14</v>
      </c>
      <c r="AZ9" s="30">
        <v>15</v>
      </c>
      <c r="BA9" s="30">
        <v>16</v>
      </c>
      <c r="BB9" s="30">
        <v>17</v>
      </c>
      <c r="BC9" s="30">
        <v>18</v>
      </c>
      <c r="BD9" s="30">
        <v>19</v>
      </c>
      <c r="BE9" s="30">
        <v>20</v>
      </c>
      <c r="BF9" s="30">
        <v>21</v>
      </c>
      <c r="BG9" s="30">
        <v>22</v>
      </c>
      <c r="BH9" s="30">
        <v>23</v>
      </c>
      <c r="BI9" s="30">
        <v>24</v>
      </c>
      <c r="BJ9" s="30">
        <v>25</v>
      </c>
      <c r="BK9" s="30" t="s">
        <v>387</v>
      </c>
      <c r="BL9" s="30" t="s">
        <v>388</v>
      </c>
      <c r="BM9" s="30" t="s">
        <v>389</v>
      </c>
      <c r="BN9" s="26"/>
      <c r="BO9" s="26"/>
    </row>
    <row r="10" spans="1:67" ht="45" x14ac:dyDescent="0.25">
      <c r="A10" s="31">
        <v>1</v>
      </c>
      <c r="B10" s="32" t="s">
        <v>157</v>
      </c>
      <c r="C10" s="32">
        <v>2000</v>
      </c>
      <c r="D10" s="32">
        <v>2000</v>
      </c>
      <c r="E10" s="32">
        <v>2000</v>
      </c>
      <c r="F10" s="32" t="s">
        <v>35</v>
      </c>
      <c r="G10" s="32" t="s">
        <v>24</v>
      </c>
      <c r="H10" s="32" t="s">
        <v>25</v>
      </c>
      <c r="I10" s="32" t="s">
        <v>122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  <c r="AB10" s="31">
        <v>0</v>
      </c>
      <c r="AC10" s="31">
        <v>0</v>
      </c>
      <c r="AD10" s="31">
        <v>0</v>
      </c>
      <c r="AE10" s="31"/>
      <c r="AF10" s="31"/>
      <c r="AG10" s="31"/>
      <c r="AH10" s="31"/>
      <c r="AI10" s="33">
        <v>82.610000610351563</v>
      </c>
      <c r="AJ10" s="31">
        <f t="shared" ref="AJ10:AJ21" si="0">SUM(J10:AH10)</f>
        <v>0</v>
      </c>
      <c r="AK10" s="33">
        <f t="shared" ref="AK10:AK21" si="1">AI10+AJ10</f>
        <v>82.610000610351563</v>
      </c>
      <c r="AL10" s="31">
        <v>0</v>
      </c>
      <c r="AM10" s="31">
        <v>0</v>
      </c>
      <c r="AN10" s="31">
        <v>0</v>
      </c>
      <c r="AO10" s="31">
        <v>0</v>
      </c>
      <c r="AP10" s="31">
        <v>0</v>
      </c>
      <c r="AQ10" s="31">
        <v>0</v>
      </c>
      <c r="AR10" s="31">
        <v>0</v>
      </c>
      <c r="AS10" s="31">
        <v>0</v>
      </c>
      <c r="AT10" s="31">
        <v>0</v>
      </c>
      <c r="AU10" s="31">
        <v>0</v>
      </c>
      <c r="AV10" s="31">
        <v>0</v>
      </c>
      <c r="AW10" s="31">
        <v>0</v>
      </c>
      <c r="AX10" s="31">
        <v>0</v>
      </c>
      <c r="AY10" s="31">
        <v>0</v>
      </c>
      <c r="AZ10" s="31">
        <v>0</v>
      </c>
      <c r="BA10" s="31">
        <v>0</v>
      </c>
      <c r="BB10" s="31">
        <v>0</v>
      </c>
      <c r="BC10" s="31">
        <v>0</v>
      </c>
      <c r="BD10" s="31">
        <v>0</v>
      </c>
      <c r="BE10" s="31">
        <v>0</v>
      </c>
      <c r="BF10" s="31">
        <v>0</v>
      </c>
      <c r="BG10" s="31"/>
      <c r="BH10" s="31"/>
      <c r="BI10" s="31"/>
      <c r="BJ10" s="31"/>
      <c r="BK10" s="33">
        <v>83.099998474121094</v>
      </c>
      <c r="BL10" s="31">
        <f t="shared" ref="BL10:BL21" si="2">SUM(AL10:BJ10)</f>
        <v>0</v>
      </c>
      <c r="BM10" s="33">
        <f t="shared" ref="BM10:BM21" si="3">BK10+BL10</f>
        <v>83.099998474121094</v>
      </c>
      <c r="BN10" s="33">
        <f t="shared" ref="BN10:BN21" si="4">MIN(BM10,AK10)</f>
        <v>82.610000610351563</v>
      </c>
      <c r="BO10" s="33">
        <f t="shared" ref="BO10:BO21" si="5">IF( AND(ISNUMBER(BN$10),ISNUMBER(BN10)),(BN10-BN$10)/BN$10*100,"")</f>
        <v>0</v>
      </c>
    </row>
    <row r="11" spans="1:67" ht="45" x14ac:dyDescent="0.25">
      <c r="A11" s="5">
        <v>2</v>
      </c>
      <c r="B11" s="16" t="s">
        <v>165</v>
      </c>
      <c r="C11" s="16">
        <v>2000</v>
      </c>
      <c r="D11" s="16">
        <v>2000</v>
      </c>
      <c r="E11" s="16">
        <v>2000</v>
      </c>
      <c r="F11" s="16" t="s">
        <v>35</v>
      </c>
      <c r="G11" s="16" t="s">
        <v>24</v>
      </c>
      <c r="H11" s="16" t="s">
        <v>25</v>
      </c>
      <c r="I11" s="16" t="s">
        <v>122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2</v>
      </c>
      <c r="AC11" s="5">
        <v>0</v>
      </c>
      <c r="AD11" s="5">
        <v>0</v>
      </c>
      <c r="AE11" s="5"/>
      <c r="AF11" s="5"/>
      <c r="AG11" s="5"/>
      <c r="AH11" s="5"/>
      <c r="AI11" s="34">
        <v>88.970001220703125</v>
      </c>
      <c r="AJ11" s="5">
        <f t="shared" si="0"/>
        <v>2</v>
      </c>
      <c r="AK11" s="34">
        <f t="shared" si="1"/>
        <v>90.970001220703125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2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  <c r="BB11" s="5">
        <v>0</v>
      </c>
      <c r="BC11" s="5">
        <v>0</v>
      </c>
      <c r="BD11" s="5">
        <v>0</v>
      </c>
      <c r="BE11" s="5">
        <v>0</v>
      </c>
      <c r="BF11" s="5">
        <v>0</v>
      </c>
      <c r="BG11" s="5"/>
      <c r="BH11" s="5"/>
      <c r="BI11" s="5"/>
      <c r="BJ11" s="5"/>
      <c r="BK11" s="34">
        <v>89.150001525878906</v>
      </c>
      <c r="BL11" s="5">
        <f t="shared" si="2"/>
        <v>2</v>
      </c>
      <c r="BM11" s="34">
        <f t="shared" si="3"/>
        <v>91.150001525878906</v>
      </c>
      <c r="BN11" s="34">
        <f t="shared" si="4"/>
        <v>90.970001220703125</v>
      </c>
      <c r="BO11" s="34">
        <f t="shared" si="5"/>
        <v>10.119840877115308</v>
      </c>
    </row>
    <row r="12" spans="1:67" ht="45" x14ac:dyDescent="0.25">
      <c r="A12" s="5">
        <v>3</v>
      </c>
      <c r="B12" s="16" t="s">
        <v>34</v>
      </c>
      <c r="C12" s="16">
        <v>2002</v>
      </c>
      <c r="D12" s="16">
        <v>2002</v>
      </c>
      <c r="E12" s="16">
        <v>2002</v>
      </c>
      <c r="F12" s="16" t="s">
        <v>35</v>
      </c>
      <c r="G12" s="16" t="s">
        <v>24</v>
      </c>
      <c r="H12" s="16" t="s">
        <v>25</v>
      </c>
      <c r="I12" s="16" t="s">
        <v>36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34"/>
      <c r="AJ12" s="5">
        <f t="shared" si="0"/>
        <v>0</v>
      </c>
      <c r="AK12" s="34" t="s">
        <v>394</v>
      </c>
      <c r="AL12" s="5">
        <v>2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2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2</v>
      </c>
      <c r="BD12" s="5">
        <v>0</v>
      </c>
      <c r="BE12" s="5">
        <v>0</v>
      </c>
      <c r="BF12" s="5">
        <v>0</v>
      </c>
      <c r="BG12" s="5"/>
      <c r="BH12" s="5"/>
      <c r="BI12" s="5"/>
      <c r="BJ12" s="5"/>
      <c r="BK12" s="34">
        <v>100.55000305175781</v>
      </c>
      <c r="BL12" s="5">
        <f t="shared" si="2"/>
        <v>6</v>
      </c>
      <c r="BM12" s="34">
        <f t="shared" si="3"/>
        <v>106.55000305175781</v>
      </c>
      <c r="BN12" s="34">
        <f t="shared" si="4"/>
        <v>106.55000305175781</v>
      </c>
      <c r="BO12" s="34">
        <f t="shared" si="5"/>
        <v>28.979545169506288</v>
      </c>
    </row>
    <row r="13" spans="1:67" ht="45" x14ac:dyDescent="0.25">
      <c r="A13" s="5">
        <v>4</v>
      </c>
      <c r="B13" s="16" t="s">
        <v>68</v>
      </c>
      <c r="C13" s="16">
        <v>2002</v>
      </c>
      <c r="D13" s="16">
        <v>2002</v>
      </c>
      <c r="E13" s="16">
        <v>2002</v>
      </c>
      <c r="F13" s="16">
        <v>2</v>
      </c>
      <c r="G13" s="16" t="s">
        <v>12</v>
      </c>
      <c r="H13" s="16" t="s">
        <v>13</v>
      </c>
      <c r="I13" s="16" t="s">
        <v>14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2</v>
      </c>
      <c r="W13" s="5">
        <v>0</v>
      </c>
      <c r="X13" s="5">
        <v>2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/>
      <c r="AF13" s="5"/>
      <c r="AG13" s="5"/>
      <c r="AH13" s="5"/>
      <c r="AI13" s="34">
        <v>105.5</v>
      </c>
      <c r="AJ13" s="5">
        <f t="shared" si="0"/>
        <v>4</v>
      </c>
      <c r="AK13" s="34">
        <f t="shared" si="1"/>
        <v>109.5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5">
        <v>0</v>
      </c>
      <c r="BA13" s="5">
        <v>0</v>
      </c>
      <c r="BB13" s="5">
        <v>0</v>
      </c>
      <c r="BC13" s="5">
        <v>0</v>
      </c>
      <c r="BD13" s="5">
        <v>2</v>
      </c>
      <c r="BE13" s="5">
        <v>0</v>
      </c>
      <c r="BF13" s="5">
        <v>0</v>
      </c>
      <c r="BG13" s="5"/>
      <c r="BH13" s="5"/>
      <c r="BI13" s="5"/>
      <c r="BJ13" s="5"/>
      <c r="BK13" s="34">
        <v>114.08000183105469</v>
      </c>
      <c r="BL13" s="5">
        <f t="shared" si="2"/>
        <v>2</v>
      </c>
      <c r="BM13" s="34">
        <f t="shared" si="3"/>
        <v>116.08000183105469</v>
      </c>
      <c r="BN13" s="34">
        <f t="shared" si="4"/>
        <v>109.5</v>
      </c>
      <c r="BO13" s="34">
        <f t="shared" si="5"/>
        <v>32.5505376963754</v>
      </c>
    </row>
    <row r="14" spans="1:67" ht="60" x14ac:dyDescent="0.25">
      <c r="A14" s="5">
        <v>5</v>
      </c>
      <c r="B14" s="16" t="s">
        <v>194</v>
      </c>
      <c r="C14" s="16">
        <v>2002</v>
      </c>
      <c r="D14" s="16">
        <v>2002</v>
      </c>
      <c r="E14" s="16">
        <v>2002</v>
      </c>
      <c r="F14" s="16">
        <v>1</v>
      </c>
      <c r="G14" s="16" t="s">
        <v>12</v>
      </c>
      <c r="H14" s="16" t="s">
        <v>53</v>
      </c>
      <c r="I14" s="16" t="s">
        <v>14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/>
      <c r="AF14" s="5"/>
      <c r="AG14" s="5"/>
      <c r="AH14" s="5"/>
      <c r="AI14" s="34">
        <v>110.09999847412109</v>
      </c>
      <c r="AJ14" s="5">
        <f t="shared" si="0"/>
        <v>0</v>
      </c>
      <c r="AK14" s="34">
        <f t="shared" si="1"/>
        <v>110.09999847412109</v>
      </c>
      <c r="AL14" s="5">
        <v>2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2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5">
        <v>0</v>
      </c>
      <c r="BD14" s="5">
        <v>0</v>
      </c>
      <c r="BE14" s="5">
        <v>0</v>
      </c>
      <c r="BF14" s="5">
        <v>0</v>
      </c>
      <c r="BG14" s="5"/>
      <c r="BH14" s="5"/>
      <c r="BI14" s="5"/>
      <c r="BJ14" s="5"/>
      <c r="BK14" s="34">
        <v>113.37000274658203</v>
      </c>
      <c r="BL14" s="5">
        <f t="shared" si="2"/>
        <v>4</v>
      </c>
      <c r="BM14" s="34">
        <f t="shared" si="3"/>
        <v>117.37000274658203</v>
      </c>
      <c r="BN14" s="34">
        <f t="shared" si="4"/>
        <v>110.09999847412109</v>
      </c>
      <c r="BO14" s="34">
        <f t="shared" si="5"/>
        <v>33.276840165432539</v>
      </c>
    </row>
    <row r="15" spans="1:67" ht="45" x14ac:dyDescent="0.25">
      <c r="A15" s="5">
        <v>6</v>
      </c>
      <c r="B15" s="16" t="s">
        <v>38</v>
      </c>
      <c r="C15" s="16">
        <v>2000</v>
      </c>
      <c r="D15" s="16">
        <v>2000</v>
      </c>
      <c r="E15" s="16">
        <v>2000</v>
      </c>
      <c r="F15" s="16" t="s">
        <v>35</v>
      </c>
      <c r="G15" s="16" t="s">
        <v>24</v>
      </c>
      <c r="H15" s="16" t="s">
        <v>25</v>
      </c>
      <c r="I15" s="16" t="s">
        <v>36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2</v>
      </c>
      <c r="S15" s="5">
        <v>0</v>
      </c>
      <c r="T15" s="5">
        <v>0</v>
      </c>
      <c r="U15" s="5">
        <v>0</v>
      </c>
      <c r="V15" s="5">
        <v>2</v>
      </c>
      <c r="W15" s="5">
        <v>2</v>
      </c>
      <c r="X15" s="5">
        <v>2</v>
      </c>
      <c r="Y15" s="5">
        <v>0</v>
      </c>
      <c r="Z15" s="5">
        <v>0</v>
      </c>
      <c r="AA15" s="5">
        <v>0</v>
      </c>
      <c r="AB15" s="5">
        <v>0</v>
      </c>
      <c r="AC15" s="5">
        <v>2</v>
      </c>
      <c r="AD15" s="5">
        <v>0</v>
      </c>
      <c r="AE15" s="5"/>
      <c r="AF15" s="5"/>
      <c r="AG15" s="5"/>
      <c r="AH15" s="5"/>
      <c r="AI15" s="34">
        <v>104.51000213623047</v>
      </c>
      <c r="AJ15" s="5">
        <f t="shared" si="0"/>
        <v>10</v>
      </c>
      <c r="AK15" s="34">
        <f t="shared" si="1"/>
        <v>114.51000213623047</v>
      </c>
      <c r="AL15" s="5">
        <v>2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2</v>
      </c>
      <c r="BA15" s="5">
        <v>2</v>
      </c>
      <c r="BB15" s="5">
        <v>0</v>
      </c>
      <c r="BC15" s="5">
        <v>0</v>
      </c>
      <c r="BD15" s="5">
        <v>0</v>
      </c>
      <c r="BE15" s="5">
        <v>0</v>
      </c>
      <c r="BF15" s="5">
        <v>0</v>
      </c>
      <c r="BG15" s="5"/>
      <c r="BH15" s="5"/>
      <c r="BI15" s="5"/>
      <c r="BJ15" s="5"/>
      <c r="BK15" s="34">
        <v>105.05000305175781</v>
      </c>
      <c r="BL15" s="5">
        <f t="shared" si="2"/>
        <v>6</v>
      </c>
      <c r="BM15" s="34">
        <f t="shared" si="3"/>
        <v>111.05000305175781</v>
      </c>
      <c r="BN15" s="34">
        <f t="shared" si="4"/>
        <v>111.05000305175781</v>
      </c>
      <c r="BO15" s="34">
        <f t="shared" si="5"/>
        <v>34.426827540590203</v>
      </c>
    </row>
    <row r="16" spans="1:67" ht="75" x14ac:dyDescent="0.25">
      <c r="A16" s="5">
        <v>7</v>
      </c>
      <c r="B16" s="16" t="s">
        <v>208</v>
      </c>
      <c r="C16" s="16">
        <v>2003</v>
      </c>
      <c r="D16" s="16">
        <v>2003</v>
      </c>
      <c r="E16" s="16">
        <v>2003</v>
      </c>
      <c r="F16" s="16">
        <v>1</v>
      </c>
      <c r="G16" s="16" t="s">
        <v>137</v>
      </c>
      <c r="H16" s="16" t="s">
        <v>209</v>
      </c>
      <c r="I16" s="16" t="s">
        <v>210</v>
      </c>
      <c r="J16" s="5">
        <v>2</v>
      </c>
      <c r="K16" s="5">
        <v>0</v>
      </c>
      <c r="L16" s="5">
        <v>2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/>
      <c r="AF16" s="5"/>
      <c r="AG16" s="5"/>
      <c r="AH16" s="5"/>
      <c r="AI16" s="34">
        <v>107.69999694824219</v>
      </c>
      <c r="AJ16" s="5">
        <f t="shared" si="0"/>
        <v>4</v>
      </c>
      <c r="AK16" s="34">
        <f t="shared" si="1"/>
        <v>111.69999694824219</v>
      </c>
      <c r="AL16" s="5">
        <v>0</v>
      </c>
      <c r="AM16" s="5">
        <v>0</v>
      </c>
      <c r="AN16" s="5">
        <v>0</v>
      </c>
      <c r="AO16" s="5">
        <v>2</v>
      </c>
      <c r="AP16" s="5">
        <v>0</v>
      </c>
      <c r="AQ16" s="5">
        <v>0</v>
      </c>
      <c r="AR16" s="5">
        <v>0</v>
      </c>
      <c r="AS16" s="5">
        <v>0</v>
      </c>
      <c r="AT16" s="5">
        <v>2</v>
      </c>
      <c r="AU16" s="5">
        <v>0</v>
      </c>
      <c r="AV16" s="5">
        <v>2</v>
      </c>
      <c r="AW16" s="5">
        <v>0</v>
      </c>
      <c r="AX16" s="5">
        <v>0</v>
      </c>
      <c r="AY16" s="5">
        <v>50</v>
      </c>
      <c r="AZ16" s="5">
        <v>2</v>
      </c>
      <c r="BA16" s="5">
        <v>2</v>
      </c>
      <c r="BB16" s="5">
        <v>0</v>
      </c>
      <c r="BC16" s="5">
        <v>0</v>
      </c>
      <c r="BD16" s="5">
        <v>2</v>
      </c>
      <c r="BE16" s="5">
        <v>0</v>
      </c>
      <c r="BF16" s="5">
        <v>0</v>
      </c>
      <c r="BG16" s="5"/>
      <c r="BH16" s="5"/>
      <c r="BI16" s="5"/>
      <c r="BJ16" s="5"/>
      <c r="BK16" s="34">
        <v>134.10000610351562</v>
      </c>
      <c r="BL16" s="5">
        <f t="shared" si="2"/>
        <v>62</v>
      </c>
      <c r="BM16" s="34">
        <f t="shared" si="3"/>
        <v>196.10000610351562</v>
      </c>
      <c r="BN16" s="34">
        <f t="shared" si="4"/>
        <v>111.69999694824219</v>
      </c>
      <c r="BO16" s="34">
        <f t="shared" si="5"/>
        <v>35.213649828063872</v>
      </c>
    </row>
    <row r="17" spans="1:67" ht="60" x14ac:dyDescent="0.25">
      <c r="A17" s="5">
        <v>8</v>
      </c>
      <c r="B17" s="16" t="s">
        <v>87</v>
      </c>
      <c r="C17" s="16">
        <v>2002</v>
      </c>
      <c r="D17" s="16">
        <v>2002</v>
      </c>
      <c r="E17" s="16">
        <v>2002</v>
      </c>
      <c r="F17" s="16">
        <v>2</v>
      </c>
      <c r="G17" s="16" t="s">
        <v>24</v>
      </c>
      <c r="H17" s="16" t="s">
        <v>25</v>
      </c>
      <c r="I17" s="16" t="s">
        <v>88</v>
      </c>
      <c r="J17" s="5">
        <v>0</v>
      </c>
      <c r="K17" s="5">
        <v>0</v>
      </c>
      <c r="L17" s="5">
        <v>0</v>
      </c>
      <c r="M17" s="5">
        <v>2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2</v>
      </c>
      <c r="AC17" s="5">
        <v>0</v>
      </c>
      <c r="AD17" s="5">
        <v>0</v>
      </c>
      <c r="AE17" s="5"/>
      <c r="AF17" s="5"/>
      <c r="AG17" s="5"/>
      <c r="AH17" s="5"/>
      <c r="AI17" s="34">
        <v>112.98000335693359</v>
      </c>
      <c r="AJ17" s="5">
        <f t="shared" si="0"/>
        <v>4</v>
      </c>
      <c r="AK17" s="34">
        <f t="shared" si="1"/>
        <v>116.98000335693359</v>
      </c>
      <c r="AL17" s="5">
        <v>0</v>
      </c>
      <c r="AM17" s="5">
        <v>0</v>
      </c>
      <c r="AN17" s="5">
        <v>2</v>
      </c>
      <c r="AO17" s="5">
        <v>0</v>
      </c>
      <c r="AP17" s="5">
        <v>2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2</v>
      </c>
      <c r="AZ17" s="5">
        <v>0</v>
      </c>
      <c r="BA17" s="5">
        <v>0</v>
      </c>
      <c r="BB17" s="5">
        <v>0</v>
      </c>
      <c r="BC17" s="5">
        <v>0</v>
      </c>
      <c r="BD17" s="5">
        <v>0</v>
      </c>
      <c r="BE17" s="5">
        <v>0</v>
      </c>
      <c r="BF17" s="5">
        <v>0</v>
      </c>
      <c r="BG17" s="5"/>
      <c r="BH17" s="5"/>
      <c r="BI17" s="5"/>
      <c r="BJ17" s="5"/>
      <c r="BK17" s="34">
        <v>114.18000030517578</v>
      </c>
      <c r="BL17" s="5">
        <f t="shared" si="2"/>
        <v>6</v>
      </c>
      <c r="BM17" s="34">
        <f t="shared" si="3"/>
        <v>120.18000030517578</v>
      </c>
      <c r="BN17" s="34">
        <f t="shared" si="4"/>
        <v>116.98000335693359</v>
      </c>
      <c r="BO17" s="34">
        <f t="shared" si="5"/>
        <v>41.605135567902721</v>
      </c>
    </row>
    <row r="18" spans="1:67" ht="60" x14ac:dyDescent="0.25">
      <c r="A18" s="5">
        <v>9</v>
      </c>
      <c r="B18" s="16" t="s">
        <v>52</v>
      </c>
      <c r="C18" s="16">
        <v>2003</v>
      </c>
      <c r="D18" s="16">
        <v>2003</v>
      </c>
      <c r="E18" s="16">
        <v>2003</v>
      </c>
      <c r="F18" s="16">
        <v>1</v>
      </c>
      <c r="G18" s="16" t="s">
        <v>12</v>
      </c>
      <c r="H18" s="16" t="s">
        <v>53</v>
      </c>
      <c r="I18" s="16" t="s">
        <v>14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2</v>
      </c>
      <c r="W18" s="5">
        <v>0</v>
      </c>
      <c r="X18" s="5">
        <v>2</v>
      </c>
      <c r="Y18" s="5">
        <v>0</v>
      </c>
      <c r="Z18" s="5">
        <v>0</v>
      </c>
      <c r="AA18" s="5">
        <v>0</v>
      </c>
      <c r="AB18" s="5">
        <v>2</v>
      </c>
      <c r="AC18" s="5">
        <v>0</v>
      </c>
      <c r="AD18" s="5">
        <v>0</v>
      </c>
      <c r="AE18" s="5"/>
      <c r="AF18" s="5"/>
      <c r="AG18" s="5"/>
      <c r="AH18" s="5"/>
      <c r="AI18" s="34">
        <v>123.62999725341797</v>
      </c>
      <c r="AJ18" s="5">
        <f t="shared" si="0"/>
        <v>6</v>
      </c>
      <c r="AK18" s="34">
        <f t="shared" si="1"/>
        <v>129.62999725341797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2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  <c r="BG18" s="5"/>
      <c r="BH18" s="5"/>
      <c r="BI18" s="5"/>
      <c r="BJ18" s="5"/>
      <c r="BK18" s="34">
        <v>116.34999847412109</v>
      </c>
      <c r="BL18" s="5">
        <f t="shared" si="2"/>
        <v>2</v>
      </c>
      <c r="BM18" s="34">
        <f t="shared" si="3"/>
        <v>118.34999847412109</v>
      </c>
      <c r="BN18" s="34">
        <f t="shared" si="4"/>
        <v>118.34999847412109</v>
      </c>
      <c r="BO18" s="34">
        <f t="shared" si="5"/>
        <v>43.263524512419721</v>
      </c>
    </row>
    <row r="19" spans="1:67" ht="60" x14ac:dyDescent="0.25">
      <c r="A19" s="5">
        <v>10</v>
      </c>
      <c r="B19" s="16" t="s">
        <v>196</v>
      </c>
      <c r="C19" s="16">
        <v>2004</v>
      </c>
      <c r="D19" s="16">
        <v>2004</v>
      </c>
      <c r="E19" s="16">
        <v>2004</v>
      </c>
      <c r="F19" s="16">
        <v>2</v>
      </c>
      <c r="G19" s="16" t="s">
        <v>24</v>
      </c>
      <c r="H19" s="16" t="s">
        <v>25</v>
      </c>
      <c r="I19" s="16" t="s">
        <v>88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34"/>
      <c r="AJ19" s="5">
        <f t="shared" si="0"/>
        <v>0</v>
      </c>
      <c r="AK19" s="34" t="s">
        <v>394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34"/>
      <c r="BL19" s="5">
        <f t="shared" si="2"/>
        <v>0</v>
      </c>
      <c r="BM19" s="34" t="s">
        <v>394</v>
      </c>
      <c r="BN19" s="34"/>
      <c r="BO19" s="34" t="str">
        <f t="shared" si="5"/>
        <v/>
      </c>
    </row>
    <row r="20" spans="1:67" ht="60" x14ac:dyDescent="0.25">
      <c r="A20" s="5">
        <v>10</v>
      </c>
      <c r="B20" s="16" t="s">
        <v>44</v>
      </c>
      <c r="C20" s="16">
        <v>2004</v>
      </c>
      <c r="D20" s="16">
        <v>2004</v>
      </c>
      <c r="E20" s="16">
        <v>2004</v>
      </c>
      <c r="F20" s="16">
        <v>1</v>
      </c>
      <c r="G20" s="16" t="s">
        <v>29</v>
      </c>
      <c r="H20" s="16" t="s">
        <v>46</v>
      </c>
      <c r="I20" s="16" t="s">
        <v>31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34"/>
      <c r="AJ20" s="5">
        <f t="shared" si="0"/>
        <v>0</v>
      </c>
      <c r="AK20" s="34" t="s">
        <v>394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34"/>
      <c r="BL20" s="5">
        <f t="shared" si="2"/>
        <v>0</v>
      </c>
      <c r="BM20" s="34" t="s">
        <v>394</v>
      </c>
      <c r="BN20" s="34"/>
      <c r="BO20" s="34" t="str">
        <f t="shared" si="5"/>
        <v/>
      </c>
    </row>
    <row r="21" spans="1:67" ht="60" x14ac:dyDescent="0.25">
      <c r="A21" s="5">
        <v>10</v>
      </c>
      <c r="B21" s="16" t="s">
        <v>130</v>
      </c>
      <c r="C21" s="16">
        <v>2003</v>
      </c>
      <c r="D21" s="16">
        <v>2003</v>
      </c>
      <c r="E21" s="16">
        <v>2003</v>
      </c>
      <c r="F21" s="16">
        <v>1</v>
      </c>
      <c r="G21" s="16" t="s">
        <v>29</v>
      </c>
      <c r="H21" s="16" t="s">
        <v>46</v>
      </c>
      <c r="I21" s="16" t="s">
        <v>31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34"/>
      <c r="AJ21" s="5">
        <f t="shared" si="0"/>
        <v>0</v>
      </c>
      <c r="AK21" s="34" t="s">
        <v>394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34"/>
      <c r="BL21" s="5">
        <f t="shared" si="2"/>
        <v>0</v>
      </c>
      <c r="BM21" s="34" t="s">
        <v>394</v>
      </c>
      <c r="BN21" s="34"/>
      <c r="BO21" s="34" t="str">
        <f t="shared" si="5"/>
        <v/>
      </c>
    </row>
    <row r="23" spans="1:67" ht="18.75" x14ac:dyDescent="0.25">
      <c r="A23" s="20" t="s">
        <v>395</v>
      </c>
      <c r="B23" s="20"/>
      <c r="C23" s="20"/>
      <c r="D23" s="20"/>
      <c r="E23" s="20"/>
      <c r="F23" s="20"/>
      <c r="G23" s="20"/>
      <c r="H23" s="20"/>
      <c r="I23" s="20"/>
      <c r="J23" s="20"/>
    </row>
    <row r="24" spans="1:67" x14ac:dyDescent="0.25">
      <c r="A24" s="25" t="s">
        <v>384</v>
      </c>
      <c r="B24" s="25" t="s">
        <v>1</v>
      </c>
      <c r="C24" s="25" t="s">
        <v>2</v>
      </c>
      <c r="D24" s="25" t="s">
        <v>233</v>
      </c>
      <c r="E24" s="25" t="s">
        <v>234</v>
      </c>
      <c r="F24" s="25" t="s">
        <v>3</v>
      </c>
      <c r="G24" s="25" t="s">
        <v>4</v>
      </c>
      <c r="H24" s="25" t="s">
        <v>5</v>
      </c>
      <c r="I24" s="25" t="s">
        <v>6</v>
      </c>
      <c r="J24" s="27" t="s">
        <v>386</v>
      </c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9"/>
      <c r="AL24" s="27" t="s">
        <v>390</v>
      </c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9"/>
      <c r="BN24" s="25" t="s">
        <v>391</v>
      </c>
      <c r="BO24" s="25" t="s">
        <v>392</v>
      </c>
    </row>
    <row r="25" spans="1:67" x14ac:dyDescent="0.25">
      <c r="A25" s="26"/>
      <c r="B25" s="26"/>
      <c r="C25" s="26"/>
      <c r="D25" s="26"/>
      <c r="E25" s="26"/>
      <c r="F25" s="26"/>
      <c r="G25" s="26"/>
      <c r="H25" s="26"/>
      <c r="I25" s="26"/>
      <c r="J25" s="30">
        <v>1</v>
      </c>
      <c r="K25" s="30">
        <v>2</v>
      </c>
      <c r="L25" s="30">
        <v>3</v>
      </c>
      <c r="M25" s="30">
        <v>4</v>
      </c>
      <c r="N25" s="30">
        <v>5</v>
      </c>
      <c r="O25" s="30">
        <v>6</v>
      </c>
      <c r="P25" s="30">
        <v>7</v>
      </c>
      <c r="Q25" s="30">
        <v>8</v>
      </c>
      <c r="R25" s="30">
        <v>9</v>
      </c>
      <c r="S25" s="30">
        <v>10</v>
      </c>
      <c r="T25" s="30">
        <v>11</v>
      </c>
      <c r="U25" s="30">
        <v>12</v>
      </c>
      <c r="V25" s="30">
        <v>13</v>
      </c>
      <c r="W25" s="30">
        <v>14</v>
      </c>
      <c r="X25" s="30">
        <v>15</v>
      </c>
      <c r="Y25" s="30">
        <v>16</v>
      </c>
      <c r="Z25" s="30">
        <v>17</v>
      </c>
      <c r="AA25" s="30">
        <v>18</v>
      </c>
      <c r="AB25" s="30">
        <v>19</v>
      </c>
      <c r="AC25" s="30">
        <v>20</v>
      </c>
      <c r="AD25" s="30">
        <v>21</v>
      </c>
      <c r="AE25" s="30">
        <v>22</v>
      </c>
      <c r="AF25" s="30">
        <v>23</v>
      </c>
      <c r="AG25" s="30">
        <v>24</v>
      </c>
      <c r="AH25" s="30">
        <v>25</v>
      </c>
      <c r="AI25" s="30" t="s">
        <v>387</v>
      </c>
      <c r="AJ25" s="30" t="s">
        <v>388</v>
      </c>
      <c r="AK25" s="30" t="s">
        <v>389</v>
      </c>
      <c r="AL25" s="30">
        <v>1</v>
      </c>
      <c r="AM25" s="30">
        <v>2</v>
      </c>
      <c r="AN25" s="30">
        <v>3</v>
      </c>
      <c r="AO25" s="30">
        <v>4</v>
      </c>
      <c r="AP25" s="30">
        <v>5</v>
      </c>
      <c r="AQ25" s="30">
        <v>6</v>
      </c>
      <c r="AR25" s="30">
        <v>7</v>
      </c>
      <c r="AS25" s="30">
        <v>8</v>
      </c>
      <c r="AT25" s="30">
        <v>9</v>
      </c>
      <c r="AU25" s="30">
        <v>10</v>
      </c>
      <c r="AV25" s="30">
        <v>11</v>
      </c>
      <c r="AW25" s="30">
        <v>12</v>
      </c>
      <c r="AX25" s="30">
        <v>13</v>
      </c>
      <c r="AY25" s="30">
        <v>14</v>
      </c>
      <c r="AZ25" s="30">
        <v>15</v>
      </c>
      <c r="BA25" s="30">
        <v>16</v>
      </c>
      <c r="BB25" s="30">
        <v>17</v>
      </c>
      <c r="BC25" s="30">
        <v>18</v>
      </c>
      <c r="BD25" s="30">
        <v>19</v>
      </c>
      <c r="BE25" s="30">
        <v>20</v>
      </c>
      <c r="BF25" s="30">
        <v>21</v>
      </c>
      <c r="BG25" s="30">
        <v>22</v>
      </c>
      <c r="BH25" s="30">
        <v>23</v>
      </c>
      <c r="BI25" s="30">
        <v>24</v>
      </c>
      <c r="BJ25" s="30">
        <v>25</v>
      </c>
      <c r="BK25" s="30" t="s">
        <v>387</v>
      </c>
      <c r="BL25" s="30" t="s">
        <v>388</v>
      </c>
      <c r="BM25" s="30" t="s">
        <v>389</v>
      </c>
      <c r="BN25" s="26"/>
      <c r="BO25" s="26"/>
    </row>
    <row r="26" spans="1:67" ht="30" x14ac:dyDescent="0.25">
      <c r="A26" s="31">
        <v>1</v>
      </c>
      <c r="B26" s="32" t="s">
        <v>396</v>
      </c>
      <c r="C26" s="32" t="s">
        <v>397</v>
      </c>
      <c r="D26" s="32">
        <v>2000</v>
      </c>
      <c r="E26" s="32">
        <v>2000</v>
      </c>
      <c r="F26" s="32" t="s">
        <v>398</v>
      </c>
      <c r="G26" s="32" t="s">
        <v>24</v>
      </c>
      <c r="H26" s="32" t="s">
        <v>80</v>
      </c>
      <c r="I26" s="32" t="s">
        <v>81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1"/>
      <c r="AF26" s="31"/>
      <c r="AG26" s="31"/>
      <c r="AH26" s="31"/>
      <c r="AI26" s="33">
        <v>116.69999694824219</v>
      </c>
      <c r="AJ26" s="31">
        <f t="shared" ref="AJ26:AJ29" si="6">SUM(J26:AH26)</f>
        <v>0</v>
      </c>
      <c r="AK26" s="33">
        <f t="shared" ref="AK26:AK29" si="7">AI26+AJ26</f>
        <v>116.69999694824219</v>
      </c>
      <c r="AL26" s="31">
        <v>0</v>
      </c>
      <c r="AM26" s="31">
        <v>0</v>
      </c>
      <c r="AN26" s="31">
        <v>0</v>
      </c>
      <c r="AO26" s="31">
        <v>0</v>
      </c>
      <c r="AP26" s="31">
        <v>0</v>
      </c>
      <c r="AQ26" s="31">
        <v>0</v>
      </c>
      <c r="AR26" s="31">
        <v>0</v>
      </c>
      <c r="AS26" s="31">
        <v>0</v>
      </c>
      <c r="AT26" s="31">
        <v>0</v>
      </c>
      <c r="AU26" s="31">
        <v>0</v>
      </c>
      <c r="AV26" s="31">
        <v>0</v>
      </c>
      <c r="AW26" s="31">
        <v>0</v>
      </c>
      <c r="AX26" s="31">
        <v>0</v>
      </c>
      <c r="AY26" s="31">
        <v>0</v>
      </c>
      <c r="AZ26" s="31">
        <v>2</v>
      </c>
      <c r="BA26" s="31">
        <v>0</v>
      </c>
      <c r="BB26" s="31">
        <v>0</v>
      </c>
      <c r="BC26" s="31">
        <v>0</v>
      </c>
      <c r="BD26" s="31">
        <v>0</v>
      </c>
      <c r="BE26" s="31">
        <v>2</v>
      </c>
      <c r="BF26" s="31">
        <v>0</v>
      </c>
      <c r="BG26" s="31"/>
      <c r="BH26" s="31"/>
      <c r="BI26" s="31"/>
      <c r="BJ26" s="31"/>
      <c r="BK26" s="33">
        <v>114.08000183105469</v>
      </c>
      <c r="BL26" s="31">
        <f t="shared" ref="BL26:BL29" si="8">SUM(AL26:BJ26)</f>
        <v>4</v>
      </c>
      <c r="BM26" s="33">
        <f t="shared" ref="BM26:BM29" si="9">BK26+BL26</f>
        <v>118.08000183105469</v>
      </c>
      <c r="BN26" s="33">
        <f t="shared" ref="BN26:BN29" si="10">MIN(BM26,AK26)</f>
        <v>116.69999694824219</v>
      </c>
      <c r="BO26" s="33">
        <f t="shared" ref="BO26:BO29" si="11">IF( AND(ISNUMBER(BN$26),ISNUMBER(BN26)),(BN26-BN$26)/BN$26*100,"")</f>
        <v>0</v>
      </c>
    </row>
    <row r="27" spans="1:67" ht="60" x14ac:dyDescent="0.25">
      <c r="A27" s="5">
        <v>2</v>
      </c>
      <c r="B27" s="16" t="s">
        <v>402</v>
      </c>
      <c r="C27" s="16" t="s">
        <v>403</v>
      </c>
      <c r="D27" s="16">
        <v>2003</v>
      </c>
      <c r="E27" s="16">
        <v>2002</v>
      </c>
      <c r="F27" s="16" t="s">
        <v>404</v>
      </c>
      <c r="G27" s="16" t="s">
        <v>12</v>
      </c>
      <c r="H27" s="16" t="s">
        <v>53</v>
      </c>
      <c r="I27" s="16" t="s">
        <v>14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/>
      <c r="AF27" s="5"/>
      <c r="AG27" s="5"/>
      <c r="AH27" s="5"/>
      <c r="AI27" s="34">
        <v>148.41000366210937</v>
      </c>
      <c r="AJ27" s="5">
        <f t="shared" si="6"/>
        <v>0</v>
      </c>
      <c r="AK27" s="34">
        <f t="shared" si="7"/>
        <v>148.41000366210937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5">
        <v>0</v>
      </c>
      <c r="BD27" s="5">
        <v>0</v>
      </c>
      <c r="BE27" s="5">
        <v>0</v>
      </c>
      <c r="BF27" s="5">
        <v>0</v>
      </c>
      <c r="BG27" s="5"/>
      <c r="BH27" s="5"/>
      <c r="BI27" s="5"/>
      <c r="BJ27" s="5"/>
      <c r="BK27" s="34">
        <v>142.19000244140625</v>
      </c>
      <c r="BL27" s="5">
        <f t="shared" si="8"/>
        <v>0</v>
      </c>
      <c r="BM27" s="34">
        <f t="shared" si="9"/>
        <v>142.19000244140625</v>
      </c>
      <c r="BN27" s="34">
        <f t="shared" si="10"/>
        <v>142.19000244140625</v>
      </c>
      <c r="BO27" s="34">
        <f t="shared" si="11"/>
        <v>21.842336040907679</v>
      </c>
    </row>
    <row r="28" spans="1:67" ht="90" x14ac:dyDescent="0.25">
      <c r="A28" s="5">
        <v>3</v>
      </c>
      <c r="B28" s="16" t="s">
        <v>399</v>
      </c>
      <c r="C28" s="16" t="s">
        <v>400</v>
      </c>
      <c r="D28" s="16">
        <v>2002</v>
      </c>
      <c r="E28" s="16">
        <v>2002</v>
      </c>
      <c r="F28" s="16" t="s">
        <v>401</v>
      </c>
      <c r="G28" s="16" t="s">
        <v>24</v>
      </c>
      <c r="H28" s="16" t="s">
        <v>25</v>
      </c>
      <c r="I28" s="16" t="s">
        <v>295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2</v>
      </c>
      <c r="X28" s="5">
        <v>2</v>
      </c>
      <c r="Y28" s="5">
        <v>0</v>
      </c>
      <c r="Z28" s="5">
        <v>0</v>
      </c>
      <c r="AA28" s="5">
        <v>2</v>
      </c>
      <c r="AB28" s="5">
        <v>2</v>
      </c>
      <c r="AC28" s="5">
        <v>0</v>
      </c>
      <c r="AD28" s="5">
        <v>0</v>
      </c>
      <c r="AE28" s="5"/>
      <c r="AF28" s="5"/>
      <c r="AG28" s="5"/>
      <c r="AH28" s="5"/>
      <c r="AI28" s="34">
        <v>161.08000183105469</v>
      </c>
      <c r="AJ28" s="5">
        <f t="shared" si="6"/>
        <v>8</v>
      </c>
      <c r="AK28" s="34">
        <f t="shared" si="7"/>
        <v>169.08000183105469</v>
      </c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34"/>
      <c r="BL28" s="5">
        <f t="shared" si="8"/>
        <v>0</v>
      </c>
      <c r="BM28" s="34" t="s">
        <v>394</v>
      </c>
      <c r="BN28" s="34">
        <f t="shared" si="10"/>
        <v>169.08000183105469</v>
      </c>
      <c r="BO28" s="34">
        <f t="shared" si="11"/>
        <v>44.884324123884632</v>
      </c>
    </row>
    <row r="29" spans="1:67" ht="150" x14ac:dyDescent="0.25">
      <c r="A29" s="5">
        <v>4</v>
      </c>
      <c r="B29" s="16" t="s">
        <v>405</v>
      </c>
      <c r="C29" s="16" t="s">
        <v>406</v>
      </c>
      <c r="D29" s="16">
        <v>2003</v>
      </c>
      <c r="E29" s="16">
        <v>2003</v>
      </c>
      <c r="F29" s="16" t="s">
        <v>404</v>
      </c>
      <c r="G29" s="16" t="s">
        <v>29</v>
      </c>
      <c r="H29" s="16" t="s">
        <v>318</v>
      </c>
      <c r="I29" s="16" t="s">
        <v>319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34"/>
      <c r="AJ29" s="5">
        <f t="shared" si="6"/>
        <v>0</v>
      </c>
      <c r="AK29" s="34" t="s">
        <v>394</v>
      </c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34"/>
      <c r="BL29" s="5">
        <f t="shared" si="8"/>
        <v>0</v>
      </c>
      <c r="BM29" s="34" t="s">
        <v>394</v>
      </c>
      <c r="BN29" s="34"/>
      <c r="BO29" s="34" t="str">
        <f t="shared" si="11"/>
        <v/>
      </c>
    </row>
    <row r="31" spans="1:67" ht="18.75" x14ac:dyDescent="0.25">
      <c r="A31" s="20" t="s">
        <v>419</v>
      </c>
      <c r="B31" s="20"/>
      <c r="C31" s="20"/>
      <c r="D31" s="20"/>
      <c r="E31" s="20"/>
      <c r="F31" s="20"/>
      <c r="G31" s="20"/>
      <c r="H31" s="20"/>
      <c r="I31" s="20"/>
      <c r="J31" s="20"/>
    </row>
    <row r="32" spans="1:67" x14ac:dyDescent="0.25">
      <c r="A32" s="25" t="s">
        <v>384</v>
      </c>
      <c r="B32" s="25" t="s">
        <v>1</v>
      </c>
      <c r="C32" s="25" t="s">
        <v>2</v>
      </c>
      <c r="D32" s="25" t="s">
        <v>233</v>
      </c>
      <c r="E32" s="25" t="s">
        <v>234</v>
      </c>
      <c r="F32" s="25" t="s">
        <v>3</v>
      </c>
      <c r="G32" s="25" t="s">
        <v>4</v>
      </c>
      <c r="H32" s="25" t="s">
        <v>5</v>
      </c>
      <c r="I32" s="25" t="s">
        <v>6</v>
      </c>
      <c r="J32" s="27" t="s">
        <v>386</v>
      </c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9"/>
      <c r="AL32" s="27" t="s">
        <v>390</v>
      </c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9"/>
      <c r="BN32" s="25" t="s">
        <v>391</v>
      </c>
      <c r="BO32" s="25" t="s">
        <v>392</v>
      </c>
    </row>
    <row r="33" spans="1:67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30">
        <v>1</v>
      </c>
      <c r="K33" s="30">
        <v>2</v>
      </c>
      <c r="L33" s="30">
        <v>3</v>
      </c>
      <c r="M33" s="30">
        <v>4</v>
      </c>
      <c r="N33" s="30">
        <v>5</v>
      </c>
      <c r="O33" s="30">
        <v>6</v>
      </c>
      <c r="P33" s="30">
        <v>7</v>
      </c>
      <c r="Q33" s="30">
        <v>8</v>
      </c>
      <c r="R33" s="30">
        <v>9</v>
      </c>
      <c r="S33" s="30">
        <v>10</v>
      </c>
      <c r="T33" s="30">
        <v>11</v>
      </c>
      <c r="U33" s="30">
        <v>12</v>
      </c>
      <c r="V33" s="30">
        <v>13</v>
      </c>
      <c r="W33" s="30">
        <v>14</v>
      </c>
      <c r="X33" s="30">
        <v>15</v>
      </c>
      <c r="Y33" s="30">
        <v>16</v>
      </c>
      <c r="Z33" s="30">
        <v>17</v>
      </c>
      <c r="AA33" s="30">
        <v>18</v>
      </c>
      <c r="AB33" s="30">
        <v>19</v>
      </c>
      <c r="AC33" s="30">
        <v>20</v>
      </c>
      <c r="AD33" s="30">
        <v>21</v>
      </c>
      <c r="AE33" s="30">
        <v>22</v>
      </c>
      <c r="AF33" s="30">
        <v>23</v>
      </c>
      <c r="AG33" s="30">
        <v>24</v>
      </c>
      <c r="AH33" s="30">
        <v>25</v>
      </c>
      <c r="AI33" s="30" t="s">
        <v>387</v>
      </c>
      <c r="AJ33" s="30" t="s">
        <v>388</v>
      </c>
      <c r="AK33" s="30" t="s">
        <v>389</v>
      </c>
      <c r="AL33" s="30">
        <v>1</v>
      </c>
      <c r="AM33" s="30">
        <v>2</v>
      </c>
      <c r="AN33" s="30">
        <v>3</v>
      </c>
      <c r="AO33" s="30">
        <v>4</v>
      </c>
      <c r="AP33" s="30">
        <v>5</v>
      </c>
      <c r="AQ33" s="30">
        <v>6</v>
      </c>
      <c r="AR33" s="30">
        <v>7</v>
      </c>
      <c r="AS33" s="30">
        <v>8</v>
      </c>
      <c r="AT33" s="30">
        <v>9</v>
      </c>
      <c r="AU33" s="30">
        <v>10</v>
      </c>
      <c r="AV33" s="30">
        <v>11</v>
      </c>
      <c r="AW33" s="30">
        <v>12</v>
      </c>
      <c r="AX33" s="30">
        <v>13</v>
      </c>
      <c r="AY33" s="30">
        <v>14</v>
      </c>
      <c r="AZ33" s="30">
        <v>15</v>
      </c>
      <c r="BA33" s="30">
        <v>16</v>
      </c>
      <c r="BB33" s="30">
        <v>17</v>
      </c>
      <c r="BC33" s="30">
        <v>18</v>
      </c>
      <c r="BD33" s="30">
        <v>19</v>
      </c>
      <c r="BE33" s="30">
        <v>20</v>
      </c>
      <c r="BF33" s="30">
        <v>21</v>
      </c>
      <c r="BG33" s="30">
        <v>22</v>
      </c>
      <c r="BH33" s="30">
        <v>23</v>
      </c>
      <c r="BI33" s="30">
        <v>24</v>
      </c>
      <c r="BJ33" s="30">
        <v>25</v>
      </c>
      <c r="BK33" s="30" t="s">
        <v>387</v>
      </c>
      <c r="BL33" s="30" t="s">
        <v>388</v>
      </c>
      <c r="BM33" s="30" t="s">
        <v>389</v>
      </c>
      <c r="BN33" s="26"/>
      <c r="BO33" s="26"/>
    </row>
    <row r="34" spans="1:67" ht="60" x14ac:dyDescent="0.25">
      <c r="A34" s="31">
        <v>1</v>
      </c>
      <c r="B34" s="32" t="s">
        <v>117</v>
      </c>
      <c r="C34" s="32">
        <v>1999</v>
      </c>
      <c r="D34" s="32">
        <v>1999</v>
      </c>
      <c r="E34" s="32">
        <v>1999</v>
      </c>
      <c r="F34" s="32" t="s">
        <v>35</v>
      </c>
      <c r="G34" s="32" t="s">
        <v>24</v>
      </c>
      <c r="H34" s="32" t="s">
        <v>118</v>
      </c>
      <c r="I34" s="32" t="s">
        <v>119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2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1"/>
      <c r="AF34" s="31"/>
      <c r="AG34" s="31"/>
      <c r="AH34" s="31"/>
      <c r="AI34" s="33">
        <v>97.05999755859375</v>
      </c>
      <c r="AJ34" s="31">
        <f t="shared" ref="AJ34:AJ42" si="12">SUM(J34:AH34)</f>
        <v>2</v>
      </c>
      <c r="AK34" s="33">
        <f t="shared" ref="AK34:AK42" si="13">AI34+AJ34</f>
        <v>99.05999755859375</v>
      </c>
      <c r="AL34" s="31">
        <v>0</v>
      </c>
      <c r="AM34" s="31">
        <v>0</v>
      </c>
      <c r="AN34" s="31">
        <v>0</v>
      </c>
      <c r="AO34" s="31">
        <v>0</v>
      </c>
      <c r="AP34" s="31">
        <v>0</v>
      </c>
      <c r="AQ34" s="31">
        <v>0</v>
      </c>
      <c r="AR34" s="31">
        <v>0</v>
      </c>
      <c r="AS34" s="31">
        <v>0</v>
      </c>
      <c r="AT34" s="31">
        <v>0</v>
      </c>
      <c r="AU34" s="31">
        <v>0</v>
      </c>
      <c r="AV34" s="31">
        <v>0</v>
      </c>
      <c r="AW34" s="31">
        <v>0</v>
      </c>
      <c r="AX34" s="31">
        <v>0</v>
      </c>
      <c r="AY34" s="31">
        <v>0</v>
      </c>
      <c r="AZ34" s="31">
        <v>0</v>
      </c>
      <c r="BA34" s="31">
        <v>0</v>
      </c>
      <c r="BB34" s="31">
        <v>0</v>
      </c>
      <c r="BC34" s="31">
        <v>0</v>
      </c>
      <c r="BD34" s="31">
        <v>0</v>
      </c>
      <c r="BE34" s="31">
        <v>0</v>
      </c>
      <c r="BF34" s="31">
        <v>0</v>
      </c>
      <c r="BG34" s="31"/>
      <c r="BH34" s="31"/>
      <c r="BI34" s="31"/>
      <c r="BJ34" s="31"/>
      <c r="BK34" s="33">
        <v>96.220001220703125</v>
      </c>
      <c r="BL34" s="31">
        <f t="shared" ref="BL34:BL42" si="14">SUM(AL34:BJ34)</f>
        <v>0</v>
      </c>
      <c r="BM34" s="33">
        <f t="shared" ref="BM34:BM42" si="15">BK34+BL34</f>
        <v>96.220001220703125</v>
      </c>
      <c r="BN34" s="33">
        <f t="shared" ref="BN34:BN42" si="16">MIN(BM34,AK34)</f>
        <v>96.220001220703125</v>
      </c>
      <c r="BO34" s="33">
        <f t="shared" ref="BO34:BO42" si="17">IF( AND(ISNUMBER(BN$34),ISNUMBER(BN34)),(BN34-BN$34)/BN$34*100,"")</f>
        <v>0</v>
      </c>
    </row>
    <row r="35" spans="1:67" ht="75" x14ac:dyDescent="0.25">
      <c r="A35" s="5">
        <v>2</v>
      </c>
      <c r="B35" s="16" t="s">
        <v>150</v>
      </c>
      <c r="C35" s="16">
        <v>2001</v>
      </c>
      <c r="D35" s="16">
        <v>2001</v>
      </c>
      <c r="E35" s="16">
        <v>2001</v>
      </c>
      <c r="F35" s="16" t="s">
        <v>35</v>
      </c>
      <c r="G35" s="16" t="s">
        <v>24</v>
      </c>
      <c r="H35" s="16" t="s">
        <v>151</v>
      </c>
      <c r="I35" s="16" t="s">
        <v>152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2</v>
      </c>
      <c r="Z35" s="5">
        <v>0</v>
      </c>
      <c r="AA35" s="5">
        <v>0</v>
      </c>
      <c r="AB35" s="5">
        <v>0</v>
      </c>
      <c r="AC35" s="5">
        <v>50</v>
      </c>
      <c r="AD35" s="5">
        <v>0</v>
      </c>
      <c r="AE35" s="5"/>
      <c r="AF35" s="5"/>
      <c r="AG35" s="5"/>
      <c r="AH35" s="5"/>
      <c r="AI35" s="34">
        <v>99.470001220703125</v>
      </c>
      <c r="AJ35" s="5">
        <f t="shared" si="12"/>
        <v>52</v>
      </c>
      <c r="AK35" s="34">
        <f t="shared" si="13"/>
        <v>151.47000122070312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5">
        <v>0</v>
      </c>
      <c r="AX35" s="5">
        <v>0</v>
      </c>
      <c r="AY35" s="5">
        <v>0</v>
      </c>
      <c r="AZ35" s="5">
        <v>0</v>
      </c>
      <c r="BA35" s="5">
        <v>0</v>
      </c>
      <c r="BB35" s="5">
        <v>0</v>
      </c>
      <c r="BC35" s="5">
        <v>0</v>
      </c>
      <c r="BD35" s="5">
        <v>0</v>
      </c>
      <c r="BE35" s="5">
        <v>0</v>
      </c>
      <c r="BF35" s="5">
        <v>0</v>
      </c>
      <c r="BG35" s="5"/>
      <c r="BH35" s="5"/>
      <c r="BI35" s="5"/>
      <c r="BJ35" s="5"/>
      <c r="BK35" s="34">
        <v>98.330001831054688</v>
      </c>
      <c r="BL35" s="5">
        <f t="shared" si="14"/>
        <v>0</v>
      </c>
      <c r="BM35" s="34">
        <f t="shared" si="15"/>
        <v>98.330001831054688</v>
      </c>
      <c r="BN35" s="34">
        <f t="shared" si="16"/>
        <v>98.330001831054688</v>
      </c>
      <c r="BO35" s="34">
        <f t="shared" si="17"/>
        <v>2.1928918973008344</v>
      </c>
    </row>
    <row r="36" spans="1:67" ht="60" x14ac:dyDescent="0.25">
      <c r="A36" s="5">
        <v>3</v>
      </c>
      <c r="B36" s="16" t="s">
        <v>186</v>
      </c>
      <c r="C36" s="16">
        <v>2001</v>
      </c>
      <c r="D36" s="16">
        <v>2001</v>
      </c>
      <c r="E36" s="16">
        <v>2001</v>
      </c>
      <c r="F36" s="16" t="s">
        <v>35</v>
      </c>
      <c r="G36" s="16" t="s">
        <v>29</v>
      </c>
      <c r="H36" s="16" t="s">
        <v>187</v>
      </c>
      <c r="I36" s="16" t="s">
        <v>188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/>
      <c r="AF36" s="5"/>
      <c r="AG36" s="5"/>
      <c r="AH36" s="5"/>
      <c r="AI36" s="34">
        <v>99.169998168945313</v>
      </c>
      <c r="AJ36" s="5">
        <f t="shared" si="12"/>
        <v>0</v>
      </c>
      <c r="AK36" s="34">
        <f t="shared" si="13"/>
        <v>99.169998168945313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2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  <c r="BB36" s="5">
        <v>0</v>
      </c>
      <c r="BC36" s="5">
        <v>0</v>
      </c>
      <c r="BD36" s="5">
        <v>0</v>
      </c>
      <c r="BE36" s="5">
        <v>0</v>
      </c>
      <c r="BF36" s="5">
        <v>0</v>
      </c>
      <c r="BG36" s="5"/>
      <c r="BH36" s="5"/>
      <c r="BI36" s="5"/>
      <c r="BJ36" s="5"/>
      <c r="BK36" s="34">
        <v>100.83000183105469</v>
      </c>
      <c r="BL36" s="5">
        <f t="shared" si="14"/>
        <v>2</v>
      </c>
      <c r="BM36" s="34">
        <f t="shared" si="15"/>
        <v>102.83000183105469</v>
      </c>
      <c r="BN36" s="34">
        <f t="shared" si="16"/>
        <v>99.169998168945313</v>
      </c>
      <c r="BO36" s="34">
        <f t="shared" si="17"/>
        <v>3.0658874566792802</v>
      </c>
    </row>
    <row r="37" spans="1:67" ht="120" x14ac:dyDescent="0.25">
      <c r="A37" s="5">
        <v>4</v>
      </c>
      <c r="B37" s="16" t="s">
        <v>200</v>
      </c>
      <c r="C37" s="16">
        <v>2000</v>
      </c>
      <c r="D37" s="16">
        <v>2000</v>
      </c>
      <c r="E37" s="16">
        <v>2000</v>
      </c>
      <c r="F37" s="16" t="s">
        <v>201</v>
      </c>
      <c r="G37" s="16" t="s">
        <v>202</v>
      </c>
      <c r="H37" s="16" t="s">
        <v>203</v>
      </c>
      <c r="I37" s="16" t="s">
        <v>204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/>
      <c r="AF37" s="5"/>
      <c r="AG37" s="5"/>
      <c r="AH37" s="5"/>
      <c r="AI37" s="34">
        <v>99.830001831054688</v>
      </c>
      <c r="AJ37" s="5">
        <f t="shared" si="12"/>
        <v>0</v>
      </c>
      <c r="AK37" s="34">
        <f t="shared" si="13"/>
        <v>99.830001831054688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  <c r="AW37" s="5">
        <v>0</v>
      </c>
      <c r="AX37" s="5">
        <v>0</v>
      </c>
      <c r="AY37" s="5">
        <v>0</v>
      </c>
      <c r="AZ37" s="5">
        <v>0</v>
      </c>
      <c r="BA37" s="5">
        <v>0</v>
      </c>
      <c r="BB37" s="5">
        <v>0</v>
      </c>
      <c r="BC37" s="5">
        <v>0</v>
      </c>
      <c r="BD37" s="5">
        <v>2</v>
      </c>
      <c r="BE37" s="5">
        <v>0</v>
      </c>
      <c r="BF37" s="5">
        <v>0</v>
      </c>
      <c r="BG37" s="5"/>
      <c r="BH37" s="5"/>
      <c r="BI37" s="5"/>
      <c r="BJ37" s="5"/>
      <c r="BK37" s="34">
        <v>102.98999786376953</v>
      </c>
      <c r="BL37" s="5">
        <f t="shared" si="14"/>
        <v>2</v>
      </c>
      <c r="BM37" s="34">
        <f t="shared" si="15"/>
        <v>104.98999786376953</v>
      </c>
      <c r="BN37" s="34">
        <f t="shared" si="16"/>
        <v>99.830001831054688</v>
      </c>
      <c r="BO37" s="34">
        <f t="shared" si="17"/>
        <v>3.7518193354323284</v>
      </c>
    </row>
    <row r="38" spans="1:67" ht="90" x14ac:dyDescent="0.25">
      <c r="A38" s="5">
        <v>5</v>
      </c>
      <c r="B38" s="16" t="s">
        <v>180</v>
      </c>
      <c r="C38" s="16">
        <v>2001</v>
      </c>
      <c r="D38" s="16">
        <v>2001</v>
      </c>
      <c r="E38" s="16">
        <v>2001</v>
      </c>
      <c r="F38" s="16">
        <v>1</v>
      </c>
      <c r="G38" s="16" t="s">
        <v>29</v>
      </c>
      <c r="H38" s="16" t="s">
        <v>177</v>
      </c>
      <c r="I38" s="16" t="s">
        <v>178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/>
      <c r="AF38" s="5"/>
      <c r="AG38" s="5"/>
      <c r="AH38" s="5"/>
      <c r="AI38" s="34">
        <v>110.19999694824219</v>
      </c>
      <c r="AJ38" s="5">
        <f t="shared" si="12"/>
        <v>0</v>
      </c>
      <c r="AK38" s="34">
        <f t="shared" si="13"/>
        <v>110.19999694824219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  <c r="AW38" s="5">
        <v>0</v>
      </c>
      <c r="AX38" s="5">
        <v>0</v>
      </c>
      <c r="AY38" s="5">
        <v>0</v>
      </c>
      <c r="AZ38" s="5">
        <v>0</v>
      </c>
      <c r="BA38" s="5">
        <v>0</v>
      </c>
      <c r="BB38" s="5">
        <v>0</v>
      </c>
      <c r="BC38" s="5">
        <v>0</v>
      </c>
      <c r="BD38" s="5">
        <v>0</v>
      </c>
      <c r="BE38" s="5">
        <v>0</v>
      </c>
      <c r="BF38" s="5">
        <v>0</v>
      </c>
      <c r="BG38" s="5"/>
      <c r="BH38" s="5"/>
      <c r="BI38" s="5"/>
      <c r="BJ38" s="5"/>
      <c r="BK38" s="34">
        <v>111.31999969482422</v>
      </c>
      <c r="BL38" s="5">
        <f t="shared" si="14"/>
        <v>0</v>
      </c>
      <c r="BM38" s="34">
        <f t="shared" si="15"/>
        <v>111.31999969482422</v>
      </c>
      <c r="BN38" s="34">
        <f t="shared" si="16"/>
        <v>110.19999694824219</v>
      </c>
      <c r="BO38" s="34">
        <f t="shared" si="17"/>
        <v>14.529199283081141</v>
      </c>
    </row>
    <row r="39" spans="1:67" ht="45" x14ac:dyDescent="0.25">
      <c r="A39" s="5">
        <v>6</v>
      </c>
      <c r="B39" s="16" t="s">
        <v>124</v>
      </c>
      <c r="C39" s="16">
        <v>2005</v>
      </c>
      <c r="D39" s="16">
        <v>2005</v>
      </c>
      <c r="E39" s="16">
        <v>2005</v>
      </c>
      <c r="F39" s="16">
        <v>2</v>
      </c>
      <c r="G39" s="16" t="s">
        <v>12</v>
      </c>
      <c r="H39" s="16" t="s">
        <v>13</v>
      </c>
      <c r="I39" s="16" t="s">
        <v>14</v>
      </c>
      <c r="J39" s="5">
        <v>0</v>
      </c>
      <c r="K39" s="5">
        <v>0</v>
      </c>
      <c r="L39" s="5">
        <v>0</v>
      </c>
      <c r="M39" s="5">
        <v>0</v>
      </c>
      <c r="N39" s="5">
        <v>2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2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/>
      <c r="AF39" s="5"/>
      <c r="AG39" s="5"/>
      <c r="AH39" s="5"/>
      <c r="AI39" s="34">
        <v>112.12999725341797</v>
      </c>
      <c r="AJ39" s="5">
        <f t="shared" si="12"/>
        <v>4</v>
      </c>
      <c r="AK39" s="34">
        <f t="shared" si="13"/>
        <v>116.12999725341797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5">
        <v>0</v>
      </c>
      <c r="BD39" s="5">
        <v>0</v>
      </c>
      <c r="BE39" s="5">
        <v>0</v>
      </c>
      <c r="BF39" s="5">
        <v>0</v>
      </c>
      <c r="BG39" s="5"/>
      <c r="BH39" s="5"/>
      <c r="BI39" s="5"/>
      <c r="BJ39" s="5"/>
      <c r="BK39" s="34">
        <v>117.87999725341797</v>
      </c>
      <c r="BL39" s="5">
        <f t="shared" si="14"/>
        <v>0</v>
      </c>
      <c r="BM39" s="34">
        <f t="shared" si="15"/>
        <v>117.87999725341797</v>
      </c>
      <c r="BN39" s="34">
        <f t="shared" si="16"/>
        <v>116.12999725341797</v>
      </c>
      <c r="BO39" s="34">
        <f t="shared" si="17"/>
        <v>20.692159405658913</v>
      </c>
    </row>
    <row r="40" spans="1:67" ht="75" x14ac:dyDescent="0.25">
      <c r="A40" s="5">
        <v>7</v>
      </c>
      <c r="B40" s="16" t="s">
        <v>136</v>
      </c>
      <c r="C40" s="16">
        <v>2003</v>
      </c>
      <c r="D40" s="16">
        <v>2003</v>
      </c>
      <c r="E40" s="16">
        <v>2003</v>
      </c>
      <c r="F40" s="16" t="s">
        <v>35</v>
      </c>
      <c r="G40" s="16" t="s">
        <v>137</v>
      </c>
      <c r="H40" s="16" t="s">
        <v>138</v>
      </c>
      <c r="I40" s="16" t="s">
        <v>139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2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/>
      <c r="AF40" s="5"/>
      <c r="AG40" s="5"/>
      <c r="AH40" s="5"/>
      <c r="AI40" s="34">
        <v>114.38999938964844</v>
      </c>
      <c r="AJ40" s="5">
        <f t="shared" si="12"/>
        <v>2</v>
      </c>
      <c r="AK40" s="34">
        <f t="shared" si="13"/>
        <v>116.38999938964844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>
        <v>0</v>
      </c>
      <c r="AS40" s="5">
        <v>0</v>
      </c>
      <c r="AT40" s="5">
        <v>0</v>
      </c>
      <c r="AU40" s="5">
        <v>0</v>
      </c>
      <c r="AV40" s="5">
        <v>2</v>
      </c>
      <c r="AW40" s="5">
        <v>0</v>
      </c>
      <c r="AX40" s="5">
        <v>0</v>
      </c>
      <c r="AY40" s="5">
        <v>0</v>
      </c>
      <c r="AZ40" s="5">
        <v>0</v>
      </c>
      <c r="BA40" s="5">
        <v>0</v>
      </c>
      <c r="BB40" s="5">
        <v>0</v>
      </c>
      <c r="BC40" s="5">
        <v>0</v>
      </c>
      <c r="BD40" s="5">
        <v>0</v>
      </c>
      <c r="BE40" s="5">
        <v>0</v>
      </c>
      <c r="BF40" s="5">
        <v>0</v>
      </c>
      <c r="BG40" s="5"/>
      <c r="BH40" s="5"/>
      <c r="BI40" s="5"/>
      <c r="BJ40" s="5"/>
      <c r="BK40" s="34">
        <v>118.56999969482422</v>
      </c>
      <c r="BL40" s="5">
        <f t="shared" si="14"/>
        <v>2</v>
      </c>
      <c r="BM40" s="34">
        <f t="shared" si="15"/>
        <v>120.56999969482422</v>
      </c>
      <c r="BN40" s="34">
        <f t="shared" si="16"/>
        <v>116.38999938964844</v>
      </c>
      <c r="BO40" s="34">
        <f t="shared" si="17"/>
        <v>20.962375715087234</v>
      </c>
    </row>
    <row r="41" spans="1:67" ht="45" x14ac:dyDescent="0.25">
      <c r="A41" s="5">
        <v>8</v>
      </c>
      <c r="B41" s="16" t="s">
        <v>105</v>
      </c>
      <c r="C41" s="16">
        <v>2006</v>
      </c>
      <c r="D41" s="16">
        <v>2006</v>
      </c>
      <c r="E41" s="16">
        <v>2006</v>
      </c>
      <c r="F41" s="16">
        <v>2</v>
      </c>
      <c r="G41" s="16" t="s">
        <v>106</v>
      </c>
      <c r="H41" s="16" t="s">
        <v>107</v>
      </c>
      <c r="I41" s="16" t="s">
        <v>108</v>
      </c>
      <c r="J41" s="5">
        <v>2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2</v>
      </c>
      <c r="AB41" s="5">
        <v>0</v>
      </c>
      <c r="AC41" s="5">
        <v>0</v>
      </c>
      <c r="AD41" s="5">
        <v>0</v>
      </c>
      <c r="AE41" s="5"/>
      <c r="AF41" s="5"/>
      <c r="AG41" s="5"/>
      <c r="AH41" s="5"/>
      <c r="AI41" s="34">
        <v>125.37000274658203</v>
      </c>
      <c r="AJ41" s="5">
        <f t="shared" si="12"/>
        <v>4</v>
      </c>
      <c r="AK41" s="34">
        <f t="shared" si="13"/>
        <v>129.37000274658203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5">
        <v>0</v>
      </c>
      <c r="AX41" s="5">
        <v>0</v>
      </c>
      <c r="AY41" s="5">
        <v>0</v>
      </c>
      <c r="AZ41" s="5">
        <v>0</v>
      </c>
      <c r="BA41" s="5">
        <v>0</v>
      </c>
      <c r="BB41" s="5">
        <v>0</v>
      </c>
      <c r="BC41" s="5">
        <v>0</v>
      </c>
      <c r="BD41" s="5">
        <v>0</v>
      </c>
      <c r="BE41" s="5">
        <v>0</v>
      </c>
      <c r="BF41" s="5">
        <v>0</v>
      </c>
      <c r="BG41" s="5"/>
      <c r="BH41" s="5"/>
      <c r="BI41" s="5"/>
      <c r="BJ41" s="5"/>
      <c r="BK41" s="34">
        <v>124.51000213623047</v>
      </c>
      <c r="BL41" s="5">
        <f t="shared" si="14"/>
        <v>0</v>
      </c>
      <c r="BM41" s="34">
        <f t="shared" si="15"/>
        <v>124.51000213623047</v>
      </c>
      <c r="BN41" s="34">
        <f t="shared" si="16"/>
        <v>124.51000213623047</v>
      </c>
      <c r="BO41" s="34">
        <f t="shared" si="17"/>
        <v>29.401372434653783</v>
      </c>
    </row>
    <row r="42" spans="1:67" ht="60" x14ac:dyDescent="0.25">
      <c r="A42" s="5">
        <v>9</v>
      </c>
      <c r="B42" s="16" t="s">
        <v>55</v>
      </c>
      <c r="C42" s="16">
        <v>2003</v>
      </c>
      <c r="D42" s="16">
        <v>2003</v>
      </c>
      <c r="E42" s="16">
        <v>2003</v>
      </c>
      <c r="F42" s="16" t="s">
        <v>35</v>
      </c>
      <c r="G42" s="16" t="s">
        <v>29</v>
      </c>
      <c r="H42" s="16" t="s">
        <v>56</v>
      </c>
      <c r="I42" s="16" t="s">
        <v>31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34"/>
      <c r="AJ42" s="5">
        <f t="shared" si="12"/>
        <v>0</v>
      </c>
      <c r="AK42" s="34" t="s">
        <v>394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34"/>
      <c r="BL42" s="5">
        <f t="shared" si="14"/>
        <v>0</v>
      </c>
      <c r="BM42" s="34" t="s">
        <v>394</v>
      </c>
      <c r="BN42" s="34"/>
      <c r="BO42" s="34" t="str">
        <f t="shared" si="17"/>
        <v/>
      </c>
    </row>
    <row r="44" spans="1:67" ht="18.75" x14ac:dyDescent="0.25">
      <c r="A44" s="20" t="s">
        <v>420</v>
      </c>
      <c r="B44" s="20"/>
      <c r="C44" s="20"/>
      <c r="D44" s="20"/>
      <c r="E44" s="20"/>
      <c r="F44" s="20"/>
      <c r="G44" s="20"/>
      <c r="H44" s="20"/>
      <c r="I44" s="20"/>
      <c r="J44" s="20"/>
    </row>
    <row r="45" spans="1:67" x14ac:dyDescent="0.25">
      <c r="A45" s="25" t="s">
        <v>384</v>
      </c>
      <c r="B45" s="25" t="s">
        <v>1</v>
      </c>
      <c r="C45" s="25" t="s">
        <v>2</v>
      </c>
      <c r="D45" s="25" t="s">
        <v>233</v>
      </c>
      <c r="E45" s="25" t="s">
        <v>234</v>
      </c>
      <c r="F45" s="25" t="s">
        <v>3</v>
      </c>
      <c r="G45" s="25" t="s">
        <v>4</v>
      </c>
      <c r="H45" s="25" t="s">
        <v>5</v>
      </c>
      <c r="I45" s="25" t="s">
        <v>6</v>
      </c>
      <c r="J45" s="27" t="s">
        <v>386</v>
      </c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9"/>
      <c r="AL45" s="27" t="s">
        <v>390</v>
      </c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9"/>
      <c r="BN45" s="25" t="s">
        <v>391</v>
      </c>
      <c r="BO45" s="25" t="s">
        <v>392</v>
      </c>
    </row>
    <row r="46" spans="1:67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30">
        <v>1</v>
      </c>
      <c r="K46" s="30">
        <v>2</v>
      </c>
      <c r="L46" s="30">
        <v>3</v>
      </c>
      <c r="M46" s="30">
        <v>4</v>
      </c>
      <c r="N46" s="30">
        <v>5</v>
      </c>
      <c r="O46" s="30">
        <v>6</v>
      </c>
      <c r="P46" s="30">
        <v>7</v>
      </c>
      <c r="Q46" s="30">
        <v>8</v>
      </c>
      <c r="R46" s="30">
        <v>9</v>
      </c>
      <c r="S46" s="30">
        <v>10</v>
      </c>
      <c r="T46" s="30">
        <v>11</v>
      </c>
      <c r="U46" s="30">
        <v>12</v>
      </c>
      <c r="V46" s="30">
        <v>13</v>
      </c>
      <c r="W46" s="30">
        <v>14</v>
      </c>
      <c r="X46" s="30">
        <v>15</v>
      </c>
      <c r="Y46" s="30">
        <v>16</v>
      </c>
      <c r="Z46" s="30">
        <v>17</v>
      </c>
      <c r="AA46" s="30">
        <v>18</v>
      </c>
      <c r="AB46" s="30">
        <v>19</v>
      </c>
      <c r="AC46" s="30">
        <v>20</v>
      </c>
      <c r="AD46" s="30">
        <v>21</v>
      </c>
      <c r="AE46" s="30">
        <v>22</v>
      </c>
      <c r="AF46" s="30">
        <v>23</v>
      </c>
      <c r="AG46" s="30">
        <v>24</v>
      </c>
      <c r="AH46" s="30">
        <v>25</v>
      </c>
      <c r="AI46" s="30" t="s">
        <v>387</v>
      </c>
      <c r="AJ46" s="30" t="s">
        <v>388</v>
      </c>
      <c r="AK46" s="30" t="s">
        <v>389</v>
      </c>
      <c r="AL46" s="30">
        <v>1</v>
      </c>
      <c r="AM46" s="30">
        <v>2</v>
      </c>
      <c r="AN46" s="30">
        <v>3</v>
      </c>
      <c r="AO46" s="30">
        <v>4</v>
      </c>
      <c r="AP46" s="30">
        <v>5</v>
      </c>
      <c r="AQ46" s="30">
        <v>6</v>
      </c>
      <c r="AR46" s="30">
        <v>7</v>
      </c>
      <c r="AS46" s="30">
        <v>8</v>
      </c>
      <c r="AT46" s="30">
        <v>9</v>
      </c>
      <c r="AU46" s="30">
        <v>10</v>
      </c>
      <c r="AV46" s="30">
        <v>11</v>
      </c>
      <c r="AW46" s="30">
        <v>12</v>
      </c>
      <c r="AX46" s="30">
        <v>13</v>
      </c>
      <c r="AY46" s="30">
        <v>14</v>
      </c>
      <c r="AZ46" s="30">
        <v>15</v>
      </c>
      <c r="BA46" s="30">
        <v>16</v>
      </c>
      <c r="BB46" s="30">
        <v>17</v>
      </c>
      <c r="BC46" s="30">
        <v>18</v>
      </c>
      <c r="BD46" s="30">
        <v>19</v>
      </c>
      <c r="BE46" s="30">
        <v>20</v>
      </c>
      <c r="BF46" s="30">
        <v>21</v>
      </c>
      <c r="BG46" s="30">
        <v>22</v>
      </c>
      <c r="BH46" s="30">
        <v>23</v>
      </c>
      <c r="BI46" s="30">
        <v>24</v>
      </c>
      <c r="BJ46" s="30">
        <v>25</v>
      </c>
      <c r="BK46" s="30" t="s">
        <v>387</v>
      </c>
      <c r="BL46" s="30" t="s">
        <v>388</v>
      </c>
      <c r="BM46" s="30" t="s">
        <v>389</v>
      </c>
      <c r="BN46" s="26"/>
      <c r="BO46" s="26"/>
    </row>
    <row r="47" spans="1:67" ht="75" x14ac:dyDescent="0.25">
      <c r="A47" s="31">
        <v>1</v>
      </c>
      <c r="B47" s="32" t="s">
        <v>110</v>
      </c>
      <c r="C47" s="32">
        <v>2000</v>
      </c>
      <c r="D47" s="32">
        <v>2000</v>
      </c>
      <c r="E47" s="32">
        <v>2000</v>
      </c>
      <c r="F47" s="32" t="s">
        <v>35</v>
      </c>
      <c r="G47" s="32" t="s">
        <v>111</v>
      </c>
      <c r="H47" s="32" t="s">
        <v>112</v>
      </c>
      <c r="I47" s="32" t="s">
        <v>113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2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1"/>
      <c r="AF47" s="31"/>
      <c r="AG47" s="31"/>
      <c r="AH47" s="31"/>
      <c r="AI47" s="33">
        <v>97.639999389648438</v>
      </c>
      <c r="AJ47" s="31">
        <f t="shared" ref="AJ47:AJ53" si="18">SUM(J47:AH47)</f>
        <v>2</v>
      </c>
      <c r="AK47" s="33">
        <f t="shared" ref="AK47:AK53" si="19">AI47+AJ47</f>
        <v>99.639999389648437</v>
      </c>
      <c r="AL47" s="31">
        <v>0</v>
      </c>
      <c r="AM47" s="31">
        <v>0</v>
      </c>
      <c r="AN47" s="31">
        <v>0</v>
      </c>
      <c r="AO47" s="31">
        <v>0</v>
      </c>
      <c r="AP47" s="31">
        <v>0</v>
      </c>
      <c r="AQ47" s="31">
        <v>0</v>
      </c>
      <c r="AR47" s="31">
        <v>0</v>
      </c>
      <c r="AS47" s="31">
        <v>0</v>
      </c>
      <c r="AT47" s="31">
        <v>0</v>
      </c>
      <c r="AU47" s="31">
        <v>0</v>
      </c>
      <c r="AV47" s="31">
        <v>0</v>
      </c>
      <c r="AW47" s="31">
        <v>0</v>
      </c>
      <c r="AX47" s="31">
        <v>0</v>
      </c>
      <c r="AY47" s="31">
        <v>0</v>
      </c>
      <c r="AZ47" s="31">
        <v>0</v>
      </c>
      <c r="BA47" s="31">
        <v>0</v>
      </c>
      <c r="BB47" s="31">
        <v>0</v>
      </c>
      <c r="BC47" s="31">
        <v>0</v>
      </c>
      <c r="BD47" s="31">
        <v>0</v>
      </c>
      <c r="BE47" s="31">
        <v>0</v>
      </c>
      <c r="BF47" s="31">
        <v>0</v>
      </c>
      <c r="BG47" s="31"/>
      <c r="BH47" s="31"/>
      <c r="BI47" s="31"/>
      <c r="BJ47" s="31"/>
      <c r="BK47" s="33">
        <v>97.44000244140625</v>
      </c>
      <c r="BL47" s="31">
        <f t="shared" ref="BL47:BL53" si="20">SUM(AL47:BJ47)</f>
        <v>0</v>
      </c>
      <c r="BM47" s="33">
        <f t="shared" ref="BM47:BM53" si="21">BK47+BL47</f>
        <v>97.44000244140625</v>
      </c>
      <c r="BN47" s="33">
        <f t="shared" ref="BN47:BN53" si="22">MIN(BM47,AK47)</f>
        <v>97.44000244140625</v>
      </c>
      <c r="BO47" s="33">
        <f t="shared" ref="BO47:BO53" si="23">IF( AND(ISNUMBER(BN$47),ISNUMBER(BN47)),(BN47-BN$47)/BN$47*100,"")</f>
        <v>0</v>
      </c>
    </row>
    <row r="48" spans="1:67" ht="30" x14ac:dyDescent="0.25">
      <c r="A48" s="5">
        <v>2</v>
      </c>
      <c r="B48" s="16" t="s">
        <v>79</v>
      </c>
      <c r="C48" s="16">
        <v>2000</v>
      </c>
      <c r="D48" s="16">
        <v>2000</v>
      </c>
      <c r="E48" s="16">
        <v>2000</v>
      </c>
      <c r="F48" s="16" t="s">
        <v>35</v>
      </c>
      <c r="G48" s="16" t="s">
        <v>24</v>
      </c>
      <c r="H48" s="16" t="s">
        <v>80</v>
      </c>
      <c r="I48" s="16" t="s">
        <v>81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/>
      <c r="AF48" s="5"/>
      <c r="AG48" s="5"/>
      <c r="AH48" s="5"/>
      <c r="AI48" s="34">
        <v>99.75</v>
      </c>
      <c r="AJ48" s="5">
        <f t="shared" si="18"/>
        <v>0</v>
      </c>
      <c r="AK48" s="34">
        <f t="shared" si="19"/>
        <v>99.75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34"/>
      <c r="BL48" s="5">
        <f t="shared" si="20"/>
        <v>0</v>
      </c>
      <c r="BM48" s="34" t="s">
        <v>394</v>
      </c>
      <c r="BN48" s="34">
        <f t="shared" si="22"/>
        <v>99.75</v>
      </c>
      <c r="BO48" s="34">
        <f t="shared" si="23"/>
        <v>2.370687090225418</v>
      </c>
    </row>
    <row r="49" spans="1:67" ht="30" x14ac:dyDescent="0.25">
      <c r="A49" s="5">
        <v>3</v>
      </c>
      <c r="B49" s="16" t="s">
        <v>94</v>
      </c>
      <c r="C49" s="16">
        <v>2000</v>
      </c>
      <c r="D49" s="16">
        <v>2000</v>
      </c>
      <c r="E49" s="16">
        <v>2000</v>
      </c>
      <c r="F49" s="16" t="s">
        <v>35</v>
      </c>
      <c r="G49" s="16" t="s">
        <v>24</v>
      </c>
      <c r="H49" s="16" t="s">
        <v>80</v>
      </c>
      <c r="I49" s="16" t="s">
        <v>81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2</v>
      </c>
      <c r="AC49" s="5">
        <v>0</v>
      </c>
      <c r="AD49" s="5">
        <v>0</v>
      </c>
      <c r="AE49" s="5"/>
      <c r="AF49" s="5"/>
      <c r="AG49" s="5"/>
      <c r="AH49" s="5"/>
      <c r="AI49" s="34">
        <v>101.63999938964844</v>
      </c>
      <c r="AJ49" s="5">
        <f t="shared" si="18"/>
        <v>2</v>
      </c>
      <c r="AK49" s="34">
        <f t="shared" si="19"/>
        <v>103.63999938964844</v>
      </c>
      <c r="AL49" s="5">
        <v>0</v>
      </c>
      <c r="AM49" s="5">
        <v>0</v>
      </c>
      <c r="AN49" s="5">
        <v>0</v>
      </c>
      <c r="AO49" s="5">
        <v>0</v>
      </c>
      <c r="AP49" s="5">
        <v>0</v>
      </c>
      <c r="AQ49" s="5">
        <v>0</v>
      </c>
      <c r="AR49" s="5">
        <v>0</v>
      </c>
      <c r="AS49" s="5">
        <v>0</v>
      </c>
      <c r="AT49" s="5">
        <v>0</v>
      </c>
      <c r="AU49" s="5">
        <v>0</v>
      </c>
      <c r="AV49" s="5">
        <v>0</v>
      </c>
      <c r="AW49" s="5">
        <v>0</v>
      </c>
      <c r="AX49" s="5">
        <v>0</v>
      </c>
      <c r="AY49" s="5">
        <v>0</v>
      </c>
      <c r="AZ49" s="5">
        <v>0</v>
      </c>
      <c r="BA49" s="5">
        <v>0</v>
      </c>
      <c r="BB49" s="5">
        <v>0</v>
      </c>
      <c r="BC49" s="5">
        <v>0</v>
      </c>
      <c r="BD49" s="5">
        <v>0</v>
      </c>
      <c r="BE49" s="5">
        <v>0</v>
      </c>
      <c r="BF49" s="5">
        <v>0</v>
      </c>
      <c r="BG49" s="5"/>
      <c r="BH49" s="5"/>
      <c r="BI49" s="5"/>
      <c r="BJ49" s="5"/>
      <c r="BK49" s="34">
        <v>103.76999664306641</v>
      </c>
      <c r="BL49" s="5">
        <f t="shared" si="20"/>
        <v>0</v>
      </c>
      <c r="BM49" s="34">
        <f t="shared" si="21"/>
        <v>103.76999664306641</v>
      </c>
      <c r="BN49" s="34">
        <f t="shared" si="22"/>
        <v>103.63999938964844</v>
      </c>
      <c r="BO49" s="34">
        <f t="shared" si="23"/>
        <v>6.3628866922190834</v>
      </c>
    </row>
    <row r="50" spans="1:67" ht="90" x14ac:dyDescent="0.25">
      <c r="A50" s="5">
        <v>4</v>
      </c>
      <c r="B50" s="16" t="s">
        <v>176</v>
      </c>
      <c r="C50" s="16">
        <v>2003</v>
      </c>
      <c r="D50" s="16">
        <v>2003</v>
      </c>
      <c r="E50" s="16">
        <v>2003</v>
      </c>
      <c r="F50" s="16">
        <v>1</v>
      </c>
      <c r="G50" s="16" t="s">
        <v>29</v>
      </c>
      <c r="H50" s="16" t="s">
        <v>177</v>
      </c>
      <c r="I50" s="16" t="s">
        <v>178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/>
      <c r="AF50" s="5"/>
      <c r="AG50" s="5"/>
      <c r="AH50" s="5"/>
      <c r="AI50" s="34">
        <v>109.47000122070312</v>
      </c>
      <c r="AJ50" s="5">
        <f t="shared" si="18"/>
        <v>0</v>
      </c>
      <c r="AK50" s="34">
        <f t="shared" si="19"/>
        <v>109.47000122070312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>
        <v>0</v>
      </c>
      <c r="AS50" s="5">
        <v>0</v>
      </c>
      <c r="AT50" s="5">
        <v>0</v>
      </c>
      <c r="AU50" s="5">
        <v>0</v>
      </c>
      <c r="AV50" s="5">
        <v>2</v>
      </c>
      <c r="AW50" s="5">
        <v>0</v>
      </c>
      <c r="AX50" s="5">
        <v>0</v>
      </c>
      <c r="AY50" s="5">
        <v>0</v>
      </c>
      <c r="AZ50" s="5">
        <v>0</v>
      </c>
      <c r="BA50" s="5">
        <v>0</v>
      </c>
      <c r="BB50" s="5">
        <v>0</v>
      </c>
      <c r="BC50" s="5">
        <v>2</v>
      </c>
      <c r="BD50" s="5">
        <v>0</v>
      </c>
      <c r="BE50" s="5">
        <v>2</v>
      </c>
      <c r="BF50" s="5">
        <v>0</v>
      </c>
      <c r="BG50" s="5"/>
      <c r="BH50" s="5"/>
      <c r="BI50" s="5"/>
      <c r="BJ50" s="5"/>
      <c r="BK50" s="34">
        <v>105.55000305175781</v>
      </c>
      <c r="BL50" s="5">
        <f t="shared" si="20"/>
        <v>6</v>
      </c>
      <c r="BM50" s="34">
        <f t="shared" si="21"/>
        <v>111.55000305175781</v>
      </c>
      <c r="BN50" s="34">
        <f t="shared" si="22"/>
        <v>109.47000122070312</v>
      </c>
      <c r="BO50" s="34">
        <f t="shared" si="23"/>
        <v>12.346057551189917</v>
      </c>
    </row>
    <row r="51" spans="1:67" ht="75" x14ac:dyDescent="0.25">
      <c r="A51" s="5">
        <v>5</v>
      </c>
      <c r="B51" s="16" t="s">
        <v>208</v>
      </c>
      <c r="C51" s="16">
        <v>2003</v>
      </c>
      <c r="D51" s="16">
        <v>2003</v>
      </c>
      <c r="E51" s="16">
        <v>2003</v>
      </c>
      <c r="F51" s="16">
        <v>1</v>
      </c>
      <c r="G51" s="16" t="s">
        <v>137</v>
      </c>
      <c r="H51" s="16" t="s">
        <v>209</v>
      </c>
      <c r="I51" s="16" t="s">
        <v>210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/>
      <c r="AF51" s="5"/>
      <c r="AG51" s="5"/>
      <c r="AH51" s="5"/>
      <c r="AI51" s="34">
        <v>112.62000274658203</v>
      </c>
      <c r="AJ51" s="5">
        <f t="shared" si="18"/>
        <v>0</v>
      </c>
      <c r="AK51" s="34">
        <f t="shared" si="19"/>
        <v>112.62000274658203</v>
      </c>
      <c r="AL51" s="5">
        <v>2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5">
        <v>0</v>
      </c>
      <c r="AX51" s="5">
        <v>0</v>
      </c>
      <c r="AY51" s="5">
        <v>0</v>
      </c>
      <c r="AZ51" s="5">
        <v>0</v>
      </c>
      <c r="BA51" s="5">
        <v>0</v>
      </c>
      <c r="BB51" s="5">
        <v>0</v>
      </c>
      <c r="BC51" s="5">
        <v>0</v>
      </c>
      <c r="BD51" s="5">
        <v>0</v>
      </c>
      <c r="BE51" s="5">
        <v>0</v>
      </c>
      <c r="BF51" s="5">
        <v>0</v>
      </c>
      <c r="BG51" s="5"/>
      <c r="BH51" s="5"/>
      <c r="BI51" s="5"/>
      <c r="BJ51" s="5"/>
      <c r="BK51" s="34">
        <v>113.41999816894531</v>
      </c>
      <c r="BL51" s="5">
        <f t="shared" si="20"/>
        <v>2</v>
      </c>
      <c r="BM51" s="34">
        <f t="shared" si="21"/>
        <v>115.41999816894531</v>
      </c>
      <c r="BN51" s="34">
        <f t="shared" si="22"/>
        <v>112.62000274658203</v>
      </c>
      <c r="BO51" s="34">
        <f t="shared" si="23"/>
        <v>15.578817656848884</v>
      </c>
    </row>
    <row r="52" spans="1:67" ht="60" x14ac:dyDescent="0.25">
      <c r="A52" s="5">
        <v>6</v>
      </c>
      <c r="B52" s="16" t="s">
        <v>194</v>
      </c>
      <c r="C52" s="16">
        <v>2002</v>
      </c>
      <c r="D52" s="16">
        <v>2002</v>
      </c>
      <c r="E52" s="16">
        <v>2002</v>
      </c>
      <c r="F52" s="16">
        <v>1</v>
      </c>
      <c r="G52" s="16" t="s">
        <v>12</v>
      </c>
      <c r="H52" s="16" t="s">
        <v>53</v>
      </c>
      <c r="I52" s="16" t="s">
        <v>14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2</v>
      </c>
      <c r="AB52" s="5">
        <v>0</v>
      </c>
      <c r="AC52" s="5">
        <v>0</v>
      </c>
      <c r="AD52" s="5">
        <v>0</v>
      </c>
      <c r="AE52" s="5"/>
      <c r="AF52" s="5"/>
      <c r="AG52" s="5"/>
      <c r="AH52" s="5"/>
      <c r="AI52" s="34">
        <v>114.16999816894531</v>
      </c>
      <c r="AJ52" s="5">
        <f t="shared" si="18"/>
        <v>2</v>
      </c>
      <c r="AK52" s="34">
        <f t="shared" si="19"/>
        <v>116.16999816894531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5">
        <v>0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5">
        <v>2</v>
      </c>
      <c r="AX52" s="5">
        <v>0</v>
      </c>
      <c r="AY52" s="5">
        <v>0</v>
      </c>
      <c r="AZ52" s="5">
        <v>0</v>
      </c>
      <c r="BA52" s="5">
        <v>0</v>
      </c>
      <c r="BB52" s="5">
        <v>0</v>
      </c>
      <c r="BC52" s="5">
        <v>0</v>
      </c>
      <c r="BD52" s="5">
        <v>2</v>
      </c>
      <c r="BE52" s="5">
        <v>0</v>
      </c>
      <c r="BF52" s="5">
        <v>0</v>
      </c>
      <c r="BG52" s="5"/>
      <c r="BH52" s="5"/>
      <c r="BI52" s="5"/>
      <c r="BJ52" s="5"/>
      <c r="BK52" s="34">
        <v>117.59999847412109</v>
      </c>
      <c r="BL52" s="5">
        <f t="shared" si="20"/>
        <v>4</v>
      </c>
      <c r="BM52" s="34">
        <f t="shared" si="21"/>
        <v>121.59999847412109</v>
      </c>
      <c r="BN52" s="34">
        <f t="shared" si="22"/>
        <v>116.16999816894531</v>
      </c>
      <c r="BO52" s="34">
        <f t="shared" si="23"/>
        <v>19.222080519550481</v>
      </c>
    </row>
    <row r="53" spans="1:67" ht="60" x14ac:dyDescent="0.25">
      <c r="A53" s="5">
        <v>7</v>
      </c>
      <c r="B53" s="16" t="s">
        <v>126</v>
      </c>
      <c r="C53" s="16">
        <v>2001</v>
      </c>
      <c r="D53" s="16">
        <v>2001</v>
      </c>
      <c r="E53" s="16">
        <v>2001</v>
      </c>
      <c r="F53" s="16">
        <v>1</v>
      </c>
      <c r="G53" s="16" t="s">
        <v>29</v>
      </c>
      <c r="H53" s="16" t="s">
        <v>46</v>
      </c>
      <c r="I53" s="16" t="s">
        <v>31</v>
      </c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34"/>
      <c r="AJ53" s="5">
        <f t="shared" si="18"/>
        <v>0</v>
      </c>
      <c r="AK53" s="34" t="s">
        <v>394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34"/>
      <c r="BL53" s="5">
        <f t="shared" si="20"/>
        <v>0</v>
      </c>
      <c r="BM53" s="34" t="s">
        <v>394</v>
      </c>
      <c r="BN53" s="34"/>
      <c r="BO53" s="34" t="str">
        <f t="shared" si="23"/>
        <v/>
      </c>
    </row>
    <row r="55" spans="1:67" ht="18.75" x14ac:dyDescent="0.25">
      <c r="A55" s="20" t="s">
        <v>421</v>
      </c>
      <c r="B55" s="20"/>
      <c r="C55" s="20"/>
      <c r="D55" s="20"/>
      <c r="E55" s="20"/>
      <c r="F55" s="20"/>
      <c r="G55" s="20"/>
      <c r="H55" s="20"/>
      <c r="I55" s="20"/>
      <c r="J55" s="20"/>
    </row>
    <row r="56" spans="1:67" x14ac:dyDescent="0.25">
      <c r="A56" s="25" t="s">
        <v>384</v>
      </c>
      <c r="B56" s="25" t="s">
        <v>1</v>
      </c>
      <c r="C56" s="25" t="s">
        <v>2</v>
      </c>
      <c r="D56" s="25" t="s">
        <v>233</v>
      </c>
      <c r="E56" s="25" t="s">
        <v>234</v>
      </c>
      <c r="F56" s="25" t="s">
        <v>3</v>
      </c>
      <c r="G56" s="25" t="s">
        <v>4</v>
      </c>
      <c r="H56" s="25" t="s">
        <v>5</v>
      </c>
      <c r="I56" s="25" t="s">
        <v>6</v>
      </c>
      <c r="J56" s="27" t="s">
        <v>386</v>
      </c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9"/>
      <c r="AL56" s="27" t="s">
        <v>390</v>
      </c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9"/>
      <c r="BN56" s="25" t="s">
        <v>391</v>
      </c>
      <c r="BO56" s="25" t="s">
        <v>392</v>
      </c>
    </row>
    <row r="57" spans="1:67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30">
        <v>1</v>
      </c>
      <c r="K57" s="30">
        <v>2</v>
      </c>
      <c r="L57" s="30">
        <v>3</v>
      </c>
      <c r="M57" s="30">
        <v>4</v>
      </c>
      <c r="N57" s="30">
        <v>5</v>
      </c>
      <c r="O57" s="30">
        <v>6</v>
      </c>
      <c r="P57" s="30">
        <v>7</v>
      </c>
      <c r="Q57" s="30">
        <v>8</v>
      </c>
      <c r="R57" s="30">
        <v>9</v>
      </c>
      <c r="S57" s="30">
        <v>10</v>
      </c>
      <c r="T57" s="30">
        <v>11</v>
      </c>
      <c r="U57" s="30">
        <v>12</v>
      </c>
      <c r="V57" s="30">
        <v>13</v>
      </c>
      <c r="W57" s="30">
        <v>14</v>
      </c>
      <c r="X57" s="30">
        <v>15</v>
      </c>
      <c r="Y57" s="30">
        <v>16</v>
      </c>
      <c r="Z57" s="30">
        <v>17</v>
      </c>
      <c r="AA57" s="30">
        <v>18</v>
      </c>
      <c r="AB57" s="30">
        <v>19</v>
      </c>
      <c r="AC57" s="30">
        <v>20</v>
      </c>
      <c r="AD57" s="30">
        <v>21</v>
      </c>
      <c r="AE57" s="30">
        <v>22</v>
      </c>
      <c r="AF57" s="30">
        <v>23</v>
      </c>
      <c r="AG57" s="30">
        <v>24</v>
      </c>
      <c r="AH57" s="30">
        <v>25</v>
      </c>
      <c r="AI57" s="30" t="s">
        <v>387</v>
      </c>
      <c r="AJ57" s="30" t="s">
        <v>388</v>
      </c>
      <c r="AK57" s="30" t="s">
        <v>389</v>
      </c>
      <c r="AL57" s="30">
        <v>1</v>
      </c>
      <c r="AM57" s="30">
        <v>2</v>
      </c>
      <c r="AN57" s="30">
        <v>3</v>
      </c>
      <c r="AO57" s="30">
        <v>4</v>
      </c>
      <c r="AP57" s="30">
        <v>5</v>
      </c>
      <c r="AQ57" s="30">
        <v>6</v>
      </c>
      <c r="AR57" s="30">
        <v>7</v>
      </c>
      <c r="AS57" s="30">
        <v>8</v>
      </c>
      <c r="AT57" s="30">
        <v>9</v>
      </c>
      <c r="AU57" s="30">
        <v>10</v>
      </c>
      <c r="AV57" s="30">
        <v>11</v>
      </c>
      <c r="AW57" s="30">
        <v>12</v>
      </c>
      <c r="AX57" s="30">
        <v>13</v>
      </c>
      <c r="AY57" s="30">
        <v>14</v>
      </c>
      <c r="AZ57" s="30">
        <v>15</v>
      </c>
      <c r="BA57" s="30">
        <v>16</v>
      </c>
      <c r="BB57" s="30">
        <v>17</v>
      </c>
      <c r="BC57" s="30">
        <v>18</v>
      </c>
      <c r="BD57" s="30">
        <v>19</v>
      </c>
      <c r="BE57" s="30">
        <v>20</v>
      </c>
      <c r="BF57" s="30">
        <v>21</v>
      </c>
      <c r="BG57" s="30">
        <v>22</v>
      </c>
      <c r="BH57" s="30">
        <v>23</v>
      </c>
      <c r="BI57" s="30">
        <v>24</v>
      </c>
      <c r="BJ57" s="30">
        <v>25</v>
      </c>
      <c r="BK57" s="30" t="s">
        <v>387</v>
      </c>
      <c r="BL57" s="30" t="s">
        <v>388</v>
      </c>
      <c r="BM57" s="30" t="s">
        <v>389</v>
      </c>
      <c r="BN57" s="26"/>
      <c r="BO57" s="26"/>
    </row>
    <row r="58" spans="1:67" ht="60" x14ac:dyDescent="0.25">
      <c r="A58" s="31">
        <v>1</v>
      </c>
      <c r="B58" s="32" t="s">
        <v>117</v>
      </c>
      <c r="C58" s="32">
        <v>1999</v>
      </c>
      <c r="D58" s="32">
        <v>1999</v>
      </c>
      <c r="E58" s="32">
        <v>1999</v>
      </c>
      <c r="F58" s="32" t="s">
        <v>35</v>
      </c>
      <c r="G58" s="32" t="s">
        <v>24</v>
      </c>
      <c r="H58" s="32" t="s">
        <v>118</v>
      </c>
      <c r="I58" s="32" t="s">
        <v>119</v>
      </c>
      <c r="J58" s="31">
        <v>0</v>
      </c>
      <c r="K58" s="31">
        <v>0</v>
      </c>
      <c r="L58" s="31">
        <v>0</v>
      </c>
      <c r="M58" s="31">
        <v>2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1"/>
      <c r="AF58" s="31"/>
      <c r="AG58" s="31"/>
      <c r="AH58" s="31"/>
      <c r="AI58" s="33">
        <v>119.58999633789062</v>
      </c>
      <c r="AJ58" s="31">
        <f t="shared" ref="AJ58:AJ64" si="24">SUM(J58:AH58)</f>
        <v>2</v>
      </c>
      <c r="AK58" s="33">
        <f t="shared" ref="AK58:AK64" si="25">AI58+AJ58</f>
        <v>121.58999633789062</v>
      </c>
      <c r="AL58" s="31">
        <v>0</v>
      </c>
      <c r="AM58" s="31">
        <v>0</v>
      </c>
      <c r="AN58" s="31">
        <v>0</v>
      </c>
      <c r="AO58" s="31">
        <v>0</v>
      </c>
      <c r="AP58" s="31">
        <v>0</v>
      </c>
      <c r="AQ58" s="31">
        <v>0</v>
      </c>
      <c r="AR58" s="31">
        <v>0</v>
      </c>
      <c r="AS58" s="31">
        <v>0</v>
      </c>
      <c r="AT58" s="31">
        <v>0</v>
      </c>
      <c r="AU58" s="31">
        <v>0</v>
      </c>
      <c r="AV58" s="31">
        <v>0</v>
      </c>
      <c r="AW58" s="31">
        <v>0</v>
      </c>
      <c r="AX58" s="31">
        <v>0</v>
      </c>
      <c r="AY58" s="31">
        <v>0</v>
      </c>
      <c r="AZ58" s="31">
        <v>0</v>
      </c>
      <c r="BA58" s="31">
        <v>2</v>
      </c>
      <c r="BB58" s="31">
        <v>0</v>
      </c>
      <c r="BC58" s="31">
        <v>0</v>
      </c>
      <c r="BD58" s="31">
        <v>0</v>
      </c>
      <c r="BE58" s="31">
        <v>0</v>
      </c>
      <c r="BF58" s="31">
        <v>0</v>
      </c>
      <c r="BG58" s="31"/>
      <c r="BH58" s="31"/>
      <c r="BI58" s="31"/>
      <c r="BJ58" s="31"/>
      <c r="BK58" s="33">
        <v>105.79000091552734</v>
      </c>
      <c r="BL58" s="31">
        <f t="shared" ref="BL58:BL64" si="26">SUM(AL58:BJ58)</f>
        <v>2</v>
      </c>
      <c r="BM58" s="33">
        <f t="shared" ref="BM58:BM64" si="27">BK58+BL58</f>
        <v>107.79000091552734</v>
      </c>
      <c r="BN58" s="33">
        <f t="shared" ref="BN58:BN64" si="28">MIN(BM58,AK58)</f>
        <v>107.79000091552734</v>
      </c>
      <c r="BO58" s="33">
        <f t="shared" ref="BO58:BO64" si="29">IF( AND(ISNUMBER(BN$58),ISNUMBER(BN58)),(BN58-BN$58)/BN$58*100,"")</f>
        <v>0</v>
      </c>
    </row>
    <row r="59" spans="1:67" ht="60" x14ac:dyDescent="0.25">
      <c r="A59" s="5">
        <v>2</v>
      </c>
      <c r="B59" s="16" t="s">
        <v>186</v>
      </c>
      <c r="C59" s="16">
        <v>2001</v>
      </c>
      <c r="D59" s="16">
        <v>2001</v>
      </c>
      <c r="E59" s="16">
        <v>2001</v>
      </c>
      <c r="F59" s="16" t="s">
        <v>35</v>
      </c>
      <c r="G59" s="16" t="s">
        <v>29</v>
      </c>
      <c r="H59" s="16" t="s">
        <v>187</v>
      </c>
      <c r="I59" s="16" t="s">
        <v>188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/>
      <c r="AF59" s="5"/>
      <c r="AG59" s="5"/>
      <c r="AH59" s="5"/>
      <c r="AI59" s="34">
        <v>109.22000122070312</v>
      </c>
      <c r="AJ59" s="5">
        <f t="shared" si="24"/>
        <v>0</v>
      </c>
      <c r="AK59" s="34">
        <f t="shared" si="25"/>
        <v>109.22000122070312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5">
        <v>0</v>
      </c>
      <c r="AR59" s="5">
        <v>0</v>
      </c>
      <c r="AS59" s="5">
        <v>0</v>
      </c>
      <c r="AT59" s="5">
        <v>0</v>
      </c>
      <c r="AU59" s="5">
        <v>0</v>
      </c>
      <c r="AV59" s="5">
        <v>0</v>
      </c>
      <c r="AW59" s="5">
        <v>0</v>
      </c>
      <c r="AX59" s="5">
        <v>0</v>
      </c>
      <c r="AY59" s="5">
        <v>0</v>
      </c>
      <c r="AZ59" s="5">
        <v>0</v>
      </c>
      <c r="BA59" s="5">
        <v>0</v>
      </c>
      <c r="BB59" s="5">
        <v>0</v>
      </c>
      <c r="BC59" s="5">
        <v>0</v>
      </c>
      <c r="BD59" s="5">
        <v>0</v>
      </c>
      <c r="BE59" s="5">
        <v>0</v>
      </c>
      <c r="BF59" s="5">
        <v>0</v>
      </c>
      <c r="BG59" s="5"/>
      <c r="BH59" s="5"/>
      <c r="BI59" s="5"/>
      <c r="BJ59" s="5"/>
      <c r="BK59" s="34">
        <v>108.87000274658203</v>
      </c>
      <c r="BL59" s="5">
        <f t="shared" si="26"/>
        <v>0</v>
      </c>
      <c r="BM59" s="34">
        <f t="shared" si="27"/>
        <v>108.87000274658203</v>
      </c>
      <c r="BN59" s="34">
        <f t="shared" si="28"/>
        <v>108.87000274658203</v>
      </c>
      <c r="BO59" s="34">
        <f t="shared" si="29"/>
        <v>1.0019499228885442</v>
      </c>
    </row>
    <row r="60" spans="1:67" ht="120" x14ac:dyDescent="0.25">
      <c r="A60" s="5">
        <v>3</v>
      </c>
      <c r="B60" s="16" t="s">
        <v>200</v>
      </c>
      <c r="C60" s="16">
        <v>2000</v>
      </c>
      <c r="D60" s="16">
        <v>2000</v>
      </c>
      <c r="E60" s="16">
        <v>2000</v>
      </c>
      <c r="F60" s="16" t="s">
        <v>201</v>
      </c>
      <c r="G60" s="16" t="s">
        <v>202</v>
      </c>
      <c r="H60" s="16" t="s">
        <v>203</v>
      </c>
      <c r="I60" s="16" t="s">
        <v>204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2</v>
      </c>
      <c r="AC60" s="5">
        <v>0</v>
      </c>
      <c r="AD60" s="5">
        <v>0</v>
      </c>
      <c r="AE60" s="5"/>
      <c r="AF60" s="5"/>
      <c r="AG60" s="5"/>
      <c r="AH60" s="5"/>
      <c r="AI60" s="34">
        <v>111.69999694824219</v>
      </c>
      <c r="AJ60" s="5">
        <f t="shared" si="24"/>
        <v>2</v>
      </c>
      <c r="AK60" s="34">
        <f t="shared" si="25"/>
        <v>113.69999694824219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0</v>
      </c>
      <c r="AR60" s="5">
        <v>0</v>
      </c>
      <c r="AS60" s="5">
        <v>0</v>
      </c>
      <c r="AT60" s="5">
        <v>0</v>
      </c>
      <c r="AU60" s="5">
        <v>0</v>
      </c>
      <c r="AV60" s="5">
        <v>0</v>
      </c>
      <c r="AW60" s="5">
        <v>0</v>
      </c>
      <c r="AX60" s="5">
        <v>0</v>
      </c>
      <c r="AY60" s="5">
        <v>0</v>
      </c>
      <c r="AZ60" s="5">
        <v>0</v>
      </c>
      <c r="BA60" s="5">
        <v>0</v>
      </c>
      <c r="BB60" s="5">
        <v>0</v>
      </c>
      <c r="BC60" s="5">
        <v>0</v>
      </c>
      <c r="BD60" s="5">
        <v>2</v>
      </c>
      <c r="BE60" s="5">
        <v>0</v>
      </c>
      <c r="BF60" s="5">
        <v>0</v>
      </c>
      <c r="BG60" s="5"/>
      <c r="BH60" s="5"/>
      <c r="BI60" s="5"/>
      <c r="BJ60" s="5"/>
      <c r="BK60" s="34">
        <v>111.12999725341797</v>
      </c>
      <c r="BL60" s="5">
        <f t="shared" si="26"/>
        <v>2</v>
      </c>
      <c r="BM60" s="34">
        <f t="shared" si="27"/>
        <v>113.12999725341797</v>
      </c>
      <c r="BN60" s="34">
        <f t="shared" si="28"/>
        <v>113.12999725341797</v>
      </c>
      <c r="BO60" s="34">
        <f t="shared" si="29"/>
        <v>4.954073933142892</v>
      </c>
    </row>
    <row r="61" spans="1:67" ht="75" x14ac:dyDescent="0.25">
      <c r="A61" s="5">
        <v>4</v>
      </c>
      <c r="B61" s="16" t="s">
        <v>136</v>
      </c>
      <c r="C61" s="16">
        <v>2003</v>
      </c>
      <c r="D61" s="16">
        <v>2003</v>
      </c>
      <c r="E61" s="16">
        <v>2003</v>
      </c>
      <c r="F61" s="16" t="s">
        <v>35</v>
      </c>
      <c r="G61" s="16" t="s">
        <v>137</v>
      </c>
      <c r="H61" s="16" t="s">
        <v>138</v>
      </c>
      <c r="I61" s="16" t="s">
        <v>139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/>
      <c r="AF61" s="5"/>
      <c r="AG61" s="5"/>
      <c r="AH61" s="5"/>
      <c r="AI61" s="34">
        <v>124.52999877929687</v>
      </c>
      <c r="AJ61" s="5">
        <f t="shared" si="24"/>
        <v>0</v>
      </c>
      <c r="AK61" s="34">
        <f t="shared" si="25"/>
        <v>124.52999877929687</v>
      </c>
      <c r="AL61" s="5">
        <v>0</v>
      </c>
      <c r="AM61" s="5">
        <v>0</v>
      </c>
      <c r="AN61" s="5">
        <v>0</v>
      </c>
      <c r="AO61" s="5">
        <v>0</v>
      </c>
      <c r="AP61" s="5">
        <v>0</v>
      </c>
      <c r="AQ61" s="5">
        <v>0</v>
      </c>
      <c r="AR61" s="5">
        <v>0</v>
      </c>
      <c r="AS61" s="5">
        <v>0</v>
      </c>
      <c r="AT61" s="5">
        <v>0</v>
      </c>
      <c r="AU61" s="5">
        <v>0</v>
      </c>
      <c r="AV61" s="5">
        <v>0</v>
      </c>
      <c r="AW61" s="5">
        <v>0</v>
      </c>
      <c r="AX61" s="5">
        <v>0</v>
      </c>
      <c r="AY61" s="5">
        <v>0</v>
      </c>
      <c r="AZ61" s="5">
        <v>0</v>
      </c>
      <c r="BA61" s="5">
        <v>0</v>
      </c>
      <c r="BB61" s="5">
        <v>0</v>
      </c>
      <c r="BC61" s="5">
        <v>0</v>
      </c>
      <c r="BD61" s="5">
        <v>0</v>
      </c>
      <c r="BE61" s="5">
        <v>0</v>
      </c>
      <c r="BF61" s="5">
        <v>0</v>
      </c>
      <c r="BG61" s="5"/>
      <c r="BH61" s="5"/>
      <c r="BI61" s="5"/>
      <c r="BJ61" s="5"/>
      <c r="BK61" s="34">
        <v>123.73999786376953</v>
      </c>
      <c r="BL61" s="5">
        <f t="shared" si="26"/>
        <v>0</v>
      </c>
      <c r="BM61" s="34">
        <f t="shared" si="27"/>
        <v>123.73999786376953</v>
      </c>
      <c r="BN61" s="34">
        <f t="shared" si="28"/>
        <v>123.73999786376953</v>
      </c>
      <c r="BO61" s="34">
        <f t="shared" si="29"/>
        <v>14.797288071963047</v>
      </c>
    </row>
    <row r="62" spans="1:67" ht="90" x14ac:dyDescent="0.25">
      <c r="A62" s="5">
        <v>5</v>
      </c>
      <c r="B62" s="16" t="s">
        <v>180</v>
      </c>
      <c r="C62" s="16">
        <v>2001</v>
      </c>
      <c r="D62" s="16">
        <v>2001</v>
      </c>
      <c r="E62" s="16">
        <v>2001</v>
      </c>
      <c r="F62" s="16">
        <v>1</v>
      </c>
      <c r="G62" s="16" t="s">
        <v>29</v>
      </c>
      <c r="H62" s="16" t="s">
        <v>177</v>
      </c>
      <c r="I62" s="16" t="s">
        <v>178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/>
      <c r="AF62" s="5"/>
      <c r="AG62" s="5"/>
      <c r="AH62" s="5"/>
      <c r="AI62" s="34">
        <v>128.50999450683594</v>
      </c>
      <c r="AJ62" s="5">
        <f t="shared" si="24"/>
        <v>0</v>
      </c>
      <c r="AK62" s="34">
        <f t="shared" si="25"/>
        <v>128.50999450683594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5">
        <v>0</v>
      </c>
      <c r="AR62" s="5">
        <v>0</v>
      </c>
      <c r="AS62" s="5">
        <v>0</v>
      </c>
      <c r="AT62" s="5">
        <v>0</v>
      </c>
      <c r="AU62" s="5">
        <v>0</v>
      </c>
      <c r="AV62" s="5">
        <v>0</v>
      </c>
      <c r="AW62" s="5">
        <v>0</v>
      </c>
      <c r="AX62" s="5">
        <v>0</v>
      </c>
      <c r="AY62" s="5">
        <v>0</v>
      </c>
      <c r="AZ62" s="5">
        <v>0</v>
      </c>
      <c r="BA62" s="5">
        <v>0</v>
      </c>
      <c r="BB62" s="5">
        <v>0</v>
      </c>
      <c r="BC62" s="5">
        <v>0</v>
      </c>
      <c r="BD62" s="5">
        <v>0</v>
      </c>
      <c r="BE62" s="5">
        <v>0</v>
      </c>
      <c r="BF62" s="5">
        <v>0</v>
      </c>
      <c r="BG62" s="5"/>
      <c r="BH62" s="5"/>
      <c r="BI62" s="5"/>
      <c r="BJ62" s="5"/>
      <c r="BK62" s="34">
        <v>124.81999969482422</v>
      </c>
      <c r="BL62" s="5">
        <f t="shared" si="26"/>
        <v>0</v>
      </c>
      <c r="BM62" s="34">
        <f t="shared" si="27"/>
        <v>124.81999969482422</v>
      </c>
      <c r="BN62" s="34">
        <f t="shared" si="28"/>
        <v>124.81999969482422</v>
      </c>
      <c r="BO62" s="34">
        <f t="shared" si="29"/>
        <v>15.799237994851593</v>
      </c>
    </row>
    <row r="63" spans="1:67" ht="45" x14ac:dyDescent="0.25">
      <c r="A63" s="5">
        <v>6</v>
      </c>
      <c r="B63" s="16" t="s">
        <v>124</v>
      </c>
      <c r="C63" s="16">
        <v>2005</v>
      </c>
      <c r="D63" s="16">
        <v>2005</v>
      </c>
      <c r="E63" s="16">
        <v>2005</v>
      </c>
      <c r="F63" s="16">
        <v>2</v>
      </c>
      <c r="G63" s="16" t="s">
        <v>12</v>
      </c>
      <c r="H63" s="16" t="s">
        <v>13</v>
      </c>
      <c r="I63" s="16" t="s">
        <v>14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/>
      <c r="AF63" s="5"/>
      <c r="AG63" s="5"/>
      <c r="AH63" s="5"/>
      <c r="AI63" s="34">
        <v>127.05000305175781</v>
      </c>
      <c r="AJ63" s="5">
        <f t="shared" si="24"/>
        <v>0</v>
      </c>
      <c r="AK63" s="34">
        <f t="shared" si="25"/>
        <v>127.05000305175781</v>
      </c>
      <c r="AL63" s="5">
        <v>0</v>
      </c>
      <c r="AM63" s="5">
        <v>0</v>
      </c>
      <c r="AN63" s="5">
        <v>0</v>
      </c>
      <c r="AO63" s="5">
        <v>0</v>
      </c>
      <c r="AP63" s="5">
        <v>0</v>
      </c>
      <c r="AQ63" s="5">
        <v>0</v>
      </c>
      <c r="AR63" s="5">
        <v>0</v>
      </c>
      <c r="AS63" s="5">
        <v>0</v>
      </c>
      <c r="AT63" s="5">
        <v>0</v>
      </c>
      <c r="AU63" s="5">
        <v>0</v>
      </c>
      <c r="AV63" s="5">
        <v>0</v>
      </c>
      <c r="AW63" s="5">
        <v>0</v>
      </c>
      <c r="AX63" s="5">
        <v>0</v>
      </c>
      <c r="AY63" s="5">
        <v>0</v>
      </c>
      <c r="AZ63" s="5">
        <v>0</v>
      </c>
      <c r="BA63" s="5">
        <v>0</v>
      </c>
      <c r="BB63" s="5">
        <v>0</v>
      </c>
      <c r="BC63" s="5">
        <v>0</v>
      </c>
      <c r="BD63" s="5">
        <v>0</v>
      </c>
      <c r="BE63" s="5">
        <v>0</v>
      </c>
      <c r="BF63" s="5">
        <v>0</v>
      </c>
      <c r="BG63" s="5"/>
      <c r="BH63" s="5"/>
      <c r="BI63" s="5"/>
      <c r="BJ63" s="5"/>
      <c r="BK63" s="34">
        <v>127.73000335693359</v>
      </c>
      <c r="BL63" s="5">
        <f t="shared" si="26"/>
        <v>0</v>
      </c>
      <c r="BM63" s="34">
        <f t="shared" si="27"/>
        <v>127.73000335693359</v>
      </c>
      <c r="BN63" s="34">
        <f t="shared" si="28"/>
        <v>127.05000305175781</v>
      </c>
      <c r="BO63" s="34">
        <f t="shared" si="29"/>
        <v>17.868078646111258</v>
      </c>
    </row>
    <row r="64" spans="1:67" ht="60" x14ac:dyDescent="0.25">
      <c r="A64" s="5">
        <v>7</v>
      </c>
      <c r="B64" s="16" t="s">
        <v>55</v>
      </c>
      <c r="C64" s="16">
        <v>2003</v>
      </c>
      <c r="D64" s="16">
        <v>2003</v>
      </c>
      <c r="E64" s="16">
        <v>2003</v>
      </c>
      <c r="F64" s="16" t="s">
        <v>35</v>
      </c>
      <c r="G64" s="16" t="s">
        <v>29</v>
      </c>
      <c r="H64" s="16" t="s">
        <v>56</v>
      </c>
      <c r="I64" s="16" t="s">
        <v>31</v>
      </c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34"/>
      <c r="AJ64" s="5">
        <f t="shared" si="24"/>
        <v>0</v>
      </c>
      <c r="AK64" s="34" t="s">
        <v>394</v>
      </c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34"/>
      <c r="BL64" s="5">
        <f t="shared" si="26"/>
        <v>0</v>
      </c>
      <c r="BM64" s="34" t="s">
        <v>394</v>
      </c>
      <c r="BN64" s="34"/>
      <c r="BO64" s="34" t="str">
        <f t="shared" si="29"/>
        <v/>
      </c>
    </row>
  </sheetData>
  <mergeCells count="76">
    <mergeCell ref="BN56:BN57"/>
    <mergeCell ref="BO56:BO57"/>
    <mergeCell ref="G56:G57"/>
    <mergeCell ref="H56:H57"/>
    <mergeCell ref="I56:I57"/>
    <mergeCell ref="A55:J55"/>
    <mergeCell ref="J56:AK56"/>
    <mergeCell ref="AL56:BM56"/>
    <mergeCell ref="A56:A57"/>
    <mergeCell ref="B56:B57"/>
    <mergeCell ref="C56:C57"/>
    <mergeCell ref="D56:D57"/>
    <mergeCell ref="E56:E57"/>
    <mergeCell ref="F56:F57"/>
    <mergeCell ref="I45:I46"/>
    <mergeCell ref="A44:J44"/>
    <mergeCell ref="J45:AK45"/>
    <mergeCell ref="AL45:BM45"/>
    <mergeCell ref="BN45:BN46"/>
    <mergeCell ref="BO45:BO46"/>
    <mergeCell ref="BN32:BN33"/>
    <mergeCell ref="BO32:BO33"/>
    <mergeCell ref="A45:A46"/>
    <mergeCell ref="B45:B46"/>
    <mergeCell ref="C45:C46"/>
    <mergeCell ref="D45:D46"/>
    <mergeCell ref="E45:E46"/>
    <mergeCell ref="F45:F46"/>
    <mergeCell ref="G45:G46"/>
    <mergeCell ref="H45:H46"/>
    <mergeCell ref="G32:G33"/>
    <mergeCell ref="H32:H33"/>
    <mergeCell ref="I32:I33"/>
    <mergeCell ref="A31:J31"/>
    <mergeCell ref="J32:AK32"/>
    <mergeCell ref="AL32:BM32"/>
    <mergeCell ref="A32:A33"/>
    <mergeCell ref="B32:B33"/>
    <mergeCell ref="C32:C33"/>
    <mergeCell ref="D32:D33"/>
    <mergeCell ref="E32:E33"/>
    <mergeCell ref="F32:F33"/>
    <mergeCell ref="I24:I25"/>
    <mergeCell ref="A23:J23"/>
    <mergeCell ref="J24:AK24"/>
    <mergeCell ref="AL24:BM24"/>
    <mergeCell ref="BN24:BN25"/>
    <mergeCell ref="BO24:BO25"/>
    <mergeCell ref="BN8:BN9"/>
    <mergeCell ref="BO8:BO9"/>
    <mergeCell ref="A24:A25"/>
    <mergeCell ref="B24:B25"/>
    <mergeCell ref="C24:C25"/>
    <mergeCell ref="D24:D25"/>
    <mergeCell ref="E24:E25"/>
    <mergeCell ref="F24:F25"/>
    <mergeCell ref="G24:G25"/>
    <mergeCell ref="H24:H25"/>
    <mergeCell ref="G8:G9"/>
    <mergeCell ref="H8:H9"/>
    <mergeCell ref="I8:I9"/>
    <mergeCell ref="A7:J7"/>
    <mergeCell ref="J8:AK8"/>
    <mergeCell ref="AL8:BM8"/>
    <mergeCell ref="A8:A9"/>
    <mergeCell ref="B8:B9"/>
    <mergeCell ref="C8:C9"/>
    <mergeCell ref="D8:D9"/>
    <mergeCell ref="E8:E9"/>
    <mergeCell ref="F8:F9"/>
    <mergeCell ref="A1:BO1"/>
    <mergeCell ref="A2:BO2"/>
    <mergeCell ref="A3:B3"/>
    <mergeCell ref="C3:BO3"/>
    <mergeCell ref="A4:BO4"/>
    <mergeCell ref="A5:BO5"/>
  </mergeCells>
  <pageMargins left="0.7" right="0.7" top="0.75" bottom="0.75" header="0.3" footer="0.3"/>
  <pageSetup paperSize="9" orientation="landscape" r:id="rId1"/>
  <ignoredErrors>
    <ignoredError sqref="AJ10:AJ11 BL10:BL18 AJ13:AJ18 AJ26:AJ28 BL26:BL27 AJ34:AJ41 BL34:BL41 AJ47:AJ52 BL47 BL49:BL52 AJ58:AJ63 BL58:BL6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 x14ac:dyDescent="0.25">
      <c r="A1" s="18" t="s">
        <v>378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18.75" x14ac:dyDescent="0.25">
      <c r="A2" s="20" t="s">
        <v>379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x14ac:dyDescent="0.25">
      <c r="A3" s="21" t="s">
        <v>380</v>
      </c>
      <c r="B3" s="21"/>
      <c r="C3" s="22" t="s">
        <v>381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21" x14ac:dyDescent="0.25">
      <c r="A4" s="23" t="s">
        <v>424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7" ht="23.25" x14ac:dyDescent="0.25">
      <c r="A5" s="24" t="s">
        <v>383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7" spans="1:17" ht="18.75" x14ac:dyDescent="0.25">
      <c r="A7" s="20" t="s">
        <v>385</v>
      </c>
      <c r="B7" s="20"/>
      <c r="C7" s="20"/>
      <c r="D7" s="20"/>
      <c r="E7" s="20"/>
      <c r="F7" s="20"/>
      <c r="G7" s="20"/>
      <c r="H7" s="20"/>
      <c r="I7" s="20"/>
      <c r="J7" s="20"/>
    </row>
    <row r="8" spans="1:17" x14ac:dyDescent="0.25">
      <c r="A8" s="25" t="s">
        <v>384</v>
      </c>
      <c r="B8" s="25" t="s">
        <v>1</v>
      </c>
      <c r="C8" s="25" t="s">
        <v>2</v>
      </c>
      <c r="D8" s="25" t="s">
        <v>233</v>
      </c>
      <c r="E8" s="25" t="s">
        <v>234</v>
      </c>
      <c r="F8" s="25" t="s">
        <v>3</v>
      </c>
      <c r="G8" s="25" t="s">
        <v>4</v>
      </c>
      <c r="H8" s="25" t="s">
        <v>5</v>
      </c>
      <c r="I8" s="25" t="s">
        <v>6</v>
      </c>
      <c r="J8" s="27" t="s">
        <v>386</v>
      </c>
      <c r="K8" s="28"/>
      <c r="L8" s="29"/>
      <c r="M8" s="27" t="s">
        <v>390</v>
      </c>
      <c r="N8" s="28"/>
      <c r="O8" s="29"/>
      <c r="P8" s="25" t="s">
        <v>391</v>
      </c>
      <c r="Q8" s="25" t="s">
        <v>392</v>
      </c>
    </row>
    <row r="9" spans="1:17" x14ac:dyDescent="0.25">
      <c r="A9" s="26"/>
      <c r="B9" s="26"/>
      <c r="C9" s="26"/>
      <c r="D9" s="26"/>
      <c r="E9" s="26"/>
      <c r="F9" s="26"/>
      <c r="G9" s="26"/>
      <c r="H9" s="26"/>
      <c r="I9" s="26"/>
      <c r="J9" s="30" t="s">
        <v>387</v>
      </c>
      <c r="K9" s="30" t="s">
        <v>388</v>
      </c>
      <c r="L9" s="30" t="s">
        <v>389</v>
      </c>
      <c r="M9" s="30" t="s">
        <v>387</v>
      </c>
      <c r="N9" s="30" t="s">
        <v>388</v>
      </c>
      <c r="O9" s="30" t="s">
        <v>389</v>
      </c>
      <c r="P9" s="26"/>
      <c r="Q9" s="26"/>
    </row>
    <row r="10" spans="1:17" ht="45" x14ac:dyDescent="0.25">
      <c r="A10" s="31">
        <v>1</v>
      </c>
      <c r="B10" s="32" t="s">
        <v>157</v>
      </c>
      <c r="C10" s="32">
        <v>2000</v>
      </c>
      <c r="D10" s="32">
        <v>2000</v>
      </c>
      <c r="E10" s="32">
        <v>2000</v>
      </c>
      <c r="F10" s="32" t="s">
        <v>35</v>
      </c>
      <c r="G10" s="32" t="s">
        <v>24</v>
      </c>
      <c r="H10" s="32" t="s">
        <v>25</v>
      </c>
      <c r="I10" s="32" t="s">
        <v>122</v>
      </c>
      <c r="J10" s="33">
        <v>82.610000610351563</v>
      </c>
      <c r="K10" s="31">
        <v>0</v>
      </c>
      <c r="L10" s="33">
        <f t="shared" ref="L10:L21" si="0">J10+K10</f>
        <v>82.610000610351563</v>
      </c>
      <c r="M10" s="33">
        <v>83.099998474121094</v>
      </c>
      <c r="N10" s="31">
        <v>0</v>
      </c>
      <c r="O10" s="33">
        <f t="shared" ref="O10:O21" si="1">M10+N10</f>
        <v>83.099998474121094</v>
      </c>
      <c r="P10" s="33">
        <f t="shared" ref="P10:P21" si="2">MIN(O10,L10)</f>
        <v>82.610000610351563</v>
      </c>
      <c r="Q10" s="33">
        <f t="shared" ref="Q10:Q21" si="3">IF( AND(ISNUMBER(P$10),ISNUMBER(P10)),(P10-P$10)/P$10*100,"")</f>
        <v>0</v>
      </c>
    </row>
    <row r="11" spans="1:17" ht="45" x14ac:dyDescent="0.25">
      <c r="A11" s="5">
        <v>2</v>
      </c>
      <c r="B11" s="16" t="s">
        <v>165</v>
      </c>
      <c r="C11" s="16">
        <v>2000</v>
      </c>
      <c r="D11" s="16">
        <v>2000</v>
      </c>
      <c r="E11" s="16">
        <v>2000</v>
      </c>
      <c r="F11" s="16" t="s">
        <v>35</v>
      </c>
      <c r="G11" s="16" t="s">
        <v>24</v>
      </c>
      <c r="H11" s="16" t="s">
        <v>25</v>
      </c>
      <c r="I11" s="16" t="s">
        <v>122</v>
      </c>
      <c r="J11" s="34">
        <v>88.970001220703125</v>
      </c>
      <c r="K11" s="5">
        <v>2</v>
      </c>
      <c r="L11" s="34">
        <f t="shared" si="0"/>
        <v>90.970001220703125</v>
      </c>
      <c r="M11" s="34">
        <v>89.150001525878906</v>
      </c>
      <c r="N11" s="5">
        <v>2</v>
      </c>
      <c r="O11" s="34">
        <f t="shared" si="1"/>
        <v>91.150001525878906</v>
      </c>
      <c r="P11" s="34">
        <f t="shared" si="2"/>
        <v>90.970001220703125</v>
      </c>
      <c r="Q11" s="34">
        <f t="shared" si="3"/>
        <v>10.119840877115308</v>
      </c>
    </row>
    <row r="12" spans="1:17" ht="45" x14ac:dyDescent="0.25">
      <c r="A12" s="5">
        <v>3</v>
      </c>
      <c r="B12" s="16" t="s">
        <v>34</v>
      </c>
      <c r="C12" s="16">
        <v>2002</v>
      </c>
      <c r="D12" s="16">
        <v>2002</v>
      </c>
      <c r="E12" s="16">
        <v>2002</v>
      </c>
      <c r="F12" s="16" t="s">
        <v>35</v>
      </c>
      <c r="G12" s="16" t="s">
        <v>24</v>
      </c>
      <c r="H12" s="16" t="s">
        <v>25</v>
      </c>
      <c r="I12" s="16" t="s">
        <v>36</v>
      </c>
      <c r="J12" s="34"/>
      <c r="K12" s="5"/>
      <c r="L12" s="34" t="s">
        <v>394</v>
      </c>
      <c r="M12" s="34">
        <v>100.55000305175781</v>
      </c>
      <c r="N12" s="5">
        <v>6</v>
      </c>
      <c r="O12" s="34">
        <f t="shared" si="1"/>
        <v>106.55000305175781</v>
      </c>
      <c r="P12" s="34">
        <f t="shared" si="2"/>
        <v>106.55000305175781</v>
      </c>
      <c r="Q12" s="34">
        <f t="shared" si="3"/>
        <v>28.979545169506288</v>
      </c>
    </row>
    <row r="13" spans="1:17" ht="45" x14ac:dyDescent="0.25">
      <c r="A13" s="5">
        <v>4</v>
      </c>
      <c r="B13" s="16" t="s">
        <v>68</v>
      </c>
      <c r="C13" s="16">
        <v>2002</v>
      </c>
      <c r="D13" s="16">
        <v>2002</v>
      </c>
      <c r="E13" s="16">
        <v>2002</v>
      </c>
      <c r="F13" s="16">
        <v>2</v>
      </c>
      <c r="G13" s="16" t="s">
        <v>12</v>
      </c>
      <c r="H13" s="16" t="s">
        <v>13</v>
      </c>
      <c r="I13" s="16" t="s">
        <v>14</v>
      </c>
      <c r="J13" s="34">
        <v>105.5</v>
      </c>
      <c r="K13" s="5">
        <v>4</v>
      </c>
      <c r="L13" s="34">
        <f t="shared" si="0"/>
        <v>109.5</v>
      </c>
      <c r="M13" s="34">
        <v>114.08000183105469</v>
      </c>
      <c r="N13" s="5">
        <v>2</v>
      </c>
      <c r="O13" s="34">
        <f t="shared" si="1"/>
        <v>116.08000183105469</v>
      </c>
      <c r="P13" s="34">
        <f t="shared" si="2"/>
        <v>109.5</v>
      </c>
      <c r="Q13" s="34">
        <f t="shared" si="3"/>
        <v>32.5505376963754</v>
      </c>
    </row>
    <row r="14" spans="1:17" ht="60" x14ac:dyDescent="0.25">
      <c r="A14" s="5">
        <v>5</v>
      </c>
      <c r="B14" s="16" t="s">
        <v>194</v>
      </c>
      <c r="C14" s="16">
        <v>2002</v>
      </c>
      <c r="D14" s="16">
        <v>2002</v>
      </c>
      <c r="E14" s="16">
        <v>2002</v>
      </c>
      <c r="F14" s="16">
        <v>1</v>
      </c>
      <c r="G14" s="16" t="s">
        <v>12</v>
      </c>
      <c r="H14" s="16" t="s">
        <v>53</v>
      </c>
      <c r="I14" s="16" t="s">
        <v>14</v>
      </c>
      <c r="J14" s="34">
        <v>110.09999847412109</v>
      </c>
      <c r="K14" s="5">
        <v>0</v>
      </c>
      <c r="L14" s="34">
        <f t="shared" si="0"/>
        <v>110.09999847412109</v>
      </c>
      <c r="M14" s="34">
        <v>113.37000274658203</v>
      </c>
      <c r="N14" s="5">
        <v>4</v>
      </c>
      <c r="O14" s="34">
        <f t="shared" si="1"/>
        <v>117.37000274658203</v>
      </c>
      <c r="P14" s="34">
        <f t="shared" si="2"/>
        <v>110.09999847412109</v>
      </c>
      <c r="Q14" s="34">
        <f t="shared" si="3"/>
        <v>33.276840165432539</v>
      </c>
    </row>
    <row r="15" spans="1:17" ht="45" x14ac:dyDescent="0.25">
      <c r="A15" s="5">
        <v>6</v>
      </c>
      <c r="B15" s="16" t="s">
        <v>38</v>
      </c>
      <c r="C15" s="16">
        <v>2000</v>
      </c>
      <c r="D15" s="16">
        <v>2000</v>
      </c>
      <c r="E15" s="16">
        <v>2000</v>
      </c>
      <c r="F15" s="16" t="s">
        <v>35</v>
      </c>
      <c r="G15" s="16" t="s">
        <v>24</v>
      </c>
      <c r="H15" s="16" t="s">
        <v>25</v>
      </c>
      <c r="I15" s="16" t="s">
        <v>36</v>
      </c>
      <c r="J15" s="34">
        <v>104.51000213623047</v>
      </c>
      <c r="K15" s="5">
        <v>10</v>
      </c>
      <c r="L15" s="34">
        <f t="shared" si="0"/>
        <v>114.51000213623047</v>
      </c>
      <c r="M15" s="34">
        <v>105.05000305175781</v>
      </c>
      <c r="N15" s="5">
        <v>6</v>
      </c>
      <c r="O15" s="34">
        <f t="shared" si="1"/>
        <v>111.05000305175781</v>
      </c>
      <c r="P15" s="34">
        <f t="shared" si="2"/>
        <v>111.05000305175781</v>
      </c>
      <c r="Q15" s="34">
        <f t="shared" si="3"/>
        <v>34.426827540590203</v>
      </c>
    </row>
    <row r="16" spans="1:17" ht="75" x14ac:dyDescent="0.25">
      <c r="A16" s="5">
        <v>7</v>
      </c>
      <c r="B16" s="16" t="s">
        <v>208</v>
      </c>
      <c r="C16" s="16">
        <v>2003</v>
      </c>
      <c r="D16" s="16">
        <v>2003</v>
      </c>
      <c r="E16" s="16">
        <v>2003</v>
      </c>
      <c r="F16" s="16">
        <v>1</v>
      </c>
      <c r="G16" s="16" t="s">
        <v>137</v>
      </c>
      <c r="H16" s="16" t="s">
        <v>209</v>
      </c>
      <c r="I16" s="16" t="s">
        <v>210</v>
      </c>
      <c r="J16" s="34">
        <v>107.69999694824219</v>
      </c>
      <c r="K16" s="5">
        <v>4</v>
      </c>
      <c r="L16" s="34">
        <f t="shared" si="0"/>
        <v>111.69999694824219</v>
      </c>
      <c r="M16" s="34">
        <v>134.10000610351562</v>
      </c>
      <c r="N16" s="5">
        <v>62</v>
      </c>
      <c r="O16" s="34">
        <f t="shared" si="1"/>
        <v>196.10000610351562</v>
      </c>
      <c r="P16" s="34">
        <f t="shared" si="2"/>
        <v>111.69999694824219</v>
      </c>
      <c r="Q16" s="34">
        <f t="shared" si="3"/>
        <v>35.213649828063872</v>
      </c>
    </row>
    <row r="17" spans="1:17" ht="60" x14ac:dyDescent="0.25">
      <c r="A17" s="5">
        <v>8</v>
      </c>
      <c r="B17" s="16" t="s">
        <v>87</v>
      </c>
      <c r="C17" s="16">
        <v>2002</v>
      </c>
      <c r="D17" s="16">
        <v>2002</v>
      </c>
      <c r="E17" s="16">
        <v>2002</v>
      </c>
      <c r="F17" s="16">
        <v>2</v>
      </c>
      <c r="G17" s="16" t="s">
        <v>24</v>
      </c>
      <c r="H17" s="16" t="s">
        <v>25</v>
      </c>
      <c r="I17" s="16" t="s">
        <v>88</v>
      </c>
      <c r="J17" s="34">
        <v>112.98000335693359</v>
      </c>
      <c r="K17" s="5">
        <v>4</v>
      </c>
      <c r="L17" s="34">
        <f t="shared" si="0"/>
        <v>116.98000335693359</v>
      </c>
      <c r="M17" s="34">
        <v>114.18000030517578</v>
      </c>
      <c r="N17" s="5">
        <v>6</v>
      </c>
      <c r="O17" s="34">
        <f t="shared" si="1"/>
        <v>120.18000030517578</v>
      </c>
      <c r="P17" s="34">
        <f t="shared" si="2"/>
        <v>116.98000335693359</v>
      </c>
      <c r="Q17" s="34">
        <f t="shared" si="3"/>
        <v>41.605135567902721</v>
      </c>
    </row>
    <row r="18" spans="1:17" ht="60" x14ac:dyDescent="0.25">
      <c r="A18" s="5">
        <v>9</v>
      </c>
      <c r="B18" s="16" t="s">
        <v>52</v>
      </c>
      <c r="C18" s="16">
        <v>2003</v>
      </c>
      <c r="D18" s="16">
        <v>2003</v>
      </c>
      <c r="E18" s="16">
        <v>2003</v>
      </c>
      <c r="F18" s="16">
        <v>1</v>
      </c>
      <c r="G18" s="16" t="s">
        <v>12</v>
      </c>
      <c r="H18" s="16" t="s">
        <v>53</v>
      </c>
      <c r="I18" s="16" t="s">
        <v>14</v>
      </c>
      <c r="J18" s="34">
        <v>123.62999725341797</v>
      </c>
      <c r="K18" s="5">
        <v>6</v>
      </c>
      <c r="L18" s="34">
        <f t="shared" si="0"/>
        <v>129.62999725341797</v>
      </c>
      <c r="M18" s="34">
        <v>116.34999847412109</v>
      </c>
      <c r="N18" s="5">
        <v>2</v>
      </c>
      <c r="O18" s="34">
        <f t="shared" si="1"/>
        <v>118.34999847412109</v>
      </c>
      <c r="P18" s="34">
        <f t="shared" si="2"/>
        <v>118.34999847412109</v>
      </c>
      <c r="Q18" s="34">
        <f t="shared" si="3"/>
        <v>43.263524512419721</v>
      </c>
    </row>
    <row r="19" spans="1:17" ht="60" x14ac:dyDescent="0.25">
      <c r="A19" s="5">
        <v>10</v>
      </c>
      <c r="B19" s="16" t="s">
        <v>44</v>
      </c>
      <c r="C19" s="16">
        <v>2004</v>
      </c>
      <c r="D19" s="16">
        <v>2004</v>
      </c>
      <c r="E19" s="16">
        <v>2004</v>
      </c>
      <c r="F19" s="16">
        <v>1</v>
      </c>
      <c r="G19" s="16" t="s">
        <v>29</v>
      </c>
      <c r="H19" s="16" t="s">
        <v>46</v>
      </c>
      <c r="I19" s="16" t="s">
        <v>31</v>
      </c>
      <c r="J19" s="34"/>
      <c r="K19" s="5"/>
      <c r="L19" s="34" t="s">
        <v>394</v>
      </c>
      <c r="M19" s="34"/>
      <c r="N19" s="5"/>
      <c r="O19" s="34" t="s">
        <v>394</v>
      </c>
      <c r="P19" s="34"/>
      <c r="Q19" s="34" t="str">
        <f t="shared" si="3"/>
        <v/>
      </c>
    </row>
    <row r="20" spans="1:17" ht="60" x14ac:dyDescent="0.25">
      <c r="A20" s="5">
        <v>10</v>
      </c>
      <c r="B20" s="16" t="s">
        <v>196</v>
      </c>
      <c r="C20" s="16">
        <v>2004</v>
      </c>
      <c r="D20" s="16">
        <v>2004</v>
      </c>
      <c r="E20" s="16">
        <v>2004</v>
      </c>
      <c r="F20" s="16">
        <v>2</v>
      </c>
      <c r="G20" s="16" t="s">
        <v>24</v>
      </c>
      <c r="H20" s="16" t="s">
        <v>25</v>
      </c>
      <c r="I20" s="16" t="s">
        <v>88</v>
      </c>
      <c r="J20" s="34"/>
      <c r="K20" s="5"/>
      <c r="L20" s="34" t="s">
        <v>394</v>
      </c>
      <c r="M20" s="34"/>
      <c r="N20" s="5"/>
      <c r="O20" s="34" t="s">
        <v>394</v>
      </c>
      <c r="P20" s="34"/>
      <c r="Q20" s="34" t="str">
        <f t="shared" si="3"/>
        <v/>
      </c>
    </row>
    <row r="21" spans="1:17" ht="60" x14ac:dyDescent="0.25">
      <c r="A21" s="5">
        <v>10</v>
      </c>
      <c r="B21" s="16" t="s">
        <v>130</v>
      </c>
      <c r="C21" s="16">
        <v>2003</v>
      </c>
      <c r="D21" s="16">
        <v>2003</v>
      </c>
      <c r="E21" s="16">
        <v>2003</v>
      </c>
      <c r="F21" s="16">
        <v>1</v>
      </c>
      <c r="G21" s="16" t="s">
        <v>29</v>
      </c>
      <c r="H21" s="16" t="s">
        <v>46</v>
      </c>
      <c r="I21" s="16" t="s">
        <v>31</v>
      </c>
      <c r="J21" s="34"/>
      <c r="K21" s="5"/>
      <c r="L21" s="34" t="s">
        <v>394</v>
      </c>
      <c r="M21" s="34"/>
      <c r="N21" s="5"/>
      <c r="O21" s="34" t="s">
        <v>394</v>
      </c>
      <c r="P21" s="34"/>
      <c r="Q21" s="34" t="str">
        <f t="shared" si="3"/>
        <v/>
      </c>
    </row>
    <row r="23" spans="1:17" ht="18.75" x14ac:dyDescent="0.25">
      <c r="A23" s="20" t="s">
        <v>395</v>
      </c>
      <c r="B23" s="20"/>
      <c r="C23" s="20"/>
      <c r="D23" s="20"/>
      <c r="E23" s="20"/>
      <c r="F23" s="20"/>
      <c r="G23" s="20"/>
      <c r="H23" s="20"/>
      <c r="I23" s="20"/>
      <c r="J23" s="20"/>
    </row>
    <row r="24" spans="1:17" x14ac:dyDescent="0.25">
      <c r="A24" s="25" t="s">
        <v>384</v>
      </c>
      <c r="B24" s="25" t="s">
        <v>1</v>
      </c>
      <c r="C24" s="25" t="s">
        <v>2</v>
      </c>
      <c r="D24" s="25" t="s">
        <v>233</v>
      </c>
      <c r="E24" s="25" t="s">
        <v>234</v>
      </c>
      <c r="F24" s="25" t="s">
        <v>3</v>
      </c>
      <c r="G24" s="25" t="s">
        <v>4</v>
      </c>
      <c r="H24" s="25" t="s">
        <v>5</v>
      </c>
      <c r="I24" s="25" t="s">
        <v>6</v>
      </c>
      <c r="J24" s="27" t="s">
        <v>386</v>
      </c>
      <c r="K24" s="28"/>
      <c r="L24" s="29"/>
      <c r="M24" s="27" t="s">
        <v>390</v>
      </c>
      <c r="N24" s="28"/>
      <c r="O24" s="29"/>
      <c r="P24" s="25" t="s">
        <v>391</v>
      </c>
      <c r="Q24" s="25" t="s">
        <v>392</v>
      </c>
    </row>
    <row r="25" spans="1:17" x14ac:dyDescent="0.25">
      <c r="A25" s="26"/>
      <c r="B25" s="26"/>
      <c r="C25" s="26"/>
      <c r="D25" s="26"/>
      <c r="E25" s="26"/>
      <c r="F25" s="26"/>
      <c r="G25" s="26"/>
      <c r="H25" s="26"/>
      <c r="I25" s="26"/>
      <c r="J25" s="30" t="s">
        <v>387</v>
      </c>
      <c r="K25" s="30" t="s">
        <v>388</v>
      </c>
      <c r="L25" s="30" t="s">
        <v>389</v>
      </c>
      <c r="M25" s="30" t="s">
        <v>387</v>
      </c>
      <c r="N25" s="30" t="s">
        <v>388</v>
      </c>
      <c r="O25" s="30" t="s">
        <v>389</v>
      </c>
      <c r="P25" s="26"/>
      <c r="Q25" s="26"/>
    </row>
    <row r="26" spans="1:17" ht="30" x14ac:dyDescent="0.25">
      <c r="A26" s="31">
        <v>1</v>
      </c>
      <c r="B26" s="32" t="s">
        <v>396</v>
      </c>
      <c r="C26" s="32" t="s">
        <v>397</v>
      </c>
      <c r="D26" s="32">
        <v>2000</v>
      </c>
      <c r="E26" s="32">
        <v>2000</v>
      </c>
      <c r="F26" s="32" t="s">
        <v>398</v>
      </c>
      <c r="G26" s="32" t="s">
        <v>24</v>
      </c>
      <c r="H26" s="32" t="s">
        <v>80</v>
      </c>
      <c r="I26" s="32" t="s">
        <v>81</v>
      </c>
      <c r="J26" s="33">
        <v>116.69999694824219</v>
      </c>
      <c r="K26" s="31">
        <v>0</v>
      </c>
      <c r="L26" s="33">
        <f t="shared" ref="L26:L29" si="4">J26+K26</f>
        <v>116.69999694824219</v>
      </c>
      <c r="M26" s="33">
        <v>114.08000183105469</v>
      </c>
      <c r="N26" s="31">
        <v>4</v>
      </c>
      <c r="O26" s="33">
        <f t="shared" ref="O26:O29" si="5">M26+N26</f>
        <v>118.08000183105469</v>
      </c>
      <c r="P26" s="33">
        <f t="shared" ref="P26:P29" si="6">MIN(O26,L26)</f>
        <v>116.69999694824219</v>
      </c>
      <c r="Q26" s="33">
        <f t="shared" ref="Q26:Q29" si="7">IF( AND(ISNUMBER(P$26),ISNUMBER(P26)),(P26-P$26)/P$26*100,"")</f>
        <v>0</v>
      </c>
    </row>
    <row r="27" spans="1:17" ht="60" x14ac:dyDescent="0.25">
      <c r="A27" s="5">
        <v>2</v>
      </c>
      <c r="B27" s="16" t="s">
        <v>402</v>
      </c>
      <c r="C27" s="16" t="s">
        <v>403</v>
      </c>
      <c r="D27" s="16">
        <v>2003</v>
      </c>
      <c r="E27" s="16">
        <v>2002</v>
      </c>
      <c r="F27" s="16" t="s">
        <v>404</v>
      </c>
      <c r="G27" s="16" t="s">
        <v>12</v>
      </c>
      <c r="H27" s="16" t="s">
        <v>53</v>
      </c>
      <c r="I27" s="16" t="s">
        <v>14</v>
      </c>
      <c r="J27" s="34">
        <v>148.41000366210937</v>
      </c>
      <c r="K27" s="5">
        <v>0</v>
      </c>
      <c r="L27" s="34">
        <f t="shared" si="4"/>
        <v>148.41000366210937</v>
      </c>
      <c r="M27" s="34">
        <v>142.19000244140625</v>
      </c>
      <c r="N27" s="5">
        <v>0</v>
      </c>
      <c r="O27" s="34">
        <f t="shared" si="5"/>
        <v>142.19000244140625</v>
      </c>
      <c r="P27" s="34">
        <f t="shared" si="6"/>
        <v>142.19000244140625</v>
      </c>
      <c r="Q27" s="34">
        <f t="shared" si="7"/>
        <v>21.842336040907679</v>
      </c>
    </row>
    <row r="28" spans="1:17" ht="90" x14ac:dyDescent="0.25">
      <c r="A28" s="5">
        <v>3</v>
      </c>
      <c r="B28" s="16" t="s">
        <v>399</v>
      </c>
      <c r="C28" s="16" t="s">
        <v>400</v>
      </c>
      <c r="D28" s="16">
        <v>2002</v>
      </c>
      <c r="E28" s="16">
        <v>2002</v>
      </c>
      <c r="F28" s="16" t="s">
        <v>401</v>
      </c>
      <c r="G28" s="16" t="s">
        <v>24</v>
      </c>
      <c r="H28" s="16" t="s">
        <v>25</v>
      </c>
      <c r="I28" s="16" t="s">
        <v>295</v>
      </c>
      <c r="J28" s="34">
        <v>161.08000183105469</v>
      </c>
      <c r="K28" s="5">
        <v>8</v>
      </c>
      <c r="L28" s="34">
        <f t="shared" si="4"/>
        <v>169.08000183105469</v>
      </c>
      <c r="M28" s="34"/>
      <c r="N28" s="5"/>
      <c r="O28" s="34" t="s">
        <v>394</v>
      </c>
      <c r="P28" s="34">
        <f t="shared" si="6"/>
        <v>169.08000183105469</v>
      </c>
      <c r="Q28" s="34">
        <f t="shared" si="7"/>
        <v>44.884324123884632</v>
      </c>
    </row>
    <row r="29" spans="1:17" ht="150" x14ac:dyDescent="0.25">
      <c r="A29" s="5">
        <v>4</v>
      </c>
      <c r="B29" s="16" t="s">
        <v>405</v>
      </c>
      <c r="C29" s="16" t="s">
        <v>406</v>
      </c>
      <c r="D29" s="16">
        <v>2003</v>
      </c>
      <c r="E29" s="16">
        <v>2003</v>
      </c>
      <c r="F29" s="16" t="s">
        <v>404</v>
      </c>
      <c r="G29" s="16" t="s">
        <v>29</v>
      </c>
      <c r="H29" s="16" t="s">
        <v>318</v>
      </c>
      <c r="I29" s="16" t="s">
        <v>319</v>
      </c>
      <c r="J29" s="34"/>
      <c r="K29" s="5"/>
      <c r="L29" s="34" t="s">
        <v>394</v>
      </c>
      <c r="M29" s="34"/>
      <c r="N29" s="5"/>
      <c r="O29" s="34" t="s">
        <v>394</v>
      </c>
      <c r="P29" s="34"/>
      <c r="Q29" s="34" t="str">
        <f t="shared" si="7"/>
        <v/>
      </c>
    </row>
    <row r="31" spans="1:17" ht="18.75" x14ac:dyDescent="0.25">
      <c r="A31" s="20" t="s">
        <v>419</v>
      </c>
      <c r="B31" s="20"/>
      <c r="C31" s="20"/>
      <c r="D31" s="20"/>
      <c r="E31" s="20"/>
      <c r="F31" s="20"/>
      <c r="G31" s="20"/>
      <c r="H31" s="20"/>
      <c r="I31" s="20"/>
      <c r="J31" s="20"/>
    </row>
    <row r="32" spans="1:17" x14ac:dyDescent="0.25">
      <c r="A32" s="25" t="s">
        <v>384</v>
      </c>
      <c r="B32" s="25" t="s">
        <v>1</v>
      </c>
      <c r="C32" s="25" t="s">
        <v>2</v>
      </c>
      <c r="D32" s="25" t="s">
        <v>233</v>
      </c>
      <c r="E32" s="25" t="s">
        <v>234</v>
      </c>
      <c r="F32" s="25" t="s">
        <v>3</v>
      </c>
      <c r="G32" s="25" t="s">
        <v>4</v>
      </c>
      <c r="H32" s="25" t="s">
        <v>5</v>
      </c>
      <c r="I32" s="25" t="s">
        <v>6</v>
      </c>
      <c r="J32" s="27" t="s">
        <v>386</v>
      </c>
      <c r="K32" s="28"/>
      <c r="L32" s="29"/>
      <c r="M32" s="27" t="s">
        <v>390</v>
      </c>
      <c r="N32" s="28"/>
      <c r="O32" s="29"/>
      <c r="P32" s="25" t="s">
        <v>391</v>
      </c>
      <c r="Q32" s="25" t="s">
        <v>392</v>
      </c>
    </row>
    <row r="33" spans="1:17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30" t="s">
        <v>387</v>
      </c>
      <c r="K33" s="30" t="s">
        <v>388</v>
      </c>
      <c r="L33" s="30" t="s">
        <v>389</v>
      </c>
      <c r="M33" s="30" t="s">
        <v>387</v>
      </c>
      <c r="N33" s="30" t="s">
        <v>388</v>
      </c>
      <c r="O33" s="30" t="s">
        <v>389</v>
      </c>
      <c r="P33" s="26"/>
      <c r="Q33" s="26"/>
    </row>
    <row r="34" spans="1:17" ht="60" x14ac:dyDescent="0.25">
      <c r="A34" s="31">
        <v>1</v>
      </c>
      <c r="B34" s="32" t="s">
        <v>117</v>
      </c>
      <c r="C34" s="32">
        <v>1999</v>
      </c>
      <c r="D34" s="32">
        <v>1999</v>
      </c>
      <c r="E34" s="32">
        <v>1999</v>
      </c>
      <c r="F34" s="32" t="s">
        <v>35</v>
      </c>
      <c r="G34" s="32" t="s">
        <v>24</v>
      </c>
      <c r="H34" s="32" t="s">
        <v>118</v>
      </c>
      <c r="I34" s="32" t="s">
        <v>119</v>
      </c>
      <c r="J34" s="33">
        <v>97.05999755859375</v>
      </c>
      <c r="K34" s="31">
        <v>2</v>
      </c>
      <c r="L34" s="33">
        <f t="shared" ref="L34:L42" si="8">J34+K34</f>
        <v>99.05999755859375</v>
      </c>
      <c r="M34" s="33">
        <v>96.220001220703125</v>
      </c>
      <c r="N34" s="31">
        <v>0</v>
      </c>
      <c r="O34" s="33">
        <f t="shared" ref="O34:O42" si="9">M34+N34</f>
        <v>96.220001220703125</v>
      </c>
      <c r="P34" s="33">
        <f t="shared" ref="P34:P42" si="10">MIN(O34,L34)</f>
        <v>96.220001220703125</v>
      </c>
      <c r="Q34" s="33">
        <f t="shared" ref="Q34:Q42" si="11">IF( AND(ISNUMBER(P$34),ISNUMBER(P34)),(P34-P$34)/P$34*100,"")</f>
        <v>0</v>
      </c>
    </row>
    <row r="35" spans="1:17" ht="75" x14ac:dyDescent="0.25">
      <c r="A35" s="5">
        <v>2</v>
      </c>
      <c r="B35" s="16" t="s">
        <v>150</v>
      </c>
      <c r="C35" s="16">
        <v>2001</v>
      </c>
      <c r="D35" s="16">
        <v>2001</v>
      </c>
      <c r="E35" s="16">
        <v>2001</v>
      </c>
      <c r="F35" s="16" t="s">
        <v>35</v>
      </c>
      <c r="G35" s="16" t="s">
        <v>24</v>
      </c>
      <c r="H35" s="16" t="s">
        <v>151</v>
      </c>
      <c r="I35" s="16" t="s">
        <v>152</v>
      </c>
      <c r="J35" s="34">
        <v>99.470001220703125</v>
      </c>
      <c r="K35" s="5">
        <v>52</v>
      </c>
      <c r="L35" s="34">
        <f t="shared" si="8"/>
        <v>151.47000122070312</v>
      </c>
      <c r="M35" s="34">
        <v>98.330001831054688</v>
      </c>
      <c r="N35" s="5">
        <v>0</v>
      </c>
      <c r="O35" s="34">
        <f t="shared" si="9"/>
        <v>98.330001831054688</v>
      </c>
      <c r="P35" s="34">
        <f t="shared" si="10"/>
        <v>98.330001831054688</v>
      </c>
      <c r="Q35" s="34">
        <f t="shared" si="11"/>
        <v>2.1928918973008344</v>
      </c>
    </row>
    <row r="36" spans="1:17" ht="60" x14ac:dyDescent="0.25">
      <c r="A36" s="5">
        <v>3</v>
      </c>
      <c r="B36" s="16" t="s">
        <v>186</v>
      </c>
      <c r="C36" s="16">
        <v>2001</v>
      </c>
      <c r="D36" s="16">
        <v>2001</v>
      </c>
      <c r="E36" s="16">
        <v>2001</v>
      </c>
      <c r="F36" s="16" t="s">
        <v>35</v>
      </c>
      <c r="G36" s="16" t="s">
        <v>29</v>
      </c>
      <c r="H36" s="16" t="s">
        <v>187</v>
      </c>
      <c r="I36" s="16" t="s">
        <v>188</v>
      </c>
      <c r="J36" s="34">
        <v>99.169998168945313</v>
      </c>
      <c r="K36" s="5">
        <v>0</v>
      </c>
      <c r="L36" s="34">
        <f t="shared" si="8"/>
        <v>99.169998168945313</v>
      </c>
      <c r="M36" s="34">
        <v>100.83000183105469</v>
      </c>
      <c r="N36" s="5">
        <v>2</v>
      </c>
      <c r="O36" s="34">
        <f t="shared" si="9"/>
        <v>102.83000183105469</v>
      </c>
      <c r="P36" s="34">
        <f t="shared" si="10"/>
        <v>99.169998168945313</v>
      </c>
      <c r="Q36" s="34">
        <f t="shared" si="11"/>
        <v>3.0658874566792802</v>
      </c>
    </row>
    <row r="37" spans="1:17" ht="120" x14ac:dyDescent="0.25">
      <c r="A37" s="5">
        <v>4</v>
      </c>
      <c r="B37" s="16" t="s">
        <v>200</v>
      </c>
      <c r="C37" s="16">
        <v>2000</v>
      </c>
      <c r="D37" s="16">
        <v>2000</v>
      </c>
      <c r="E37" s="16">
        <v>2000</v>
      </c>
      <c r="F37" s="16" t="s">
        <v>201</v>
      </c>
      <c r="G37" s="16" t="s">
        <v>202</v>
      </c>
      <c r="H37" s="16" t="s">
        <v>203</v>
      </c>
      <c r="I37" s="16" t="s">
        <v>204</v>
      </c>
      <c r="J37" s="34">
        <v>99.830001831054688</v>
      </c>
      <c r="K37" s="5">
        <v>0</v>
      </c>
      <c r="L37" s="34">
        <f t="shared" si="8"/>
        <v>99.830001831054688</v>
      </c>
      <c r="M37" s="34">
        <v>102.98999786376953</v>
      </c>
      <c r="N37" s="5">
        <v>2</v>
      </c>
      <c r="O37" s="34">
        <f t="shared" si="9"/>
        <v>104.98999786376953</v>
      </c>
      <c r="P37" s="34">
        <f t="shared" si="10"/>
        <v>99.830001831054688</v>
      </c>
      <c r="Q37" s="34">
        <f t="shared" si="11"/>
        <v>3.7518193354323284</v>
      </c>
    </row>
    <row r="38" spans="1:17" ht="90" x14ac:dyDescent="0.25">
      <c r="A38" s="5">
        <v>5</v>
      </c>
      <c r="B38" s="16" t="s">
        <v>180</v>
      </c>
      <c r="C38" s="16">
        <v>2001</v>
      </c>
      <c r="D38" s="16">
        <v>2001</v>
      </c>
      <c r="E38" s="16">
        <v>2001</v>
      </c>
      <c r="F38" s="16">
        <v>1</v>
      </c>
      <c r="G38" s="16" t="s">
        <v>29</v>
      </c>
      <c r="H38" s="16" t="s">
        <v>177</v>
      </c>
      <c r="I38" s="16" t="s">
        <v>178</v>
      </c>
      <c r="J38" s="34">
        <v>110.19999694824219</v>
      </c>
      <c r="K38" s="5">
        <v>0</v>
      </c>
      <c r="L38" s="34">
        <f t="shared" si="8"/>
        <v>110.19999694824219</v>
      </c>
      <c r="M38" s="34">
        <v>111.31999969482422</v>
      </c>
      <c r="N38" s="5">
        <v>0</v>
      </c>
      <c r="O38" s="34">
        <f t="shared" si="9"/>
        <v>111.31999969482422</v>
      </c>
      <c r="P38" s="34">
        <f t="shared" si="10"/>
        <v>110.19999694824219</v>
      </c>
      <c r="Q38" s="34">
        <f t="shared" si="11"/>
        <v>14.529199283081141</v>
      </c>
    </row>
    <row r="39" spans="1:17" ht="45" x14ac:dyDescent="0.25">
      <c r="A39" s="5">
        <v>6</v>
      </c>
      <c r="B39" s="16" t="s">
        <v>124</v>
      </c>
      <c r="C39" s="16">
        <v>2005</v>
      </c>
      <c r="D39" s="16">
        <v>2005</v>
      </c>
      <c r="E39" s="16">
        <v>2005</v>
      </c>
      <c r="F39" s="16">
        <v>2</v>
      </c>
      <c r="G39" s="16" t="s">
        <v>12</v>
      </c>
      <c r="H39" s="16" t="s">
        <v>13</v>
      </c>
      <c r="I39" s="16" t="s">
        <v>14</v>
      </c>
      <c r="J39" s="34">
        <v>112.12999725341797</v>
      </c>
      <c r="K39" s="5">
        <v>4</v>
      </c>
      <c r="L39" s="34">
        <f t="shared" si="8"/>
        <v>116.12999725341797</v>
      </c>
      <c r="M39" s="34">
        <v>117.87999725341797</v>
      </c>
      <c r="N39" s="5">
        <v>0</v>
      </c>
      <c r="O39" s="34">
        <f t="shared" si="9"/>
        <v>117.87999725341797</v>
      </c>
      <c r="P39" s="34">
        <f t="shared" si="10"/>
        <v>116.12999725341797</v>
      </c>
      <c r="Q39" s="34">
        <f t="shared" si="11"/>
        <v>20.692159405658913</v>
      </c>
    </row>
    <row r="40" spans="1:17" ht="75" x14ac:dyDescent="0.25">
      <c r="A40" s="5">
        <v>7</v>
      </c>
      <c r="B40" s="16" t="s">
        <v>136</v>
      </c>
      <c r="C40" s="16">
        <v>2003</v>
      </c>
      <c r="D40" s="16">
        <v>2003</v>
      </c>
      <c r="E40" s="16">
        <v>2003</v>
      </c>
      <c r="F40" s="16" t="s">
        <v>35</v>
      </c>
      <c r="G40" s="16" t="s">
        <v>137</v>
      </c>
      <c r="H40" s="16" t="s">
        <v>138</v>
      </c>
      <c r="I40" s="16" t="s">
        <v>139</v>
      </c>
      <c r="J40" s="34">
        <v>114.38999938964844</v>
      </c>
      <c r="K40" s="5">
        <v>2</v>
      </c>
      <c r="L40" s="34">
        <f t="shared" si="8"/>
        <v>116.38999938964844</v>
      </c>
      <c r="M40" s="34">
        <v>118.56999969482422</v>
      </c>
      <c r="N40" s="5">
        <v>2</v>
      </c>
      <c r="O40" s="34">
        <f t="shared" si="9"/>
        <v>120.56999969482422</v>
      </c>
      <c r="P40" s="34">
        <f t="shared" si="10"/>
        <v>116.38999938964844</v>
      </c>
      <c r="Q40" s="34">
        <f t="shared" si="11"/>
        <v>20.962375715087234</v>
      </c>
    </row>
    <row r="41" spans="1:17" ht="45" x14ac:dyDescent="0.25">
      <c r="A41" s="5">
        <v>8</v>
      </c>
      <c r="B41" s="16" t="s">
        <v>105</v>
      </c>
      <c r="C41" s="16">
        <v>2006</v>
      </c>
      <c r="D41" s="16">
        <v>2006</v>
      </c>
      <c r="E41" s="16">
        <v>2006</v>
      </c>
      <c r="F41" s="16">
        <v>2</v>
      </c>
      <c r="G41" s="16" t="s">
        <v>106</v>
      </c>
      <c r="H41" s="16" t="s">
        <v>107</v>
      </c>
      <c r="I41" s="16" t="s">
        <v>108</v>
      </c>
      <c r="J41" s="34">
        <v>125.37000274658203</v>
      </c>
      <c r="K41" s="5">
        <v>4</v>
      </c>
      <c r="L41" s="34">
        <f t="shared" si="8"/>
        <v>129.37000274658203</v>
      </c>
      <c r="M41" s="34">
        <v>124.51000213623047</v>
      </c>
      <c r="N41" s="5">
        <v>0</v>
      </c>
      <c r="O41" s="34">
        <f t="shared" si="9"/>
        <v>124.51000213623047</v>
      </c>
      <c r="P41" s="34">
        <f t="shared" si="10"/>
        <v>124.51000213623047</v>
      </c>
      <c r="Q41" s="34">
        <f t="shared" si="11"/>
        <v>29.401372434653783</v>
      </c>
    </row>
    <row r="42" spans="1:17" ht="60" x14ac:dyDescent="0.25">
      <c r="A42" s="5">
        <v>9</v>
      </c>
      <c r="B42" s="16" t="s">
        <v>55</v>
      </c>
      <c r="C42" s="16">
        <v>2003</v>
      </c>
      <c r="D42" s="16">
        <v>2003</v>
      </c>
      <c r="E42" s="16">
        <v>2003</v>
      </c>
      <c r="F42" s="16" t="s">
        <v>35</v>
      </c>
      <c r="G42" s="16" t="s">
        <v>29</v>
      </c>
      <c r="H42" s="16" t="s">
        <v>56</v>
      </c>
      <c r="I42" s="16" t="s">
        <v>31</v>
      </c>
      <c r="J42" s="34"/>
      <c r="K42" s="5"/>
      <c r="L42" s="34" t="s">
        <v>394</v>
      </c>
      <c r="M42" s="34"/>
      <c r="N42" s="5"/>
      <c r="O42" s="34" t="s">
        <v>394</v>
      </c>
      <c r="P42" s="34"/>
      <c r="Q42" s="34" t="str">
        <f t="shared" si="11"/>
        <v/>
      </c>
    </row>
    <row r="44" spans="1:17" ht="18.75" x14ac:dyDescent="0.25">
      <c r="A44" s="20" t="s">
        <v>420</v>
      </c>
      <c r="B44" s="20"/>
      <c r="C44" s="20"/>
      <c r="D44" s="20"/>
      <c r="E44" s="20"/>
      <c r="F44" s="20"/>
      <c r="G44" s="20"/>
      <c r="H44" s="20"/>
      <c r="I44" s="20"/>
      <c r="J44" s="20"/>
    </row>
    <row r="45" spans="1:17" x14ac:dyDescent="0.25">
      <c r="A45" s="25" t="s">
        <v>384</v>
      </c>
      <c r="B45" s="25" t="s">
        <v>1</v>
      </c>
      <c r="C45" s="25" t="s">
        <v>2</v>
      </c>
      <c r="D45" s="25" t="s">
        <v>233</v>
      </c>
      <c r="E45" s="25" t="s">
        <v>234</v>
      </c>
      <c r="F45" s="25" t="s">
        <v>3</v>
      </c>
      <c r="G45" s="25" t="s">
        <v>4</v>
      </c>
      <c r="H45" s="25" t="s">
        <v>5</v>
      </c>
      <c r="I45" s="25" t="s">
        <v>6</v>
      </c>
      <c r="J45" s="27" t="s">
        <v>386</v>
      </c>
      <c r="K45" s="28"/>
      <c r="L45" s="29"/>
      <c r="M45" s="27" t="s">
        <v>390</v>
      </c>
      <c r="N45" s="28"/>
      <c r="O45" s="29"/>
      <c r="P45" s="25" t="s">
        <v>391</v>
      </c>
      <c r="Q45" s="25" t="s">
        <v>392</v>
      </c>
    </row>
    <row r="46" spans="1:17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30" t="s">
        <v>387</v>
      </c>
      <c r="K46" s="30" t="s">
        <v>388</v>
      </c>
      <c r="L46" s="30" t="s">
        <v>389</v>
      </c>
      <c r="M46" s="30" t="s">
        <v>387</v>
      </c>
      <c r="N46" s="30" t="s">
        <v>388</v>
      </c>
      <c r="O46" s="30" t="s">
        <v>389</v>
      </c>
      <c r="P46" s="26"/>
      <c r="Q46" s="26"/>
    </row>
    <row r="47" spans="1:17" ht="75" x14ac:dyDescent="0.25">
      <c r="A47" s="31">
        <v>1</v>
      </c>
      <c r="B47" s="32" t="s">
        <v>110</v>
      </c>
      <c r="C47" s="32">
        <v>2000</v>
      </c>
      <c r="D47" s="32">
        <v>2000</v>
      </c>
      <c r="E47" s="32">
        <v>2000</v>
      </c>
      <c r="F47" s="32" t="s">
        <v>35</v>
      </c>
      <c r="G47" s="32" t="s">
        <v>111</v>
      </c>
      <c r="H47" s="32" t="s">
        <v>112</v>
      </c>
      <c r="I47" s="32" t="s">
        <v>113</v>
      </c>
      <c r="J47" s="33">
        <v>97.639999389648438</v>
      </c>
      <c r="K47" s="31">
        <v>2</v>
      </c>
      <c r="L47" s="33">
        <f t="shared" ref="L47:L53" si="12">J47+K47</f>
        <v>99.639999389648437</v>
      </c>
      <c r="M47" s="33">
        <v>97.44000244140625</v>
      </c>
      <c r="N47" s="31">
        <v>0</v>
      </c>
      <c r="O47" s="33">
        <f t="shared" ref="O47:O53" si="13">M47+N47</f>
        <v>97.44000244140625</v>
      </c>
      <c r="P47" s="33">
        <f t="shared" ref="P47:P53" si="14">MIN(O47,L47)</f>
        <v>97.44000244140625</v>
      </c>
      <c r="Q47" s="33">
        <f t="shared" ref="Q47:Q53" si="15">IF( AND(ISNUMBER(P$47),ISNUMBER(P47)),(P47-P$47)/P$47*100,"")</f>
        <v>0</v>
      </c>
    </row>
    <row r="48" spans="1:17" ht="30" x14ac:dyDescent="0.25">
      <c r="A48" s="5">
        <v>2</v>
      </c>
      <c r="B48" s="16" t="s">
        <v>79</v>
      </c>
      <c r="C48" s="16">
        <v>2000</v>
      </c>
      <c r="D48" s="16">
        <v>2000</v>
      </c>
      <c r="E48" s="16">
        <v>2000</v>
      </c>
      <c r="F48" s="16" t="s">
        <v>35</v>
      </c>
      <c r="G48" s="16" t="s">
        <v>24</v>
      </c>
      <c r="H48" s="16" t="s">
        <v>80</v>
      </c>
      <c r="I48" s="16" t="s">
        <v>81</v>
      </c>
      <c r="J48" s="34">
        <v>99.75</v>
      </c>
      <c r="K48" s="5">
        <v>0</v>
      </c>
      <c r="L48" s="34">
        <f t="shared" si="12"/>
        <v>99.75</v>
      </c>
      <c r="M48" s="34"/>
      <c r="N48" s="5"/>
      <c r="O48" s="34" t="s">
        <v>394</v>
      </c>
      <c r="P48" s="34">
        <f t="shared" si="14"/>
        <v>99.75</v>
      </c>
      <c r="Q48" s="34">
        <f t="shared" si="15"/>
        <v>2.370687090225418</v>
      </c>
    </row>
    <row r="49" spans="1:17" ht="30" x14ac:dyDescent="0.25">
      <c r="A49" s="5">
        <v>3</v>
      </c>
      <c r="B49" s="16" t="s">
        <v>94</v>
      </c>
      <c r="C49" s="16">
        <v>2000</v>
      </c>
      <c r="D49" s="16">
        <v>2000</v>
      </c>
      <c r="E49" s="16">
        <v>2000</v>
      </c>
      <c r="F49" s="16" t="s">
        <v>35</v>
      </c>
      <c r="G49" s="16" t="s">
        <v>24</v>
      </c>
      <c r="H49" s="16" t="s">
        <v>80</v>
      </c>
      <c r="I49" s="16" t="s">
        <v>81</v>
      </c>
      <c r="J49" s="34">
        <v>101.63999938964844</v>
      </c>
      <c r="K49" s="5">
        <v>2</v>
      </c>
      <c r="L49" s="34">
        <f t="shared" si="12"/>
        <v>103.63999938964844</v>
      </c>
      <c r="M49" s="34">
        <v>103.76999664306641</v>
      </c>
      <c r="N49" s="5">
        <v>0</v>
      </c>
      <c r="O49" s="34">
        <f t="shared" si="13"/>
        <v>103.76999664306641</v>
      </c>
      <c r="P49" s="34">
        <f t="shared" si="14"/>
        <v>103.63999938964844</v>
      </c>
      <c r="Q49" s="34">
        <f t="shared" si="15"/>
        <v>6.3628866922190834</v>
      </c>
    </row>
    <row r="50" spans="1:17" ht="90" x14ac:dyDescent="0.25">
      <c r="A50" s="5">
        <v>4</v>
      </c>
      <c r="B50" s="16" t="s">
        <v>176</v>
      </c>
      <c r="C50" s="16">
        <v>2003</v>
      </c>
      <c r="D50" s="16">
        <v>2003</v>
      </c>
      <c r="E50" s="16">
        <v>2003</v>
      </c>
      <c r="F50" s="16">
        <v>1</v>
      </c>
      <c r="G50" s="16" t="s">
        <v>29</v>
      </c>
      <c r="H50" s="16" t="s">
        <v>177</v>
      </c>
      <c r="I50" s="16" t="s">
        <v>178</v>
      </c>
      <c r="J50" s="34">
        <v>109.47000122070312</v>
      </c>
      <c r="K50" s="5">
        <v>0</v>
      </c>
      <c r="L50" s="34">
        <f t="shared" si="12"/>
        <v>109.47000122070312</v>
      </c>
      <c r="M50" s="34">
        <v>105.55000305175781</v>
      </c>
      <c r="N50" s="5">
        <v>6</v>
      </c>
      <c r="O50" s="34">
        <f t="shared" si="13"/>
        <v>111.55000305175781</v>
      </c>
      <c r="P50" s="34">
        <f t="shared" si="14"/>
        <v>109.47000122070312</v>
      </c>
      <c r="Q50" s="34">
        <f t="shared" si="15"/>
        <v>12.346057551189917</v>
      </c>
    </row>
    <row r="51" spans="1:17" ht="75" x14ac:dyDescent="0.25">
      <c r="A51" s="5">
        <v>5</v>
      </c>
      <c r="B51" s="16" t="s">
        <v>208</v>
      </c>
      <c r="C51" s="16">
        <v>2003</v>
      </c>
      <c r="D51" s="16">
        <v>2003</v>
      </c>
      <c r="E51" s="16">
        <v>2003</v>
      </c>
      <c r="F51" s="16">
        <v>1</v>
      </c>
      <c r="G51" s="16" t="s">
        <v>137</v>
      </c>
      <c r="H51" s="16" t="s">
        <v>209</v>
      </c>
      <c r="I51" s="16" t="s">
        <v>210</v>
      </c>
      <c r="J51" s="34">
        <v>112.62000274658203</v>
      </c>
      <c r="K51" s="5">
        <v>0</v>
      </c>
      <c r="L51" s="34">
        <f t="shared" si="12"/>
        <v>112.62000274658203</v>
      </c>
      <c r="M51" s="34">
        <v>113.41999816894531</v>
      </c>
      <c r="N51" s="5">
        <v>2</v>
      </c>
      <c r="O51" s="34">
        <f t="shared" si="13"/>
        <v>115.41999816894531</v>
      </c>
      <c r="P51" s="34">
        <f t="shared" si="14"/>
        <v>112.62000274658203</v>
      </c>
      <c r="Q51" s="34">
        <f t="shared" si="15"/>
        <v>15.578817656848884</v>
      </c>
    </row>
    <row r="52" spans="1:17" ht="60" x14ac:dyDescent="0.25">
      <c r="A52" s="5">
        <v>6</v>
      </c>
      <c r="B52" s="16" t="s">
        <v>194</v>
      </c>
      <c r="C52" s="16">
        <v>2002</v>
      </c>
      <c r="D52" s="16">
        <v>2002</v>
      </c>
      <c r="E52" s="16">
        <v>2002</v>
      </c>
      <c r="F52" s="16">
        <v>1</v>
      </c>
      <c r="G52" s="16" t="s">
        <v>12</v>
      </c>
      <c r="H52" s="16" t="s">
        <v>53</v>
      </c>
      <c r="I52" s="16" t="s">
        <v>14</v>
      </c>
      <c r="J52" s="34">
        <v>114.16999816894531</v>
      </c>
      <c r="K52" s="5">
        <v>2</v>
      </c>
      <c r="L52" s="34">
        <f t="shared" si="12"/>
        <v>116.16999816894531</v>
      </c>
      <c r="M52" s="34">
        <v>117.59999847412109</v>
      </c>
      <c r="N52" s="5">
        <v>4</v>
      </c>
      <c r="O52" s="34">
        <f t="shared" si="13"/>
        <v>121.59999847412109</v>
      </c>
      <c r="P52" s="34">
        <f t="shared" si="14"/>
        <v>116.16999816894531</v>
      </c>
      <c r="Q52" s="34">
        <f t="shared" si="15"/>
        <v>19.222080519550481</v>
      </c>
    </row>
    <row r="53" spans="1:17" ht="60" x14ac:dyDescent="0.25">
      <c r="A53" s="5">
        <v>7</v>
      </c>
      <c r="B53" s="16" t="s">
        <v>126</v>
      </c>
      <c r="C53" s="16">
        <v>2001</v>
      </c>
      <c r="D53" s="16">
        <v>2001</v>
      </c>
      <c r="E53" s="16">
        <v>2001</v>
      </c>
      <c r="F53" s="16">
        <v>1</v>
      </c>
      <c r="G53" s="16" t="s">
        <v>29</v>
      </c>
      <c r="H53" s="16" t="s">
        <v>46</v>
      </c>
      <c r="I53" s="16" t="s">
        <v>31</v>
      </c>
      <c r="J53" s="34"/>
      <c r="K53" s="5"/>
      <c r="L53" s="34" t="s">
        <v>394</v>
      </c>
      <c r="M53" s="34"/>
      <c r="N53" s="5"/>
      <c r="O53" s="34" t="s">
        <v>394</v>
      </c>
      <c r="P53" s="34"/>
      <c r="Q53" s="34" t="str">
        <f t="shared" si="15"/>
        <v/>
      </c>
    </row>
    <row r="55" spans="1:17" ht="18.75" x14ac:dyDescent="0.25">
      <c r="A55" s="20" t="s">
        <v>421</v>
      </c>
      <c r="B55" s="20"/>
      <c r="C55" s="20"/>
      <c r="D55" s="20"/>
      <c r="E55" s="20"/>
      <c r="F55" s="20"/>
      <c r="G55" s="20"/>
      <c r="H55" s="20"/>
      <c r="I55" s="20"/>
      <c r="J55" s="20"/>
    </row>
    <row r="56" spans="1:17" x14ac:dyDescent="0.25">
      <c r="A56" s="25" t="s">
        <v>384</v>
      </c>
      <c r="B56" s="25" t="s">
        <v>1</v>
      </c>
      <c r="C56" s="25" t="s">
        <v>2</v>
      </c>
      <c r="D56" s="25" t="s">
        <v>233</v>
      </c>
      <c r="E56" s="25" t="s">
        <v>234</v>
      </c>
      <c r="F56" s="25" t="s">
        <v>3</v>
      </c>
      <c r="G56" s="25" t="s">
        <v>4</v>
      </c>
      <c r="H56" s="25" t="s">
        <v>5</v>
      </c>
      <c r="I56" s="25" t="s">
        <v>6</v>
      </c>
      <c r="J56" s="27" t="s">
        <v>386</v>
      </c>
      <c r="K56" s="28"/>
      <c r="L56" s="29"/>
      <c r="M56" s="27" t="s">
        <v>390</v>
      </c>
      <c r="N56" s="28"/>
      <c r="O56" s="29"/>
      <c r="P56" s="25" t="s">
        <v>391</v>
      </c>
      <c r="Q56" s="25" t="s">
        <v>392</v>
      </c>
    </row>
    <row r="57" spans="1:17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30" t="s">
        <v>387</v>
      </c>
      <c r="K57" s="30" t="s">
        <v>388</v>
      </c>
      <c r="L57" s="30" t="s">
        <v>389</v>
      </c>
      <c r="M57" s="30" t="s">
        <v>387</v>
      </c>
      <c r="N57" s="30" t="s">
        <v>388</v>
      </c>
      <c r="O57" s="30" t="s">
        <v>389</v>
      </c>
      <c r="P57" s="26"/>
      <c r="Q57" s="26"/>
    </row>
    <row r="58" spans="1:17" ht="60" x14ac:dyDescent="0.25">
      <c r="A58" s="31">
        <v>1</v>
      </c>
      <c r="B58" s="32" t="s">
        <v>117</v>
      </c>
      <c r="C58" s="32">
        <v>1999</v>
      </c>
      <c r="D58" s="32">
        <v>1999</v>
      </c>
      <c r="E58" s="32">
        <v>1999</v>
      </c>
      <c r="F58" s="32" t="s">
        <v>35</v>
      </c>
      <c r="G58" s="32" t="s">
        <v>24</v>
      </c>
      <c r="H58" s="32" t="s">
        <v>118</v>
      </c>
      <c r="I58" s="32" t="s">
        <v>119</v>
      </c>
      <c r="J58" s="33">
        <v>119.58999633789062</v>
      </c>
      <c r="K58" s="31">
        <v>2</v>
      </c>
      <c r="L58" s="33">
        <f t="shared" ref="L58:L64" si="16">J58+K58</f>
        <v>121.58999633789062</v>
      </c>
      <c r="M58" s="33">
        <v>105.79000091552734</v>
      </c>
      <c r="N58" s="31">
        <v>2</v>
      </c>
      <c r="O58" s="33">
        <f t="shared" ref="O58:O64" si="17">M58+N58</f>
        <v>107.79000091552734</v>
      </c>
      <c r="P58" s="33">
        <f t="shared" ref="P58:P64" si="18">MIN(O58,L58)</f>
        <v>107.79000091552734</v>
      </c>
      <c r="Q58" s="33">
        <f t="shared" ref="Q58:Q64" si="19">IF( AND(ISNUMBER(P$58),ISNUMBER(P58)),(P58-P$58)/P$58*100,"")</f>
        <v>0</v>
      </c>
    </row>
    <row r="59" spans="1:17" ht="60" x14ac:dyDescent="0.25">
      <c r="A59" s="5">
        <v>2</v>
      </c>
      <c r="B59" s="16" t="s">
        <v>186</v>
      </c>
      <c r="C59" s="16">
        <v>2001</v>
      </c>
      <c r="D59" s="16">
        <v>2001</v>
      </c>
      <c r="E59" s="16">
        <v>2001</v>
      </c>
      <c r="F59" s="16" t="s">
        <v>35</v>
      </c>
      <c r="G59" s="16" t="s">
        <v>29</v>
      </c>
      <c r="H59" s="16" t="s">
        <v>187</v>
      </c>
      <c r="I59" s="16" t="s">
        <v>188</v>
      </c>
      <c r="J59" s="34">
        <v>109.22000122070312</v>
      </c>
      <c r="K59" s="5">
        <v>0</v>
      </c>
      <c r="L59" s="34">
        <f t="shared" si="16"/>
        <v>109.22000122070312</v>
      </c>
      <c r="M59" s="34">
        <v>108.87000274658203</v>
      </c>
      <c r="N59" s="5">
        <v>0</v>
      </c>
      <c r="O59" s="34">
        <f t="shared" si="17"/>
        <v>108.87000274658203</v>
      </c>
      <c r="P59" s="34">
        <f t="shared" si="18"/>
        <v>108.87000274658203</v>
      </c>
      <c r="Q59" s="34">
        <f t="shared" si="19"/>
        <v>1.0019499228885442</v>
      </c>
    </row>
    <row r="60" spans="1:17" ht="120" x14ac:dyDescent="0.25">
      <c r="A60" s="5">
        <v>3</v>
      </c>
      <c r="B60" s="16" t="s">
        <v>200</v>
      </c>
      <c r="C60" s="16">
        <v>2000</v>
      </c>
      <c r="D60" s="16">
        <v>2000</v>
      </c>
      <c r="E60" s="16">
        <v>2000</v>
      </c>
      <c r="F60" s="16" t="s">
        <v>201</v>
      </c>
      <c r="G60" s="16" t="s">
        <v>202</v>
      </c>
      <c r="H60" s="16" t="s">
        <v>203</v>
      </c>
      <c r="I60" s="16" t="s">
        <v>204</v>
      </c>
      <c r="J60" s="34">
        <v>111.69999694824219</v>
      </c>
      <c r="K60" s="5">
        <v>2</v>
      </c>
      <c r="L60" s="34">
        <f t="shared" si="16"/>
        <v>113.69999694824219</v>
      </c>
      <c r="M60" s="34">
        <v>111.12999725341797</v>
      </c>
      <c r="N60" s="5">
        <v>2</v>
      </c>
      <c r="O60" s="34">
        <f t="shared" si="17"/>
        <v>113.12999725341797</v>
      </c>
      <c r="P60" s="34">
        <f t="shared" si="18"/>
        <v>113.12999725341797</v>
      </c>
      <c r="Q60" s="34">
        <f t="shared" si="19"/>
        <v>4.954073933142892</v>
      </c>
    </row>
    <row r="61" spans="1:17" ht="75" x14ac:dyDescent="0.25">
      <c r="A61" s="5">
        <v>4</v>
      </c>
      <c r="B61" s="16" t="s">
        <v>136</v>
      </c>
      <c r="C61" s="16">
        <v>2003</v>
      </c>
      <c r="D61" s="16">
        <v>2003</v>
      </c>
      <c r="E61" s="16">
        <v>2003</v>
      </c>
      <c r="F61" s="16" t="s">
        <v>35</v>
      </c>
      <c r="G61" s="16" t="s">
        <v>137</v>
      </c>
      <c r="H61" s="16" t="s">
        <v>138</v>
      </c>
      <c r="I61" s="16" t="s">
        <v>139</v>
      </c>
      <c r="J61" s="34">
        <v>124.52999877929687</v>
      </c>
      <c r="K61" s="5">
        <v>0</v>
      </c>
      <c r="L61" s="34">
        <f t="shared" si="16"/>
        <v>124.52999877929687</v>
      </c>
      <c r="M61" s="34">
        <v>123.73999786376953</v>
      </c>
      <c r="N61" s="5">
        <v>0</v>
      </c>
      <c r="O61" s="34">
        <f t="shared" si="17"/>
        <v>123.73999786376953</v>
      </c>
      <c r="P61" s="34">
        <f t="shared" si="18"/>
        <v>123.73999786376953</v>
      </c>
      <c r="Q61" s="34">
        <f t="shared" si="19"/>
        <v>14.797288071963047</v>
      </c>
    </row>
    <row r="62" spans="1:17" ht="90" x14ac:dyDescent="0.25">
      <c r="A62" s="5">
        <v>5</v>
      </c>
      <c r="B62" s="16" t="s">
        <v>180</v>
      </c>
      <c r="C62" s="16">
        <v>2001</v>
      </c>
      <c r="D62" s="16">
        <v>2001</v>
      </c>
      <c r="E62" s="16">
        <v>2001</v>
      </c>
      <c r="F62" s="16">
        <v>1</v>
      </c>
      <c r="G62" s="16" t="s">
        <v>29</v>
      </c>
      <c r="H62" s="16" t="s">
        <v>177</v>
      </c>
      <c r="I62" s="16" t="s">
        <v>178</v>
      </c>
      <c r="J62" s="34">
        <v>128.50999450683594</v>
      </c>
      <c r="K62" s="5">
        <v>0</v>
      </c>
      <c r="L62" s="34">
        <f t="shared" si="16"/>
        <v>128.50999450683594</v>
      </c>
      <c r="M62" s="34">
        <v>124.81999969482422</v>
      </c>
      <c r="N62" s="5">
        <v>0</v>
      </c>
      <c r="O62" s="34">
        <f t="shared" si="17"/>
        <v>124.81999969482422</v>
      </c>
      <c r="P62" s="34">
        <f t="shared" si="18"/>
        <v>124.81999969482422</v>
      </c>
      <c r="Q62" s="34">
        <f t="shared" si="19"/>
        <v>15.799237994851593</v>
      </c>
    </row>
    <row r="63" spans="1:17" ht="45" x14ac:dyDescent="0.25">
      <c r="A63" s="5">
        <v>6</v>
      </c>
      <c r="B63" s="16" t="s">
        <v>124</v>
      </c>
      <c r="C63" s="16">
        <v>2005</v>
      </c>
      <c r="D63" s="16">
        <v>2005</v>
      </c>
      <c r="E63" s="16">
        <v>2005</v>
      </c>
      <c r="F63" s="16">
        <v>2</v>
      </c>
      <c r="G63" s="16" t="s">
        <v>12</v>
      </c>
      <c r="H63" s="16" t="s">
        <v>13</v>
      </c>
      <c r="I63" s="16" t="s">
        <v>14</v>
      </c>
      <c r="J63" s="34">
        <v>127.05000305175781</v>
      </c>
      <c r="K63" s="5">
        <v>0</v>
      </c>
      <c r="L63" s="34">
        <f t="shared" si="16"/>
        <v>127.05000305175781</v>
      </c>
      <c r="M63" s="34">
        <v>127.73000335693359</v>
      </c>
      <c r="N63" s="5">
        <v>0</v>
      </c>
      <c r="O63" s="34">
        <f t="shared" si="17"/>
        <v>127.73000335693359</v>
      </c>
      <c r="P63" s="34">
        <f t="shared" si="18"/>
        <v>127.05000305175781</v>
      </c>
      <c r="Q63" s="34">
        <f t="shared" si="19"/>
        <v>17.868078646111258</v>
      </c>
    </row>
    <row r="64" spans="1:17" ht="60" x14ac:dyDescent="0.25">
      <c r="A64" s="5">
        <v>7</v>
      </c>
      <c r="B64" s="16" t="s">
        <v>55</v>
      </c>
      <c r="C64" s="16">
        <v>2003</v>
      </c>
      <c r="D64" s="16">
        <v>2003</v>
      </c>
      <c r="E64" s="16">
        <v>2003</v>
      </c>
      <c r="F64" s="16" t="s">
        <v>35</v>
      </c>
      <c r="G64" s="16" t="s">
        <v>29</v>
      </c>
      <c r="H64" s="16" t="s">
        <v>56</v>
      </c>
      <c r="I64" s="16" t="s">
        <v>31</v>
      </c>
      <c r="J64" s="34"/>
      <c r="K64" s="5"/>
      <c r="L64" s="34" t="s">
        <v>394</v>
      </c>
      <c r="M64" s="34"/>
      <c r="N64" s="5"/>
      <c r="O64" s="34" t="s">
        <v>394</v>
      </c>
      <c r="P64" s="34"/>
      <c r="Q64" s="34" t="str">
        <f t="shared" si="19"/>
        <v/>
      </c>
    </row>
  </sheetData>
  <mergeCells count="76">
    <mergeCell ref="P56:P57"/>
    <mergeCell ref="Q56:Q57"/>
    <mergeCell ref="G56:G57"/>
    <mergeCell ref="H56:H57"/>
    <mergeCell ref="I56:I57"/>
    <mergeCell ref="A55:J55"/>
    <mergeCell ref="J56:L56"/>
    <mergeCell ref="M56:O56"/>
    <mergeCell ref="A56:A57"/>
    <mergeCell ref="B56:B57"/>
    <mergeCell ref="C56:C57"/>
    <mergeCell ref="D56:D57"/>
    <mergeCell ref="E56:E57"/>
    <mergeCell ref="F56:F57"/>
    <mergeCell ref="I45:I46"/>
    <mergeCell ref="A44:J44"/>
    <mergeCell ref="J45:L45"/>
    <mergeCell ref="M45:O45"/>
    <mergeCell ref="P45:P46"/>
    <mergeCell ref="Q45:Q46"/>
    <mergeCell ref="P32:P33"/>
    <mergeCell ref="Q32:Q33"/>
    <mergeCell ref="A45:A46"/>
    <mergeCell ref="B45:B46"/>
    <mergeCell ref="C45:C46"/>
    <mergeCell ref="D45:D46"/>
    <mergeCell ref="E45:E46"/>
    <mergeCell ref="F45:F46"/>
    <mergeCell ref="G45:G46"/>
    <mergeCell ref="H45:H46"/>
    <mergeCell ref="G32:G33"/>
    <mergeCell ref="H32:H33"/>
    <mergeCell ref="I32:I33"/>
    <mergeCell ref="A31:J31"/>
    <mergeCell ref="J32:L32"/>
    <mergeCell ref="M32:O32"/>
    <mergeCell ref="A32:A33"/>
    <mergeCell ref="B32:B33"/>
    <mergeCell ref="C32:C33"/>
    <mergeCell ref="D32:D33"/>
    <mergeCell ref="E32:E33"/>
    <mergeCell ref="F32:F33"/>
    <mergeCell ref="I24:I25"/>
    <mergeCell ref="A23:J23"/>
    <mergeCell ref="J24:L24"/>
    <mergeCell ref="M24:O24"/>
    <mergeCell ref="P24:P25"/>
    <mergeCell ref="Q24:Q25"/>
    <mergeCell ref="P8:P9"/>
    <mergeCell ref="Q8:Q9"/>
    <mergeCell ref="A24:A25"/>
    <mergeCell ref="B24:B25"/>
    <mergeCell ref="C24:C25"/>
    <mergeCell ref="D24:D25"/>
    <mergeCell ref="E24:E25"/>
    <mergeCell ref="F24:F25"/>
    <mergeCell ref="G24:G25"/>
    <mergeCell ref="H24:H25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25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4" width="3" style="1" customWidth="1"/>
    <col min="35" max="35" width="7" style="1" customWidth="1"/>
    <col min="36" max="36" width="4.85546875" style="1" customWidth="1"/>
    <col min="37" max="37" width="7" style="1" customWidth="1"/>
    <col min="38" max="62" width="3" style="1" customWidth="1"/>
    <col min="63" max="63" width="7" style="1" customWidth="1"/>
    <col min="64" max="64" width="4.85546875" style="1" customWidth="1"/>
    <col min="65" max="66" width="7" style="1" customWidth="1"/>
    <col min="67" max="16384" width="9.140625" style="1"/>
  </cols>
  <sheetData>
    <row r="1" spans="1:67" ht="15.75" x14ac:dyDescent="0.25">
      <c r="A1" s="18" t="s">
        <v>378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</row>
    <row r="2" spans="1:67" ht="18.75" x14ac:dyDescent="0.25">
      <c r="A2" s="20" t="s">
        <v>379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</row>
    <row r="3" spans="1:67" x14ac:dyDescent="0.25">
      <c r="A3" s="21" t="s">
        <v>380</v>
      </c>
      <c r="B3" s="21"/>
      <c r="C3" s="22" t="s">
        <v>381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</row>
    <row r="4" spans="1:67" ht="21" x14ac:dyDescent="0.25">
      <c r="A4" s="23" t="s">
        <v>422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</row>
    <row r="5" spans="1:67" ht="23.25" x14ac:dyDescent="0.25">
      <c r="A5" s="24" t="s">
        <v>423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</row>
    <row r="7" spans="1:67" ht="18.75" x14ac:dyDescent="0.25">
      <c r="A7" s="20" t="s">
        <v>385</v>
      </c>
      <c r="B7" s="20"/>
      <c r="C7" s="20"/>
      <c r="D7" s="20"/>
      <c r="E7" s="20"/>
      <c r="F7" s="20"/>
      <c r="G7" s="20"/>
      <c r="H7" s="20"/>
      <c r="I7" s="20"/>
      <c r="J7" s="20"/>
    </row>
    <row r="8" spans="1:67" x14ac:dyDescent="0.25">
      <c r="A8" s="25" t="s">
        <v>384</v>
      </c>
      <c r="B8" s="25" t="s">
        <v>1</v>
      </c>
      <c r="C8" s="25" t="s">
        <v>2</v>
      </c>
      <c r="D8" s="25" t="s">
        <v>233</v>
      </c>
      <c r="E8" s="25" t="s">
        <v>234</v>
      </c>
      <c r="F8" s="25" t="s">
        <v>3</v>
      </c>
      <c r="G8" s="25" t="s">
        <v>4</v>
      </c>
      <c r="H8" s="25" t="s">
        <v>5</v>
      </c>
      <c r="I8" s="25" t="s">
        <v>6</v>
      </c>
      <c r="J8" s="27" t="s">
        <v>386</v>
      </c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9"/>
      <c r="AL8" s="27" t="s">
        <v>390</v>
      </c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9"/>
      <c r="BN8" s="25" t="s">
        <v>391</v>
      </c>
      <c r="BO8" s="25" t="s">
        <v>392</v>
      </c>
    </row>
    <row r="9" spans="1:67" x14ac:dyDescent="0.25">
      <c r="A9" s="26"/>
      <c r="B9" s="26"/>
      <c r="C9" s="26"/>
      <c r="D9" s="26"/>
      <c r="E9" s="26"/>
      <c r="F9" s="26"/>
      <c r="G9" s="26"/>
      <c r="H9" s="26"/>
      <c r="I9" s="26"/>
      <c r="J9" s="30">
        <v>1</v>
      </c>
      <c r="K9" s="30">
        <v>2</v>
      </c>
      <c r="L9" s="30">
        <v>3</v>
      </c>
      <c r="M9" s="30">
        <v>4</v>
      </c>
      <c r="N9" s="30">
        <v>5</v>
      </c>
      <c r="O9" s="30">
        <v>6</v>
      </c>
      <c r="P9" s="30">
        <v>7</v>
      </c>
      <c r="Q9" s="30">
        <v>8</v>
      </c>
      <c r="R9" s="30">
        <v>9</v>
      </c>
      <c r="S9" s="30">
        <v>10</v>
      </c>
      <c r="T9" s="30">
        <v>11</v>
      </c>
      <c r="U9" s="30">
        <v>12</v>
      </c>
      <c r="V9" s="30">
        <v>13</v>
      </c>
      <c r="W9" s="30">
        <v>14</v>
      </c>
      <c r="X9" s="30">
        <v>15</v>
      </c>
      <c r="Y9" s="30">
        <v>16</v>
      </c>
      <c r="Z9" s="30">
        <v>17</v>
      </c>
      <c r="AA9" s="30">
        <v>18</v>
      </c>
      <c r="AB9" s="30">
        <v>19</v>
      </c>
      <c r="AC9" s="30">
        <v>20</v>
      </c>
      <c r="AD9" s="30">
        <v>21</v>
      </c>
      <c r="AE9" s="30">
        <v>22</v>
      </c>
      <c r="AF9" s="30">
        <v>23</v>
      </c>
      <c r="AG9" s="30">
        <v>24</v>
      </c>
      <c r="AH9" s="30">
        <v>25</v>
      </c>
      <c r="AI9" s="30" t="s">
        <v>387</v>
      </c>
      <c r="AJ9" s="30" t="s">
        <v>388</v>
      </c>
      <c r="AK9" s="30" t="s">
        <v>389</v>
      </c>
      <c r="AL9" s="30">
        <v>1</v>
      </c>
      <c r="AM9" s="30">
        <v>2</v>
      </c>
      <c r="AN9" s="30">
        <v>3</v>
      </c>
      <c r="AO9" s="30">
        <v>4</v>
      </c>
      <c r="AP9" s="30">
        <v>5</v>
      </c>
      <c r="AQ9" s="30">
        <v>6</v>
      </c>
      <c r="AR9" s="30">
        <v>7</v>
      </c>
      <c r="AS9" s="30">
        <v>8</v>
      </c>
      <c r="AT9" s="30">
        <v>9</v>
      </c>
      <c r="AU9" s="30">
        <v>10</v>
      </c>
      <c r="AV9" s="30">
        <v>11</v>
      </c>
      <c r="AW9" s="30">
        <v>12</v>
      </c>
      <c r="AX9" s="30">
        <v>13</v>
      </c>
      <c r="AY9" s="30">
        <v>14</v>
      </c>
      <c r="AZ9" s="30">
        <v>15</v>
      </c>
      <c r="BA9" s="30">
        <v>16</v>
      </c>
      <c r="BB9" s="30">
        <v>17</v>
      </c>
      <c r="BC9" s="30">
        <v>18</v>
      </c>
      <c r="BD9" s="30">
        <v>19</v>
      </c>
      <c r="BE9" s="30">
        <v>20</v>
      </c>
      <c r="BF9" s="30">
        <v>21</v>
      </c>
      <c r="BG9" s="30">
        <v>22</v>
      </c>
      <c r="BH9" s="30">
        <v>23</v>
      </c>
      <c r="BI9" s="30">
        <v>24</v>
      </c>
      <c r="BJ9" s="30">
        <v>25</v>
      </c>
      <c r="BK9" s="30" t="s">
        <v>387</v>
      </c>
      <c r="BL9" s="30" t="s">
        <v>388</v>
      </c>
      <c r="BM9" s="30" t="s">
        <v>389</v>
      </c>
      <c r="BN9" s="26"/>
      <c r="BO9" s="26"/>
    </row>
    <row r="10" spans="1:67" ht="45" x14ac:dyDescent="0.25">
      <c r="A10" s="31">
        <v>1</v>
      </c>
      <c r="B10" s="32" t="s">
        <v>157</v>
      </c>
      <c r="C10" s="32">
        <v>2000</v>
      </c>
      <c r="D10" s="32">
        <v>2000</v>
      </c>
      <c r="E10" s="32">
        <v>2000</v>
      </c>
      <c r="F10" s="32" t="s">
        <v>35</v>
      </c>
      <c r="G10" s="32" t="s">
        <v>24</v>
      </c>
      <c r="H10" s="32" t="s">
        <v>25</v>
      </c>
      <c r="I10" s="32" t="s">
        <v>122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  <c r="AB10" s="31">
        <v>0</v>
      </c>
      <c r="AC10" s="31">
        <v>0</v>
      </c>
      <c r="AD10" s="31">
        <v>0</v>
      </c>
      <c r="AE10" s="31"/>
      <c r="AF10" s="31"/>
      <c r="AG10" s="31"/>
      <c r="AH10" s="31"/>
      <c r="AI10" s="33">
        <v>81.660003662109375</v>
      </c>
      <c r="AJ10" s="31">
        <f t="shared" ref="AJ10:AJ49" si="0">SUM(J10:AH10)</f>
        <v>0</v>
      </c>
      <c r="AK10" s="33">
        <f t="shared" ref="AK10:AK49" si="1">AI10+AJ10</f>
        <v>81.660003662109375</v>
      </c>
      <c r="AL10" s="31">
        <v>0</v>
      </c>
      <c r="AM10" s="31">
        <v>0</v>
      </c>
      <c r="AN10" s="31">
        <v>0</v>
      </c>
      <c r="AO10" s="31">
        <v>0</v>
      </c>
      <c r="AP10" s="31">
        <v>0</v>
      </c>
      <c r="AQ10" s="31">
        <v>0</v>
      </c>
      <c r="AR10" s="31">
        <v>0</v>
      </c>
      <c r="AS10" s="31">
        <v>0</v>
      </c>
      <c r="AT10" s="31">
        <v>0</v>
      </c>
      <c r="AU10" s="31">
        <v>0</v>
      </c>
      <c r="AV10" s="31">
        <v>0</v>
      </c>
      <c r="AW10" s="31">
        <v>0</v>
      </c>
      <c r="AX10" s="31">
        <v>0</v>
      </c>
      <c r="AY10" s="31">
        <v>0</v>
      </c>
      <c r="AZ10" s="31">
        <v>0</v>
      </c>
      <c r="BA10" s="31">
        <v>50</v>
      </c>
      <c r="BB10" s="31">
        <v>0</v>
      </c>
      <c r="BC10" s="31">
        <v>0</v>
      </c>
      <c r="BD10" s="31">
        <v>2</v>
      </c>
      <c r="BE10" s="31">
        <v>0</v>
      </c>
      <c r="BF10" s="31">
        <v>0</v>
      </c>
      <c r="BG10" s="31"/>
      <c r="BH10" s="31"/>
      <c r="BI10" s="31"/>
      <c r="BJ10" s="31"/>
      <c r="BK10" s="33">
        <v>83.849998474121094</v>
      </c>
      <c r="BL10" s="31">
        <f t="shared" ref="BL10:BL49" si="2">SUM(AL10:BJ10)</f>
        <v>52</v>
      </c>
      <c r="BM10" s="33">
        <f t="shared" ref="BM10:BM49" si="3">BK10+BL10</f>
        <v>135.84999847412109</v>
      </c>
      <c r="BN10" s="33">
        <f t="shared" ref="BN10:BN49" si="4">MIN(BM10,AK10)</f>
        <v>81.660003662109375</v>
      </c>
      <c r="BO10" s="33">
        <f t="shared" ref="BO10:BO49" si="5">IF( AND(ISNUMBER(BN$10),ISNUMBER(BN10)),(BN10-BN$10)/BN$10*100,"")</f>
        <v>0</v>
      </c>
    </row>
    <row r="11" spans="1:67" ht="45" x14ac:dyDescent="0.25">
      <c r="A11" s="5">
        <v>2</v>
      </c>
      <c r="B11" s="16" t="s">
        <v>165</v>
      </c>
      <c r="C11" s="16">
        <v>2000</v>
      </c>
      <c r="D11" s="16">
        <v>2000</v>
      </c>
      <c r="E11" s="16">
        <v>2000</v>
      </c>
      <c r="F11" s="16" t="s">
        <v>35</v>
      </c>
      <c r="G11" s="16" t="s">
        <v>24</v>
      </c>
      <c r="H11" s="16" t="s">
        <v>25</v>
      </c>
      <c r="I11" s="16" t="s">
        <v>122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/>
      <c r="AF11" s="5"/>
      <c r="AG11" s="5"/>
      <c r="AH11" s="5"/>
      <c r="AI11" s="34">
        <v>87.900001525878906</v>
      </c>
      <c r="AJ11" s="5">
        <f t="shared" si="0"/>
        <v>0</v>
      </c>
      <c r="AK11" s="34">
        <f t="shared" si="1"/>
        <v>87.900001525878906</v>
      </c>
      <c r="AL11" s="5">
        <v>2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  <c r="BB11" s="5">
        <v>0</v>
      </c>
      <c r="BC11" s="5">
        <v>0</v>
      </c>
      <c r="BD11" s="5">
        <v>0</v>
      </c>
      <c r="BE11" s="5">
        <v>0</v>
      </c>
      <c r="BF11" s="5">
        <v>0</v>
      </c>
      <c r="BG11" s="5"/>
      <c r="BH11" s="5"/>
      <c r="BI11" s="5"/>
      <c r="BJ11" s="5"/>
      <c r="BK11" s="34">
        <v>86.169998168945313</v>
      </c>
      <c r="BL11" s="5">
        <f t="shared" si="2"/>
        <v>2</v>
      </c>
      <c r="BM11" s="34">
        <f t="shared" si="3"/>
        <v>88.169998168945313</v>
      </c>
      <c r="BN11" s="34">
        <f t="shared" si="4"/>
        <v>87.900001525878906</v>
      </c>
      <c r="BO11" s="34">
        <f t="shared" si="5"/>
        <v>7.6414371588681664</v>
      </c>
    </row>
    <row r="12" spans="1:67" ht="45" x14ac:dyDescent="0.25">
      <c r="A12" s="5">
        <v>3</v>
      </c>
      <c r="B12" s="16" t="s">
        <v>34</v>
      </c>
      <c r="C12" s="16">
        <v>2002</v>
      </c>
      <c r="D12" s="16">
        <v>2002</v>
      </c>
      <c r="E12" s="16">
        <v>2002</v>
      </c>
      <c r="F12" s="16" t="s">
        <v>35</v>
      </c>
      <c r="G12" s="16" t="s">
        <v>24</v>
      </c>
      <c r="H12" s="16" t="s">
        <v>25</v>
      </c>
      <c r="I12" s="16" t="s">
        <v>36</v>
      </c>
      <c r="J12" s="5">
        <v>0</v>
      </c>
      <c r="K12" s="5">
        <v>0</v>
      </c>
      <c r="L12" s="5">
        <v>0</v>
      </c>
      <c r="M12" s="5">
        <v>2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2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/>
      <c r="AF12" s="5"/>
      <c r="AG12" s="5"/>
      <c r="AH12" s="5"/>
      <c r="AI12" s="34">
        <v>101.01000213623047</v>
      </c>
      <c r="AJ12" s="5">
        <f t="shared" si="0"/>
        <v>4</v>
      </c>
      <c r="AK12" s="34">
        <f t="shared" si="1"/>
        <v>105.01000213623047</v>
      </c>
      <c r="AL12" s="5">
        <v>2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2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/>
      <c r="BH12" s="5"/>
      <c r="BI12" s="5"/>
      <c r="BJ12" s="5"/>
      <c r="BK12" s="34">
        <v>95.919998168945313</v>
      </c>
      <c r="BL12" s="5">
        <f t="shared" si="2"/>
        <v>4</v>
      </c>
      <c r="BM12" s="34">
        <f t="shared" si="3"/>
        <v>99.919998168945313</v>
      </c>
      <c r="BN12" s="34">
        <f t="shared" si="4"/>
        <v>99.919998168945313</v>
      </c>
      <c r="BO12" s="34">
        <f t="shared" si="5"/>
        <v>22.361001332294407</v>
      </c>
    </row>
    <row r="13" spans="1:67" ht="45" x14ac:dyDescent="0.25">
      <c r="A13" s="5">
        <v>4</v>
      </c>
      <c r="B13" s="16" t="s">
        <v>38</v>
      </c>
      <c r="C13" s="16">
        <v>2000</v>
      </c>
      <c r="D13" s="16">
        <v>2000</v>
      </c>
      <c r="E13" s="16">
        <v>2000</v>
      </c>
      <c r="F13" s="16" t="s">
        <v>35</v>
      </c>
      <c r="G13" s="16" t="s">
        <v>24</v>
      </c>
      <c r="H13" s="16" t="s">
        <v>25</v>
      </c>
      <c r="I13" s="16" t="s">
        <v>36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2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/>
      <c r="AF13" s="5"/>
      <c r="AG13" s="5"/>
      <c r="AH13" s="5"/>
      <c r="AI13" s="34">
        <v>98.44000244140625</v>
      </c>
      <c r="AJ13" s="5">
        <f t="shared" si="0"/>
        <v>2</v>
      </c>
      <c r="AK13" s="34">
        <f t="shared" si="1"/>
        <v>100.44000244140625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2</v>
      </c>
      <c r="AU13" s="5">
        <v>0</v>
      </c>
      <c r="AV13" s="5">
        <v>2</v>
      </c>
      <c r="AW13" s="5">
        <v>0</v>
      </c>
      <c r="AX13" s="5">
        <v>0</v>
      </c>
      <c r="AY13" s="5">
        <v>0</v>
      </c>
      <c r="AZ13" s="5">
        <v>0</v>
      </c>
      <c r="BA13" s="5">
        <v>0</v>
      </c>
      <c r="BB13" s="5">
        <v>0</v>
      </c>
      <c r="BC13" s="5">
        <v>0</v>
      </c>
      <c r="BD13" s="5">
        <v>0</v>
      </c>
      <c r="BE13" s="5">
        <v>0</v>
      </c>
      <c r="BF13" s="5">
        <v>0</v>
      </c>
      <c r="BG13" s="5"/>
      <c r="BH13" s="5"/>
      <c r="BI13" s="5"/>
      <c r="BJ13" s="5"/>
      <c r="BK13" s="34">
        <v>102.45999908447266</v>
      </c>
      <c r="BL13" s="5">
        <f t="shared" si="2"/>
        <v>4</v>
      </c>
      <c r="BM13" s="34">
        <f t="shared" si="3"/>
        <v>106.45999908447266</v>
      </c>
      <c r="BN13" s="34">
        <f t="shared" si="4"/>
        <v>100.44000244140625</v>
      </c>
      <c r="BO13" s="34">
        <f t="shared" si="5"/>
        <v>22.997793212212262</v>
      </c>
    </row>
    <row r="14" spans="1:67" ht="45" x14ac:dyDescent="0.25">
      <c r="A14" s="5">
        <v>5</v>
      </c>
      <c r="B14" s="16" t="s">
        <v>68</v>
      </c>
      <c r="C14" s="16">
        <v>2002</v>
      </c>
      <c r="D14" s="16">
        <v>2002</v>
      </c>
      <c r="E14" s="16">
        <v>2002</v>
      </c>
      <c r="F14" s="16">
        <v>2</v>
      </c>
      <c r="G14" s="16" t="s">
        <v>12</v>
      </c>
      <c r="H14" s="16" t="s">
        <v>13</v>
      </c>
      <c r="I14" s="16" t="s">
        <v>14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2</v>
      </c>
      <c r="Z14" s="5">
        <v>2</v>
      </c>
      <c r="AA14" s="5">
        <v>0</v>
      </c>
      <c r="AB14" s="5">
        <v>0</v>
      </c>
      <c r="AC14" s="5">
        <v>0</v>
      </c>
      <c r="AD14" s="5">
        <v>0</v>
      </c>
      <c r="AE14" s="5"/>
      <c r="AF14" s="5"/>
      <c r="AG14" s="5"/>
      <c r="AH14" s="5"/>
      <c r="AI14" s="34">
        <v>106.23000335693359</v>
      </c>
      <c r="AJ14" s="5">
        <f t="shared" si="0"/>
        <v>4</v>
      </c>
      <c r="AK14" s="34">
        <f t="shared" si="1"/>
        <v>110.23000335693359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5">
        <v>0</v>
      </c>
      <c r="BD14" s="5">
        <v>0</v>
      </c>
      <c r="BE14" s="5">
        <v>0</v>
      </c>
      <c r="BF14" s="5">
        <v>0</v>
      </c>
      <c r="BG14" s="5"/>
      <c r="BH14" s="5"/>
      <c r="BI14" s="5"/>
      <c r="BJ14" s="5"/>
      <c r="BK14" s="34">
        <v>102.51999664306641</v>
      </c>
      <c r="BL14" s="5">
        <f t="shared" si="2"/>
        <v>0</v>
      </c>
      <c r="BM14" s="34">
        <f t="shared" si="3"/>
        <v>102.51999664306641</v>
      </c>
      <c r="BN14" s="34">
        <f t="shared" si="4"/>
        <v>102.51999664306641</v>
      </c>
      <c r="BO14" s="34">
        <f t="shared" si="5"/>
        <v>25.544932703249639</v>
      </c>
    </row>
    <row r="15" spans="1:67" ht="60" x14ac:dyDescent="0.25">
      <c r="A15" s="5">
        <v>6</v>
      </c>
      <c r="B15" s="16" t="s">
        <v>87</v>
      </c>
      <c r="C15" s="16">
        <v>2002</v>
      </c>
      <c r="D15" s="16">
        <v>2002</v>
      </c>
      <c r="E15" s="16">
        <v>2002</v>
      </c>
      <c r="F15" s="16">
        <v>2</v>
      </c>
      <c r="G15" s="16" t="s">
        <v>24</v>
      </c>
      <c r="H15" s="16" t="s">
        <v>25</v>
      </c>
      <c r="I15" s="16" t="s">
        <v>88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/>
      <c r="AF15" s="5"/>
      <c r="AG15" s="5"/>
      <c r="AH15" s="5"/>
      <c r="AI15" s="34">
        <v>104.68000030517578</v>
      </c>
      <c r="AJ15" s="5">
        <f t="shared" si="0"/>
        <v>0</v>
      </c>
      <c r="AK15" s="34">
        <f t="shared" si="1"/>
        <v>104.68000030517578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2</v>
      </c>
      <c r="AW15" s="5">
        <v>0</v>
      </c>
      <c r="AX15" s="5">
        <v>0</v>
      </c>
      <c r="AY15" s="5">
        <v>0</v>
      </c>
      <c r="AZ15" s="5">
        <v>0</v>
      </c>
      <c r="BA15" s="5">
        <v>2</v>
      </c>
      <c r="BB15" s="5">
        <v>0</v>
      </c>
      <c r="BC15" s="5">
        <v>0</v>
      </c>
      <c r="BD15" s="5">
        <v>0</v>
      </c>
      <c r="BE15" s="5">
        <v>2</v>
      </c>
      <c r="BF15" s="5">
        <v>0</v>
      </c>
      <c r="BG15" s="5"/>
      <c r="BH15" s="5"/>
      <c r="BI15" s="5"/>
      <c r="BJ15" s="5"/>
      <c r="BK15" s="34">
        <v>109.94000244140625</v>
      </c>
      <c r="BL15" s="5">
        <f t="shared" si="2"/>
        <v>6</v>
      </c>
      <c r="BM15" s="34">
        <f t="shared" si="3"/>
        <v>115.94000244140625</v>
      </c>
      <c r="BN15" s="34">
        <f t="shared" si="4"/>
        <v>104.68000030517578</v>
      </c>
      <c r="BO15" s="34">
        <f t="shared" si="5"/>
        <v>28.190050956056705</v>
      </c>
    </row>
    <row r="16" spans="1:67" ht="60" x14ac:dyDescent="0.25">
      <c r="A16" s="5">
        <v>7</v>
      </c>
      <c r="B16" s="16" t="s">
        <v>194</v>
      </c>
      <c r="C16" s="16">
        <v>2002</v>
      </c>
      <c r="D16" s="16">
        <v>2002</v>
      </c>
      <c r="E16" s="16">
        <v>2002</v>
      </c>
      <c r="F16" s="16">
        <v>1</v>
      </c>
      <c r="G16" s="16" t="s">
        <v>12</v>
      </c>
      <c r="H16" s="16" t="s">
        <v>53</v>
      </c>
      <c r="I16" s="16" t="s">
        <v>14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/>
      <c r="AF16" s="5"/>
      <c r="AG16" s="5"/>
      <c r="AH16" s="5"/>
      <c r="AI16" s="34">
        <v>106.66999816894531</v>
      </c>
      <c r="AJ16" s="5">
        <f t="shared" si="0"/>
        <v>0</v>
      </c>
      <c r="AK16" s="34">
        <f t="shared" si="1"/>
        <v>106.66999816894531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5">
        <v>0</v>
      </c>
      <c r="BD16" s="5">
        <v>0</v>
      </c>
      <c r="BE16" s="5">
        <v>0</v>
      </c>
      <c r="BF16" s="5">
        <v>0</v>
      </c>
      <c r="BG16" s="5"/>
      <c r="BH16" s="5"/>
      <c r="BI16" s="5"/>
      <c r="BJ16" s="5"/>
      <c r="BK16" s="34">
        <v>104.84999847412109</v>
      </c>
      <c r="BL16" s="5">
        <f t="shared" si="2"/>
        <v>0</v>
      </c>
      <c r="BM16" s="34">
        <f t="shared" si="3"/>
        <v>104.84999847412109</v>
      </c>
      <c r="BN16" s="34">
        <f t="shared" si="4"/>
        <v>104.84999847412109</v>
      </c>
      <c r="BO16" s="34">
        <f t="shared" si="5"/>
        <v>28.398228964043</v>
      </c>
    </row>
    <row r="17" spans="1:67" ht="60" x14ac:dyDescent="0.25">
      <c r="A17" s="5">
        <v>8</v>
      </c>
      <c r="B17" s="16" t="s">
        <v>44</v>
      </c>
      <c r="C17" s="16">
        <v>2004</v>
      </c>
      <c r="D17" s="16">
        <v>2004</v>
      </c>
      <c r="E17" s="16">
        <v>2004</v>
      </c>
      <c r="F17" s="16">
        <v>1</v>
      </c>
      <c r="G17" s="16" t="s">
        <v>29</v>
      </c>
      <c r="H17" s="16" t="s">
        <v>46</v>
      </c>
      <c r="I17" s="16" t="s">
        <v>31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/>
      <c r="AF17" s="5"/>
      <c r="AG17" s="5"/>
      <c r="AH17" s="5"/>
      <c r="AI17" s="34">
        <v>106.44000244140625</v>
      </c>
      <c r="AJ17" s="5">
        <f t="shared" si="0"/>
        <v>0</v>
      </c>
      <c r="AK17" s="34">
        <f t="shared" si="1"/>
        <v>106.44000244140625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5">
        <v>0</v>
      </c>
      <c r="BD17" s="5">
        <v>0</v>
      </c>
      <c r="BE17" s="5">
        <v>0</v>
      </c>
      <c r="BF17" s="5">
        <v>0</v>
      </c>
      <c r="BG17" s="5"/>
      <c r="BH17" s="5"/>
      <c r="BI17" s="5"/>
      <c r="BJ17" s="5"/>
      <c r="BK17" s="34">
        <v>106.55999755859375</v>
      </c>
      <c r="BL17" s="5">
        <f t="shared" si="2"/>
        <v>0</v>
      </c>
      <c r="BM17" s="34">
        <f t="shared" si="3"/>
        <v>106.55999755859375</v>
      </c>
      <c r="BN17" s="34">
        <f t="shared" si="4"/>
        <v>106.44000244140625</v>
      </c>
      <c r="BO17" s="34">
        <f t="shared" si="5"/>
        <v>30.345331457283425</v>
      </c>
    </row>
    <row r="18" spans="1:67" ht="60" x14ac:dyDescent="0.25">
      <c r="A18" s="5">
        <v>9</v>
      </c>
      <c r="B18" s="16" t="s">
        <v>52</v>
      </c>
      <c r="C18" s="16">
        <v>2003</v>
      </c>
      <c r="D18" s="16">
        <v>2003</v>
      </c>
      <c r="E18" s="16">
        <v>2003</v>
      </c>
      <c r="F18" s="16">
        <v>1</v>
      </c>
      <c r="G18" s="16" t="s">
        <v>12</v>
      </c>
      <c r="H18" s="16" t="s">
        <v>53</v>
      </c>
      <c r="I18" s="16" t="s">
        <v>14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2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/>
      <c r="AF18" s="5"/>
      <c r="AG18" s="5"/>
      <c r="AH18" s="5"/>
      <c r="AI18" s="34">
        <v>105.15000152587891</v>
      </c>
      <c r="AJ18" s="5">
        <f t="shared" si="0"/>
        <v>2</v>
      </c>
      <c r="AK18" s="34">
        <f t="shared" si="1"/>
        <v>107.15000152587891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2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5">
        <v>2</v>
      </c>
      <c r="BD18" s="5">
        <v>0</v>
      </c>
      <c r="BE18" s="5">
        <v>0</v>
      </c>
      <c r="BF18" s="5">
        <v>0</v>
      </c>
      <c r="BG18" s="5"/>
      <c r="BH18" s="5"/>
      <c r="BI18" s="5"/>
      <c r="BJ18" s="5"/>
      <c r="BK18" s="34">
        <v>109.31999969482422</v>
      </c>
      <c r="BL18" s="5">
        <f t="shared" si="2"/>
        <v>4</v>
      </c>
      <c r="BM18" s="34">
        <f t="shared" si="3"/>
        <v>113.31999969482422</v>
      </c>
      <c r="BN18" s="34">
        <f t="shared" si="4"/>
        <v>107.15000152587891</v>
      </c>
      <c r="BO18" s="34">
        <f t="shared" si="5"/>
        <v>31.214789028471486</v>
      </c>
    </row>
    <row r="19" spans="1:67" ht="60" x14ac:dyDescent="0.25">
      <c r="A19" s="5">
        <v>10</v>
      </c>
      <c r="B19" s="16" t="s">
        <v>130</v>
      </c>
      <c r="C19" s="16">
        <v>2003</v>
      </c>
      <c r="D19" s="16">
        <v>2003</v>
      </c>
      <c r="E19" s="16">
        <v>2003</v>
      </c>
      <c r="F19" s="16">
        <v>1</v>
      </c>
      <c r="G19" s="16" t="s">
        <v>29</v>
      </c>
      <c r="H19" s="16" t="s">
        <v>46</v>
      </c>
      <c r="I19" s="16" t="s">
        <v>31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/>
      <c r="AF19" s="5"/>
      <c r="AG19" s="5"/>
      <c r="AH19" s="5"/>
      <c r="AI19" s="34">
        <v>107.45999908447266</v>
      </c>
      <c r="AJ19" s="5">
        <f t="shared" si="0"/>
        <v>0</v>
      </c>
      <c r="AK19" s="34">
        <f t="shared" si="1"/>
        <v>107.45999908447266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0</v>
      </c>
      <c r="AZ19" s="5">
        <v>0</v>
      </c>
      <c r="BA19" s="5">
        <v>0</v>
      </c>
      <c r="BB19" s="5">
        <v>0</v>
      </c>
      <c r="BC19" s="5">
        <v>0</v>
      </c>
      <c r="BD19" s="5">
        <v>0</v>
      </c>
      <c r="BE19" s="5">
        <v>0</v>
      </c>
      <c r="BF19" s="5">
        <v>0</v>
      </c>
      <c r="BG19" s="5"/>
      <c r="BH19" s="5"/>
      <c r="BI19" s="5"/>
      <c r="BJ19" s="5"/>
      <c r="BK19" s="34">
        <v>108</v>
      </c>
      <c r="BL19" s="5">
        <f t="shared" si="2"/>
        <v>0</v>
      </c>
      <c r="BM19" s="34">
        <f t="shared" si="3"/>
        <v>108</v>
      </c>
      <c r="BN19" s="34">
        <f t="shared" si="4"/>
        <v>107.45999908447266</v>
      </c>
      <c r="BO19" s="34">
        <f t="shared" si="5"/>
        <v>31.594408848079198</v>
      </c>
    </row>
    <row r="20" spans="1:67" ht="75" x14ac:dyDescent="0.25">
      <c r="A20" s="5">
        <v>11</v>
      </c>
      <c r="B20" s="16" t="s">
        <v>208</v>
      </c>
      <c r="C20" s="16">
        <v>2003</v>
      </c>
      <c r="D20" s="16">
        <v>2003</v>
      </c>
      <c r="E20" s="16">
        <v>2003</v>
      </c>
      <c r="F20" s="16">
        <v>1</v>
      </c>
      <c r="G20" s="16" t="s">
        <v>137</v>
      </c>
      <c r="H20" s="16" t="s">
        <v>209</v>
      </c>
      <c r="I20" s="16" t="s">
        <v>210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2</v>
      </c>
      <c r="U20" s="5">
        <v>0</v>
      </c>
      <c r="V20" s="5">
        <v>0</v>
      </c>
      <c r="W20" s="5">
        <v>0</v>
      </c>
      <c r="X20" s="5">
        <v>0</v>
      </c>
      <c r="Y20" s="5">
        <v>50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/>
      <c r="AF20" s="5"/>
      <c r="AG20" s="5"/>
      <c r="AH20" s="5"/>
      <c r="AI20" s="34">
        <v>112.83999633789062</v>
      </c>
      <c r="AJ20" s="5">
        <f t="shared" si="0"/>
        <v>52</v>
      </c>
      <c r="AK20" s="34">
        <f t="shared" si="1"/>
        <v>164.83999633789062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2</v>
      </c>
      <c r="AW20" s="5">
        <v>0</v>
      </c>
      <c r="AX20" s="5">
        <v>0</v>
      </c>
      <c r="AY20" s="5">
        <v>0</v>
      </c>
      <c r="AZ20" s="5">
        <v>0</v>
      </c>
      <c r="BA20" s="5">
        <v>0</v>
      </c>
      <c r="BB20" s="5">
        <v>0</v>
      </c>
      <c r="BC20" s="5">
        <v>2</v>
      </c>
      <c r="BD20" s="5">
        <v>2</v>
      </c>
      <c r="BE20" s="5">
        <v>0</v>
      </c>
      <c r="BF20" s="5">
        <v>0</v>
      </c>
      <c r="BG20" s="5"/>
      <c r="BH20" s="5"/>
      <c r="BI20" s="5"/>
      <c r="BJ20" s="5"/>
      <c r="BK20" s="34">
        <v>104.19999694824219</v>
      </c>
      <c r="BL20" s="5">
        <f t="shared" si="2"/>
        <v>6</v>
      </c>
      <c r="BM20" s="34">
        <f t="shared" si="3"/>
        <v>110.19999694824219</v>
      </c>
      <c r="BN20" s="34">
        <f t="shared" si="4"/>
        <v>110.19999694824219</v>
      </c>
      <c r="BO20" s="34">
        <f t="shared" si="5"/>
        <v>34.949782030655854</v>
      </c>
    </row>
    <row r="21" spans="1:67" ht="60" x14ac:dyDescent="0.25">
      <c r="A21" s="5">
        <v>12</v>
      </c>
      <c r="B21" s="16" t="s">
        <v>196</v>
      </c>
      <c r="C21" s="16">
        <v>2004</v>
      </c>
      <c r="D21" s="16">
        <v>2004</v>
      </c>
      <c r="E21" s="16">
        <v>2004</v>
      </c>
      <c r="F21" s="16">
        <v>2</v>
      </c>
      <c r="G21" s="16" t="s">
        <v>24</v>
      </c>
      <c r="H21" s="16" t="s">
        <v>25</v>
      </c>
      <c r="I21" s="16" t="s">
        <v>88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2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2</v>
      </c>
      <c r="AC21" s="5">
        <v>0</v>
      </c>
      <c r="AD21" s="5">
        <v>0</v>
      </c>
      <c r="AE21" s="5"/>
      <c r="AF21" s="5"/>
      <c r="AG21" s="5"/>
      <c r="AH21" s="5"/>
      <c r="AI21" s="34">
        <v>108.62000274658203</v>
      </c>
      <c r="AJ21" s="5">
        <f t="shared" si="0"/>
        <v>4</v>
      </c>
      <c r="AK21" s="34">
        <f t="shared" si="1"/>
        <v>112.62000274658203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2</v>
      </c>
      <c r="AW21" s="5">
        <v>0</v>
      </c>
      <c r="AX21" s="5">
        <v>2</v>
      </c>
      <c r="AY21" s="5">
        <v>0</v>
      </c>
      <c r="AZ21" s="5">
        <v>0</v>
      </c>
      <c r="BA21" s="5">
        <v>0</v>
      </c>
      <c r="BB21" s="5">
        <v>0</v>
      </c>
      <c r="BC21" s="5">
        <v>0</v>
      </c>
      <c r="BD21" s="5">
        <v>0</v>
      </c>
      <c r="BE21" s="5">
        <v>0</v>
      </c>
      <c r="BF21" s="5">
        <v>2</v>
      </c>
      <c r="BG21" s="5"/>
      <c r="BH21" s="5"/>
      <c r="BI21" s="5"/>
      <c r="BJ21" s="5"/>
      <c r="BK21" s="34">
        <v>107.66000366210937</v>
      </c>
      <c r="BL21" s="5">
        <f t="shared" si="2"/>
        <v>6</v>
      </c>
      <c r="BM21" s="34">
        <f t="shared" si="3"/>
        <v>113.66000366210937</v>
      </c>
      <c r="BN21" s="34">
        <f t="shared" si="4"/>
        <v>112.62000274658203</v>
      </c>
      <c r="BO21" s="34">
        <f t="shared" si="5"/>
        <v>37.913296223421852</v>
      </c>
    </row>
    <row r="22" spans="1:67" ht="45" x14ac:dyDescent="0.25">
      <c r="A22" s="5">
        <v>13</v>
      </c>
      <c r="B22" s="16" t="s">
        <v>159</v>
      </c>
      <c r="C22" s="16">
        <v>2003</v>
      </c>
      <c r="D22" s="16">
        <v>2003</v>
      </c>
      <c r="E22" s="16">
        <v>2003</v>
      </c>
      <c r="F22" s="16">
        <v>2</v>
      </c>
      <c r="G22" s="16" t="s">
        <v>106</v>
      </c>
      <c r="H22" s="16" t="s">
        <v>107</v>
      </c>
      <c r="I22" s="16" t="s">
        <v>108</v>
      </c>
      <c r="J22" s="5">
        <v>0</v>
      </c>
      <c r="K22" s="5">
        <v>0</v>
      </c>
      <c r="L22" s="5">
        <v>0</v>
      </c>
      <c r="M22" s="5">
        <v>2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2</v>
      </c>
      <c r="U22" s="5">
        <v>0</v>
      </c>
      <c r="V22" s="5">
        <v>0</v>
      </c>
      <c r="W22" s="5">
        <v>0</v>
      </c>
      <c r="X22" s="5">
        <v>0</v>
      </c>
      <c r="Y22" s="5">
        <v>2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/>
      <c r="AF22" s="5"/>
      <c r="AG22" s="5"/>
      <c r="AH22" s="5"/>
      <c r="AI22" s="34">
        <v>133.10000610351562</v>
      </c>
      <c r="AJ22" s="5">
        <f t="shared" si="0"/>
        <v>6</v>
      </c>
      <c r="AK22" s="34">
        <f t="shared" si="1"/>
        <v>139.10000610351562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2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5">
        <v>0</v>
      </c>
      <c r="BA22" s="5">
        <v>0</v>
      </c>
      <c r="BB22" s="5">
        <v>0</v>
      </c>
      <c r="BC22" s="5">
        <v>0</v>
      </c>
      <c r="BD22" s="5">
        <v>0</v>
      </c>
      <c r="BE22" s="5">
        <v>0</v>
      </c>
      <c r="BF22" s="5">
        <v>0</v>
      </c>
      <c r="BG22" s="5"/>
      <c r="BH22" s="5"/>
      <c r="BI22" s="5"/>
      <c r="BJ22" s="5"/>
      <c r="BK22" s="34">
        <v>121.34999847412109</v>
      </c>
      <c r="BL22" s="5">
        <f t="shared" si="2"/>
        <v>2</v>
      </c>
      <c r="BM22" s="34">
        <f t="shared" si="3"/>
        <v>123.34999847412109</v>
      </c>
      <c r="BN22" s="34">
        <f t="shared" si="4"/>
        <v>123.34999847412109</v>
      </c>
      <c r="BO22" s="34">
        <f t="shared" si="5"/>
        <v>51.053138553012424</v>
      </c>
    </row>
    <row r="23" spans="1:67" x14ac:dyDescent="0.25">
      <c r="A23" s="5">
        <v>14</v>
      </c>
      <c r="B23" s="16" t="s">
        <v>198</v>
      </c>
      <c r="C23" s="16">
        <v>2004</v>
      </c>
      <c r="D23" s="16">
        <v>2004</v>
      </c>
      <c r="E23" s="16">
        <v>2004</v>
      </c>
      <c r="F23" s="16">
        <v>3</v>
      </c>
      <c r="G23" s="16" t="s">
        <v>24</v>
      </c>
      <c r="H23" s="16" t="s">
        <v>80</v>
      </c>
      <c r="I23" s="16" t="s">
        <v>148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2</v>
      </c>
      <c r="X23" s="5">
        <v>0</v>
      </c>
      <c r="Y23" s="5">
        <v>0</v>
      </c>
      <c r="Z23" s="5">
        <v>0</v>
      </c>
      <c r="AA23" s="5">
        <v>2</v>
      </c>
      <c r="AB23" s="5">
        <v>0</v>
      </c>
      <c r="AC23" s="5">
        <v>0</v>
      </c>
      <c r="AD23" s="5">
        <v>0</v>
      </c>
      <c r="AE23" s="5"/>
      <c r="AF23" s="5"/>
      <c r="AG23" s="5"/>
      <c r="AH23" s="5"/>
      <c r="AI23" s="34">
        <v>120.08999633789062</v>
      </c>
      <c r="AJ23" s="5">
        <f t="shared" si="0"/>
        <v>4</v>
      </c>
      <c r="AK23" s="34">
        <f t="shared" si="1"/>
        <v>124.08999633789063</v>
      </c>
      <c r="AL23" s="5">
        <v>0</v>
      </c>
      <c r="AM23" s="5">
        <v>0</v>
      </c>
      <c r="AN23" s="5">
        <v>2</v>
      </c>
      <c r="AO23" s="5">
        <v>0</v>
      </c>
      <c r="AP23" s="5">
        <v>0</v>
      </c>
      <c r="AQ23" s="5">
        <v>0</v>
      </c>
      <c r="AR23" s="5">
        <v>2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5">
        <v>0</v>
      </c>
      <c r="BA23" s="5">
        <v>0</v>
      </c>
      <c r="BB23" s="5">
        <v>0</v>
      </c>
      <c r="BC23" s="5">
        <v>0</v>
      </c>
      <c r="BD23" s="5">
        <v>0</v>
      </c>
      <c r="BE23" s="5">
        <v>2</v>
      </c>
      <c r="BF23" s="5">
        <v>0</v>
      </c>
      <c r="BG23" s="5"/>
      <c r="BH23" s="5"/>
      <c r="BI23" s="5"/>
      <c r="BJ23" s="5"/>
      <c r="BK23" s="34">
        <v>122.72000122070312</v>
      </c>
      <c r="BL23" s="5">
        <f t="shared" si="2"/>
        <v>6</v>
      </c>
      <c r="BM23" s="34">
        <f t="shared" si="3"/>
        <v>128.72000122070312</v>
      </c>
      <c r="BN23" s="34">
        <f t="shared" si="4"/>
        <v>124.08999633789063</v>
      </c>
      <c r="BO23" s="34">
        <f t="shared" si="5"/>
        <v>51.959332320565352</v>
      </c>
    </row>
    <row r="24" spans="1:67" ht="45" x14ac:dyDescent="0.25">
      <c r="A24" s="5">
        <v>15</v>
      </c>
      <c r="B24" s="16" t="s">
        <v>66</v>
      </c>
      <c r="C24" s="16">
        <v>2004</v>
      </c>
      <c r="D24" s="16">
        <v>2004</v>
      </c>
      <c r="E24" s="16">
        <v>2004</v>
      </c>
      <c r="F24" s="16">
        <v>3</v>
      </c>
      <c r="G24" s="16" t="s">
        <v>12</v>
      </c>
      <c r="H24" s="16" t="s">
        <v>13</v>
      </c>
      <c r="I24" s="16" t="s">
        <v>14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/>
      <c r="AF24" s="5"/>
      <c r="AG24" s="5"/>
      <c r="AH24" s="5"/>
      <c r="AI24" s="34">
        <v>124.26999664306641</v>
      </c>
      <c r="AJ24" s="5">
        <f t="shared" si="0"/>
        <v>0</v>
      </c>
      <c r="AK24" s="34">
        <f t="shared" si="1"/>
        <v>124.26999664306641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  <c r="BG24" s="5"/>
      <c r="BH24" s="5"/>
      <c r="BI24" s="5"/>
      <c r="BJ24" s="5"/>
      <c r="BK24" s="34">
        <v>124.22000122070312</v>
      </c>
      <c r="BL24" s="5">
        <f t="shared" si="2"/>
        <v>0</v>
      </c>
      <c r="BM24" s="34">
        <f t="shared" si="3"/>
        <v>124.22000122070312</v>
      </c>
      <c r="BN24" s="34">
        <f t="shared" si="4"/>
        <v>124.22000122070312</v>
      </c>
      <c r="BO24" s="34">
        <f t="shared" si="5"/>
        <v>52.118534961983833</v>
      </c>
    </row>
    <row r="25" spans="1:67" ht="30" x14ac:dyDescent="0.25">
      <c r="A25" s="5">
        <v>16</v>
      </c>
      <c r="B25" s="16" t="s">
        <v>72</v>
      </c>
      <c r="C25" s="16">
        <v>2003</v>
      </c>
      <c r="D25" s="16">
        <v>2003</v>
      </c>
      <c r="E25" s="16">
        <v>2003</v>
      </c>
      <c r="F25" s="16">
        <v>1</v>
      </c>
      <c r="G25" s="16" t="s">
        <v>29</v>
      </c>
      <c r="H25" s="16" t="s">
        <v>73</v>
      </c>
      <c r="I25" s="16" t="s">
        <v>74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2</v>
      </c>
      <c r="X25" s="5">
        <v>0</v>
      </c>
      <c r="Y25" s="5">
        <v>2</v>
      </c>
      <c r="Z25" s="5">
        <v>0</v>
      </c>
      <c r="AA25" s="5">
        <v>0</v>
      </c>
      <c r="AB25" s="5">
        <v>0</v>
      </c>
      <c r="AC25" s="5">
        <v>2</v>
      </c>
      <c r="AD25" s="5">
        <v>0</v>
      </c>
      <c r="AE25" s="5"/>
      <c r="AF25" s="5"/>
      <c r="AG25" s="5"/>
      <c r="AH25" s="5"/>
      <c r="AI25" s="34">
        <v>129.10000610351562</v>
      </c>
      <c r="AJ25" s="5">
        <f t="shared" si="0"/>
        <v>6</v>
      </c>
      <c r="AK25" s="34">
        <f t="shared" si="1"/>
        <v>135.10000610351562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2</v>
      </c>
      <c r="AW25" s="5">
        <v>2</v>
      </c>
      <c r="AX25" s="5">
        <v>0</v>
      </c>
      <c r="AY25" s="5">
        <v>2</v>
      </c>
      <c r="AZ25" s="5">
        <v>0</v>
      </c>
      <c r="BA25" s="5">
        <v>0</v>
      </c>
      <c r="BB25" s="5">
        <v>0</v>
      </c>
      <c r="BC25" s="5">
        <v>0</v>
      </c>
      <c r="BD25" s="5">
        <v>0</v>
      </c>
      <c r="BE25" s="5">
        <v>2</v>
      </c>
      <c r="BF25" s="5">
        <v>0</v>
      </c>
      <c r="BG25" s="5"/>
      <c r="BH25" s="5"/>
      <c r="BI25" s="5"/>
      <c r="BJ25" s="5"/>
      <c r="BK25" s="34">
        <v>128.16000366210937</v>
      </c>
      <c r="BL25" s="5">
        <f t="shared" si="2"/>
        <v>8</v>
      </c>
      <c r="BM25" s="34">
        <f t="shared" si="3"/>
        <v>136.16000366210937</v>
      </c>
      <c r="BN25" s="34">
        <f t="shared" si="4"/>
        <v>135.10000610351562</v>
      </c>
      <c r="BO25" s="34">
        <f t="shared" si="5"/>
        <v>65.442076959154804</v>
      </c>
    </row>
    <row r="26" spans="1:67" ht="45" x14ac:dyDescent="0.25">
      <c r="A26" s="5">
        <v>17</v>
      </c>
      <c r="B26" s="16" t="s">
        <v>10</v>
      </c>
      <c r="C26" s="16">
        <v>2004</v>
      </c>
      <c r="D26" s="16">
        <v>2004</v>
      </c>
      <c r="E26" s="16">
        <v>2004</v>
      </c>
      <c r="F26" s="16">
        <v>3</v>
      </c>
      <c r="G26" s="16" t="s">
        <v>12</v>
      </c>
      <c r="H26" s="16" t="s">
        <v>13</v>
      </c>
      <c r="I26" s="16" t="s">
        <v>14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2</v>
      </c>
      <c r="W26" s="5">
        <v>2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2</v>
      </c>
      <c r="AD26" s="5">
        <v>0</v>
      </c>
      <c r="AE26" s="5"/>
      <c r="AF26" s="5"/>
      <c r="AG26" s="5"/>
      <c r="AH26" s="5"/>
      <c r="AI26" s="34">
        <v>134.22000122070312</v>
      </c>
      <c r="AJ26" s="5">
        <f t="shared" si="0"/>
        <v>6</v>
      </c>
      <c r="AK26" s="34">
        <f t="shared" si="1"/>
        <v>140.22000122070312</v>
      </c>
      <c r="AL26" s="5">
        <v>0</v>
      </c>
      <c r="AM26" s="5">
        <v>0</v>
      </c>
      <c r="AN26" s="5">
        <v>0</v>
      </c>
      <c r="AO26" s="5">
        <v>50</v>
      </c>
      <c r="AP26" s="5">
        <v>2</v>
      </c>
      <c r="AQ26" s="5">
        <v>2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5">
        <v>0</v>
      </c>
      <c r="BA26" s="5">
        <v>0</v>
      </c>
      <c r="BB26" s="5">
        <v>0</v>
      </c>
      <c r="BC26" s="5">
        <v>0</v>
      </c>
      <c r="BD26" s="5">
        <v>0</v>
      </c>
      <c r="BE26" s="5">
        <v>2</v>
      </c>
      <c r="BF26" s="5">
        <v>0</v>
      </c>
      <c r="BG26" s="5"/>
      <c r="BH26" s="5"/>
      <c r="BI26" s="5"/>
      <c r="BJ26" s="5"/>
      <c r="BK26" s="34">
        <v>132.80999755859375</v>
      </c>
      <c r="BL26" s="5">
        <f t="shared" si="2"/>
        <v>56</v>
      </c>
      <c r="BM26" s="34">
        <f t="shared" si="3"/>
        <v>188.80999755859375</v>
      </c>
      <c r="BN26" s="34">
        <f t="shared" si="4"/>
        <v>140.22000122070312</v>
      </c>
      <c r="BO26" s="34">
        <f t="shared" si="5"/>
        <v>71.711970282173596</v>
      </c>
    </row>
    <row r="27" spans="1:67" ht="45" x14ac:dyDescent="0.25">
      <c r="A27" s="5">
        <v>18</v>
      </c>
      <c r="B27" s="16" t="s">
        <v>70</v>
      </c>
      <c r="C27" s="16">
        <v>2005</v>
      </c>
      <c r="D27" s="16">
        <v>2005</v>
      </c>
      <c r="E27" s="16">
        <v>2005</v>
      </c>
      <c r="F27" s="16">
        <v>3</v>
      </c>
      <c r="G27" s="16" t="s">
        <v>12</v>
      </c>
      <c r="H27" s="16" t="s">
        <v>13</v>
      </c>
      <c r="I27" s="16" t="s">
        <v>14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2</v>
      </c>
      <c r="AD27" s="5">
        <v>0</v>
      </c>
      <c r="AE27" s="5"/>
      <c r="AF27" s="5"/>
      <c r="AG27" s="5"/>
      <c r="AH27" s="5"/>
      <c r="AI27" s="34">
        <v>142.42999267578125</v>
      </c>
      <c r="AJ27" s="5">
        <f t="shared" si="0"/>
        <v>2</v>
      </c>
      <c r="AK27" s="34">
        <f t="shared" si="1"/>
        <v>144.42999267578125</v>
      </c>
      <c r="AL27" s="5">
        <v>0</v>
      </c>
      <c r="AM27" s="5">
        <v>0</v>
      </c>
      <c r="AN27" s="5">
        <v>0</v>
      </c>
      <c r="AO27" s="5">
        <v>0</v>
      </c>
      <c r="AP27" s="5">
        <v>2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2</v>
      </c>
      <c r="AZ27" s="5">
        <v>0</v>
      </c>
      <c r="BA27" s="5">
        <v>0</v>
      </c>
      <c r="BB27" s="5">
        <v>2</v>
      </c>
      <c r="BC27" s="5">
        <v>0</v>
      </c>
      <c r="BD27" s="5">
        <v>0</v>
      </c>
      <c r="BE27" s="5">
        <v>2</v>
      </c>
      <c r="BF27" s="5">
        <v>0</v>
      </c>
      <c r="BG27" s="5"/>
      <c r="BH27" s="5"/>
      <c r="BI27" s="5"/>
      <c r="BJ27" s="5"/>
      <c r="BK27" s="34">
        <v>140.52000427246094</v>
      </c>
      <c r="BL27" s="5">
        <f t="shared" si="2"/>
        <v>8</v>
      </c>
      <c r="BM27" s="34">
        <f t="shared" si="3"/>
        <v>148.52000427246094</v>
      </c>
      <c r="BN27" s="34">
        <f t="shared" si="4"/>
        <v>144.42999267578125</v>
      </c>
      <c r="BO27" s="34">
        <f t="shared" si="5"/>
        <v>76.867482486775145</v>
      </c>
    </row>
    <row r="28" spans="1:67" ht="60" x14ac:dyDescent="0.25">
      <c r="A28" s="5">
        <v>19</v>
      </c>
      <c r="B28" s="16" t="s">
        <v>76</v>
      </c>
      <c r="C28" s="16">
        <v>2007</v>
      </c>
      <c r="D28" s="16">
        <v>2007</v>
      </c>
      <c r="E28" s="16">
        <v>2007</v>
      </c>
      <c r="F28" s="16" t="s">
        <v>77</v>
      </c>
      <c r="G28" s="16" t="s">
        <v>29</v>
      </c>
      <c r="H28" s="16" t="s">
        <v>30</v>
      </c>
      <c r="I28" s="16" t="s">
        <v>31</v>
      </c>
      <c r="J28" s="5">
        <v>2</v>
      </c>
      <c r="K28" s="5">
        <v>0</v>
      </c>
      <c r="L28" s="5">
        <v>2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50</v>
      </c>
      <c r="Y28" s="5">
        <v>0</v>
      </c>
      <c r="Z28" s="5">
        <v>0</v>
      </c>
      <c r="AA28" s="5">
        <v>0</v>
      </c>
      <c r="AB28" s="5">
        <v>2</v>
      </c>
      <c r="AC28" s="5">
        <v>0</v>
      </c>
      <c r="AD28" s="5">
        <v>0</v>
      </c>
      <c r="AE28" s="5"/>
      <c r="AF28" s="5"/>
      <c r="AG28" s="5"/>
      <c r="AH28" s="5"/>
      <c r="AI28" s="34">
        <v>165.8699951171875</v>
      </c>
      <c r="AJ28" s="5">
        <f t="shared" si="0"/>
        <v>56</v>
      </c>
      <c r="AK28" s="34">
        <f t="shared" si="1"/>
        <v>221.8699951171875</v>
      </c>
      <c r="AL28" s="5">
        <v>0</v>
      </c>
      <c r="AM28" s="5">
        <v>0</v>
      </c>
      <c r="AN28" s="5">
        <v>2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0</v>
      </c>
      <c r="BA28" s="5">
        <v>0</v>
      </c>
      <c r="BB28" s="5">
        <v>0</v>
      </c>
      <c r="BC28" s="5">
        <v>0</v>
      </c>
      <c r="BD28" s="5">
        <v>0</v>
      </c>
      <c r="BE28" s="5">
        <v>0</v>
      </c>
      <c r="BF28" s="5">
        <v>0</v>
      </c>
      <c r="BG28" s="5"/>
      <c r="BH28" s="5"/>
      <c r="BI28" s="5"/>
      <c r="BJ28" s="5"/>
      <c r="BK28" s="34">
        <v>155.27999877929687</v>
      </c>
      <c r="BL28" s="5">
        <f t="shared" si="2"/>
        <v>2</v>
      </c>
      <c r="BM28" s="34">
        <f t="shared" si="3"/>
        <v>157.27999877929687</v>
      </c>
      <c r="BN28" s="34">
        <f t="shared" si="4"/>
        <v>157.27999877929687</v>
      </c>
      <c r="BO28" s="34">
        <f t="shared" si="5"/>
        <v>92.603467702604974</v>
      </c>
    </row>
    <row r="29" spans="1:67" ht="45" x14ac:dyDescent="0.25">
      <c r="A29" s="5">
        <v>20</v>
      </c>
      <c r="B29" s="16" t="s">
        <v>190</v>
      </c>
      <c r="C29" s="16">
        <v>2008</v>
      </c>
      <c r="D29" s="16">
        <v>2008</v>
      </c>
      <c r="E29" s="16">
        <v>2008</v>
      </c>
      <c r="F29" s="16" t="s">
        <v>18</v>
      </c>
      <c r="G29" s="16" t="s">
        <v>106</v>
      </c>
      <c r="H29" s="16" t="s">
        <v>107</v>
      </c>
      <c r="I29" s="16" t="s">
        <v>108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2</v>
      </c>
      <c r="U29" s="5">
        <v>50</v>
      </c>
      <c r="V29" s="5">
        <v>50</v>
      </c>
      <c r="W29" s="5">
        <v>50</v>
      </c>
      <c r="X29" s="5">
        <v>0</v>
      </c>
      <c r="Y29" s="5">
        <v>0</v>
      </c>
      <c r="Z29" s="5">
        <v>50</v>
      </c>
      <c r="AA29" s="5">
        <v>0</v>
      </c>
      <c r="AB29" s="5">
        <v>0</v>
      </c>
      <c r="AC29" s="5">
        <v>2</v>
      </c>
      <c r="AD29" s="5">
        <v>0</v>
      </c>
      <c r="AE29" s="5"/>
      <c r="AF29" s="5"/>
      <c r="AG29" s="5"/>
      <c r="AH29" s="5"/>
      <c r="AI29" s="34">
        <v>138.75</v>
      </c>
      <c r="AJ29" s="5">
        <f t="shared" si="0"/>
        <v>204</v>
      </c>
      <c r="AK29" s="34">
        <f t="shared" si="1"/>
        <v>342.75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2</v>
      </c>
      <c r="AT29" s="5">
        <v>0</v>
      </c>
      <c r="AU29" s="5">
        <v>2</v>
      </c>
      <c r="AV29" s="5">
        <v>2</v>
      </c>
      <c r="AW29" s="5">
        <v>0</v>
      </c>
      <c r="AX29" s="5">
        <v>0</v>
      </c>
      <c r="AY29" s="5">
        <v>0</v>
      </c>
      <c r="AZ29" s="5">
        <v>0</v>
      </c>
      <c r="BA29" s="5">
        <v>0</v>
      </c>
      <c r="BB29" s="5">
        <v>0</v>
      </c>
      <c r="BC29" s="5">
        <v>0</v>
      </c>
      <c r="BD29" s="5">
        <v>0</v>
      </c>
      <c r="BE29" s="5">
        <v>0</v>
      </c>
      <c r="BF29" s="5">
        <v>0</v>
      </c>
      <c r="BG29" s="5"/>
      <c r="BH29" s="5"/>
      <c r="BI29" s="5"/>
      <c r="BJ29" s="5"/>
      <c r="BK29" s="34">
        <v>155.6300048828125</v>
      </c>
      <c r="BL29" s="5">
        <f t="shared" si="2"/>
        <v>6</v>
      </c>
      <c r="BM29" s="34">
        <f t="shared" si="3"/>
        <v>161.6300048828125</v>
      </c>
      <c r="BN29" s="34">
        <f t="shared" si="4"/>
        <v>161.6300048828125</v>
      </c>
      <c r="BO29" s="34">
        <f t="shared" si="5"/>
        <v>97.93044040458399</v>
      </c>
    </row>
    <row r="30" spans="1:67" ht="60" x14ac:dyDescent="0.25">
      <c r="A30" s="5">
        <v>21</v>
      </c>
      <c r="B30" s="16" t="s">
        <v>83</v>
      </c>
      <c r="C30" s="16">
        <v>2007</v>
      </c>
      <c r="D30" s="16">
        <v>2007</v>
      </c>
      <c r="E30" s="16">
        <v>2007</v>
      </c>
      <c r="F30" s="16" t="s">
        <v>41</v>
      </c>
      <c r="G30" s="16" t="s">
        <v>24</v>
      </c>
      <c r="H30" s="16" t="s">
        <v>84</v>
      </c>
      <c r="I30" s="16" t="s">
        <v>85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2</v>
      </c>
      <c r="S30" s="5">
        <v>2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2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/>
      <c r="AF30" s="5"/>
      <c r="AG30" s="5"/>
      <c r="AH30" s="5"/>
      <c r="AI30" s="34">
        <v>165.69000244140625</v>
      </c>
      <c r="AJ30" s="5">
        <f t="shared" si="0"/>
        <v>6</v>
      </c>
      <c r="AK30" s="34">
        <f t="shared" si="1"/>
        <v>171.69000244140625</v>
      </c>
      <c r="AL30" s="5">
        <v>0</v>
      </c>
      <c r="AM30" s="5">
        <v>0</v>
      </c>
      <c r="AN30" s="5">
        <v>0</v>
      </c>
      <c r="AO30" s="5">
        <v>2</v>
      </c>
      <c r="AP30" s="5">
        <v>0</v>
      </c>
      <c r="AQ30" s="5">
        <v>0</v>
      </c>
      <c r="AR30" s="5">
        <v>2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2</v>
      </c>
      <c r="AZ30" s="5">
        <v>2</v>
      </c>
      <c r="BA30" s="5">
        <v>0</v>
      </c>
      <c r="BB30" s="5">
        <v>0</v>
      </c>
      <c r="BC30" s="5">
        <v>0</v>
      </c>
      <c r="BD30" s="5">
        <v>0</v>
      </c>
      <c r="BE30" s="5">
        <v>0</v>
      </c>
      <c r="BF30" s="5">
        <v>0</v>
      </c>
      <c r="BG30" s="5"/>
      <c r="BH30" s="5"/>
      <c r="BI30" s="5"/>
      <c r="BJ30" s="5"/>
      <c r="BK30" s="34">
        <v>153.64999389648437</v>
      </c>
      <c r="BL30" s="5">
        <f t="shared" si="2"/>
        <v>8</v>
      </c>
      <c r="BM30" s="34">
        <f t="shared" si="3"/>
        <v>161.64999389648437</v>
      </c>
      <c r="BN30" s="34">
        <f t="shared" si="4"/>
        <v>161.64999389648437</v>
      </c>
      <c r="BO30" s="34">
        <f t="shared" si="5"/>
        <v>97.954918744989882</v>
      </c>
    </row>
    <row r="31" spans="1:67" ht="45" x14ac:dyDescent="0.25">
      <c r="A31" s="5">
        <v>22</v>
      </c>
      <c r="B31" s="16" t="s">
        <v>128</v>
      </c>
      <c r="C31" s="16">
        <v>2004</v>
      </c>
      <c r="D31" s="16">
        <v>2004</v>
      </c>
      <c r="E31" s="16">
        <v>2004</v>
      </c>
      <c r="F31" s="16" t="s">
        <v>23</v>
      </c>
      <c r="G31" s="16" t="s">
        <v>24</v>
      </c>
      <c r="H31" s="16" t="s">
        <v>25</v>
      </c>
      <c r="I31" s="16" t="s">
        <v>26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2</v>
      </c>
      <c r="W31" s="5">
        <v>50</v>
      </c>
      <c r="X31" s="5">
        <v>50</v>
      </c>
      <c r="Y31" s="5">
        <v>0</v>
      </c>
      <c r="Z31" s="5">
        <v>0</v>
      </c>
      <c r="AA31" s="5">
        <v>0</v>
      </c>
      <c r="AB31" s="5">
        <v>0</v>
      </c>
      <c r="AC31" s="5">
        <v>2</v>
      </c>
      <c r="AD31" s="5">
        <v>0</v>
      </c>
      <c r="AE31" s="5"/>
      <c r="AF31" s="5"/>
      <c r="AG31" s="5"/>
      <c r="AH31" s="5"/>
      <c r="AI31" s="34">
        <v>159.41999816894531</v>
      </c>
      <c r="AJ31" s="5">
        <f t="shared" si="0"/>
        <v>104</v>
      </c>
      <c r="AK31" s="34">
        <f t="shared" si="1"/>
        <v>263.41999816894531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2</v>
      </c>
      <c r="AR31" s="5">
        <v>0</v>
      </c>
      <c r="AS31" s="5">
        <v>0</v>
      </c>
      <c r="AT31" s="5">
        <v>0</v>
      </c>
      <c r="AU31" s="5">
        <v>2</v>
      </c>
      <c r="AV31" s="5">
        <v>0</v>
      </c>
      <c r="AW31" s="5">
        <v>0</v>
      </c>
      <c r="AX31" s="5">
        <v>2</v>
      </c>
      <c r="AY31" s="5">
        <v>0</v>
      </c>
      <c r="AZ31" s="5">
        <v>0</v>
      </c>
      <c r="BA31" s="5">
        <v>0</v>
      </c>
      <c r="BB31" s="5">
        <v>0</v>
      </c>
      <c r="BC31" s="5">
        <v>0</v>
      </c>
      <c r="BD31" s="5">
        <v>0</v>
      </c>
      <c r="BE31" s="5">
        <v>0</v>
      </c>
      <c r="BF31" s="5">
        <v>0</v>
      </c>
      <c r="BG31" s="5"/>
      <c r="BH31" s="5"/>
      <c r="BI31" s="5"/>
      <c r="BJ31" s="5"/>
      <c r="BK31" s="34">
        <v>166.05000305175781</v>
      </c>
      <c r="BL31" s="5">
        <f t="shared" si="2"/>
        <v>6</v>
      </c>
      <c r="BM31" s="34">
        <f t="shared" si="3"/>
        <v>172.05000305175781</v>
      </c>
      <c r="BN31" s="34">
        <f t="shared" si="4"/>
        <v>172.05000305175781</v>
      </c>
      <c r="BO31" s="34">
        <f t="shared" si="5"/>
        <v>110.69066291456686</v>
      </c>
    </row>
    <row r="32" spans="1:67" ht="30" x14ac:dyDescent="0.25">
      <c r="A32" s="5">
        <v>23</v>
      </c>
      <c r="B32" s="16" t="s">
        <v>174</v>
      </c>
      <c r="C32" s="16">
        <v>2005</v>
      </c>
      <c r="D32" s="16">
        <v>2005</v>
      </c>
      <c r="E32" s="16">
        <v>2005</v>
      </c>
      <c r="F32" s="16" t="s">
        <v>77</v>
      </c>
      <c r="G32" s="16" t="s">
        <v>24</v>
      </c>
      <c r="H32" s="16" t="s">
        <v>80</v>
      </c>
      <c r="I32" s="16" t="s">
        <v>101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2</v>
      </c>
      <c r="X32" s="5">
        <v>2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/>
      <c r="AF32" s="5"/>
      <c r="AG32" s="5"/>
      <c r="AH32" s="5"/>
      <c r="AI32" s="34">
        <v>176.24000549316406</v>
      </c>
      <c r="AJ32" s="5">
        <f t="shared" si="0"/>
        <v>4</v>
      </c>
      <c r="AK32" s="34">
        <f t="shared" si="1"/>
        <v>180.24000549316406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5">
        <v>0</v>
      </c>
      <c r="AV32" s="5">
        <v>2</v>
      </c>
      <c r="AW32" s="5">
        <v>0</v>
      </c>
      <c r="AX32" s="5">
        <v>0</v>
      </c>
      <c r="AY32" s="5">
        <v>0</v>
      </c>
      <c r="AZ32" s="5">
        <v>0</v>
      </c>
      <c r="BA32" s="5">
        <v>0</v>
      </c>
      <c r="BB32" s="5">
        <v>2</v>
      </c>
      <c r="BC32" s="5"/>
      <c r="BD32" s="5"/>
      <c r="BE32" s="5"/>
      <c r="BF32" s="5"/>
      <c r="BG32" s="5"/>
      <c r="BH32" s="5"/>
      <c r="BI32" s="5"/>
      <c r="BJ32" s="5"/>
      <c r="BK32" s="34"/>
      <c r="BL32" s="5">
        <f t="shared" si="2"/>
        <v>4</v>
      </c>
      <c r="BM32" s="34" t="s">
        <v>393</v>
      </c>
      <c r="BN32" s="34">
        <f t="shared" si="4"/>
        <v>180.24000549316406</v>
      </c>
      <c r="BO32" s="34">
        <f t="shared" si="5"/>
        <v>120.72005560880996</v>
      </c>
    </row>
    <row r="33" spans="1:67" ht="60" x14ac:dyDescent="0.25">
      <c r="A33" s="5">
        <v>24</v>
      </c>
      <c r="B33" s="16" t="s">
        <v>212</v>
      </c>
      <c r="C33" s="16">
        <v>2004</v>
      </c>
      <c r="D33" s="16">
        <v>2004</v>
      </c>
      <c r="E33" s="16">
        <v>2004</v>
      </c>
      <c r="F33" s="16" t="s">
        <v>18</v>
      </c>
      <c r="G33" s="16" t="s">
        <v>29</v>
      </c>
      <c r="H33" s="16" t="s">
        <v>30</v>
      </c>
      <c r="I33" s="16" t="s">
        <v>31</v>
      </c>
      <c r="J33" s="5">
        <v>2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2</v>
      </c>
      <c r="X33" s="5">
        <v>2</v>
      </c>
      <c r="Y33" s="5">
        <v>2</v>
      </c>
      <c r="Z33" s="5">
        <v>2</v>
      </c>
      <c r="AA33" s="5">
        <v>2</v>
      </c>
      <c r="AB33" s="5">
        <v>2</v>
      </c>
      <c r="AC33" s="5">
        <v>0</v>
      </c>
      <c r="AD33" s="5">
        <v>0</v>
      </c>
      <c r="AE33" s="5"/>
      <c r="AF33" s="5"/>
      <c r="AG33" s="5"/>
      <c r="AH33" s="5"/>
      <c r="AI33" s="34">
        <v>214.52999877929687</v>
      </c>
      <c r="AJ33" s="5">
        <f t="shared" si="0"/>
        <v>14</v>
      </c>
      <c r="AK33" s="34">
        <f t="shared" si="1"/>
        <v>228.52999877929687</v>
      </c>
      <c r="AL33" s="5">
        <v>0</v>
      </c>
      <c r="AM33" s="5">
        <v>0</v>
      </c>
      <c r="AN33" s="5">
        <v>0</v>
      </c>
      <c r="AO33" s="5">
        <v>0</v>
      </c>
      <c r="AP33" s="5">
        <v>2</v>
      </c>
      <c r="AQ33" s="5">
        <v>0</v>
      </c>
      <c r="AR33" s="5">
        <v>0</v>
      </c>
      <c r="AS33" s="5">
        <v>2</v>
      </c>
      <c r="AT33" s="5">
        <v>0</v>
      </c>
      <c r="AU33" s="5">
        <v>2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2</v>
      </c>
      <c r="BC33" s="5">
        <v>0</v>
      </c>
      <c r="BD33" s="5">
        <v>0</v>
      </c>
      <c r="BE33" s="5">
        <v>2</v>
      </c>
      <c r="BF33" s="5">
        <v>0</v>
      </c>
      <c r="BG33" s="5"/>
      <c r="BH33" s="5"/>
      <c r="BI33" s="5"/>
      <c r="BJ33" s="5"/>
      <c r="BK33" s="34">
        <v>151.8800048828125</v>
      </c>
      <c r="BL33" s="5">
        <f t="shared" si="2"/>
        <v>10</v>
      </c>
      <c r="BM33" s="34">
        <f t="shared" si="3"/>
        <v>161.8800048828125</v>
      </c>
      <c r="BN33" s="34">
        <f t="shared" si="4"/>
        <v>161.8800048828125</v>
      </c>
      <c r="BO33" s="34">
        <f t="shared" si="5"/>
        <v>98.236587831461947</v>
      </c>
    </row>
    <row r="34" spans="1:67" ht="45" x14ac:dyDescent="0.25">
      <c r="A34" s="5">
        <v>25</v>
      </c>
      <c r="B34" s="16" t="s">
        <v>22</v>
      </c>
      <c r="C34" s="16">
        <v>2004</v>
      </c>
      <c r="D34" s="16">
        <v>2004</v>
      </c>
      <c r="E34" s="16">
        <v>2004</v>
      </c>
      <c r="F34" s="16" t="s">
        <v>23</v>
      </c>
      <c r="G34" s="16" t="s">
        <v>24</v>
      </c>
      <c r="H34" s="16" t="s">
        <v>25</v>
      </c>
      <c r="I34" s="16" t="s">
        <v>26</v>
      </c>
      <c r="J34" s="5">
        <v>0</v>
      </c>
      <c r="K34" s="5">
        <v>0</v>
      </c>
      <c r="L34" s="5">
        <v>0</v>
      </c>
      <c r="M34" s="5">
        <v>2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2</v>
      </c>
      <c r="U34" s="5">
        <v>0</v>
      </c>
      <c r="V34" s="5">
        <v>2</v>
      </c>
      <c r="W34" s="5">
        <v>2</v>
      </c>
      <c r="X34" s="5">
        <v>50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/>
      <c r="AF34" s="5"/>
      <c r="AG34" s="5"/>
      <c r="AH34" s="5"/>
      <c r="AI34" s="34">
        <v>196.66999816894531</v>
      </c>
      <c r="AJ34" s="5">
        <f t="shared" si="0"/>
        <v>58</v>
      </c>
      <c r="AK34" s="34">
        <f t="shared" si="1"/>
        <v>254.66999816894531</v>
      </c>
      <c r="AL34" s="5">
        <v>0</v>
      </c>
      <c r="AM34" s="5">
        <v>0</v>
      </c>
      <c r="AN34" s="5">
        <v>2</v>
      </c>
      <c r="AO34" s="5">
        <v>2</v>
      </c>
      <c r="AP34" s="5">
        <v>0</v>
      </c>
      <c r="AQ34" s="5">
        <v>0</v>
      </c>
      <c r="AR34" s="5">
        <v>0</v>
      </c>
      <c r="AS34" s="5">
        <v>2</v>
      </c>
      <c r="AT34" s="5">
        <v>0</v>
      </c>
      <c r="AU34" s="5">
        <v>0</v>
      </c>
      <c r="AV34" s="5">
        <v>2</v>
      </c>
      <c r="AW34" s="5">
        <v>0</v>
      </c>
      <c r="AX34" s="5">
        <v>0</v>
      </c>
      <c r="AY34" s="5">
        <v>2</v>
      </c>
      <c r="AZ34" s="5">
        <v>50</v>
      </c>
      <c r="BA34" s="5">
        <v>2</v>
      </c>
      <c r="BB34" s="5">
        <v>0</v>
      </c>
      <c r="BC34" s="5">
        <v>2</v>
      </c>
      <c r="BD34" s="5">
        <v>0</v>
      </c>
      <c r="BE34" s="5">
        <v>2</v>
      </c>
      <c r="BF34" s="5">
        <v>0</v>
      </c>
      <c r="BG34" s="5"/>
      <c r="BH34" s="5"/>
      <c r="BI34" s="5"/>
      <c r="BJ34" s="5"/>
      <c r="BK34" s="34">
        <v>177.25999450683594</v>
      </c>
      <c r="BL34" s="5">
        <f t="shared" si="2"/>
        <v>66</v>
      </c>
      <c r="BM34" s="34">
        <f t="shared" si="3"/>
        <v>243.25999450683594</v>
      </c>
      <c r="BN34" s="34">
        <f t="shared" si="4"/>
        <v>243.25999450683594</v>
      </c>
      <c r="BO34" s="34">
        <f t="shared" si="5"/>
        <v>197.8936855224631</v>
      </c>
    </row>
    <row r="35" spans="1:67" ht="45" x14ac:dyDescent="0.25">
      <c r="A35" s="5">
        <v>26</v>
      </c>
      <c r="B35" s="16" t="s">
        <v>98</v>
      </c>
      <c r="C35" s="16">
        <v>2007</v>
      </c>
      <c r="D35" s="16">
        <v>2007</v>
      </c>
      <c r="E35" s="16">
        <v>2007</v>
      </c>
      <c r="F35" s="16" t="s">
        <v>41</v>
      </c>
      <c r="G35" s="16" t="s">
        <v>24</v>
      </c>
      <c r="H35" s="16" t="s">
        <v>84</v>
      </c>
      <c r="I35" s="16" t="s">
        <v>26</v>
      </c>
      <c r="J35" s="5">
        <v>0</v>
      </c>
      <c r="K35" s="5">
        <v>0</v>
      </c>
      <c r="L35" s="5">
        <v>2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2</v>
      </c>
      <c r="S35" s="5">
        <v>0</v>
      </c>
      <c r="T35" s="5">
        <v>0</v>
      </c>
      <c r="U35" s="5">
        <v>0</v>
      </c>
      <c r="V35" s="5">
        <v>0</v>
      </c>
      <c r="W35" s="5">
        <v>50</v>
      </c>
      <c r="X35" s="5">
        <v>0</v>
      </c>
      <c r="Y35" s="5">
        <v>2</v>
      </c>
      <c r="Z35" s="5">
        <v>0</v>
      </c>
      <c r="AA35" s="5">
        <v>0</v>
      </c>
      <c r="AB35" s="5">
        <v>0</v>
      </c>
      <c r="AC35" s="5">
        <v>50</v>
      </c>
      <c r="AD35" s="5">
        <v>0</v>
      </c>
      <c r="AE35" s="5"/>
      <c r="AF35" s="5"/>
      <c r="AG35" s="5"/>
      <c r="AH35" s="5"/>
      <c r="AI35" s="34">
        <v>191.44000244140625</v>
      </c>
      <c r="AJ35" s="5">
        <f t="shared" si="0"/>
        <v>106</v>
      </c>
      <c r="AK35" s="34">
        <f t="shared" si="1"/>
        <v>297.44000244140625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5">
        <v>0</v>
      </c>
      <c r="AX35" s="5">
        <v>0</v>
      </c>
      <c r="AY35" s="5">
        <v>2</v>
      </c>
      <c r="AZ35" s="5">
        <v>2</v>
      </c>
      <c r="BA35" s="5">
        <v>0</v>
      </c>
      <c r="BB35" s="5">
        <v>0</v>
      </c>
      <c r="BC35" s="5">
        <v>0</v>
      </c>
      <c r="BD35" s="5">
        <v>2</v>
      </c>
      <c r="BE35" s="5">
        <v>50</v>
      </c>
      <c r="BF35" s="5">
        <v>0</v>
      </c>
      <c r="BG35" s="5"/>
      <c r="BH35" s="5"/>
      <c r="BI35" s="5"/>
      <c r="BJ35" s="5"/>
      <c r="BK35" s="34">
        <v>188.44000244140625</v>
      </c>
      <c r="BL35" s="5">
        <f t="shared" si="2"/>
        <v>56</v>
      </c>
      <c r="BM35" s="34">
        <f t="shared" si="3"/>
        <v>244.44000244140625</v>
      </c>
      <c r="BN35" s="34">
        <f t="shared" si="4"/>
        <v>244.44000244140625</v>
      </c>
      <c r="BO35" s="34">
        <f t="shared" si="5"/>
        <v>199.33871109392021</v>
      </c>
    </row>
    <row r="36" spans="1:67" ht="30" x14ac:dyDescent="0.25">
      <c r="A36" s="5">
        <v>27</v>
      </c>
      <c r="B36" s="16" t="s">
        <v>17</v>
      </c>
      <c r="C36" s="16">
        <v>2006</v>
      </c>
      <c r="D36" s="16">
        <v>2006</v>
      </c>
      <c r="E36" s="16">
        <v>2006</v>
      </c>
      <c r="F36" s="16" t="s">
        <v>18</v>
      </c>
      <c r="G36" s="16" t="s">
        <v>12</v>
      </c>
      <c r="H36" s="16" t="s">
        <v>19</v>
      </c>
      <c r="I36" s="16" t="s">
        <v>20</v>
      </c>
      <c r="J36" s="5">
        <v>2</v>
      </c>
      <c r="K36" s="5">
        <v>0</v>
      </c>
      <c r="L36" s="5">
        <v>2</v>
      </c>
      <c r="M36" s="5">
        <v>0</v>
      </c>
      <c r="N36" s="5">
        <v>0</v>
      </c>
      <c r="O36" s="5">
        <v>2</v>
      </c>
      <c r="P36" s="5">
        <v>0</v>
      </c>
      <c r="Q36" s="5">
        <v>0</v>
      </c>
      <c r="R36" s="5">
        <v>2</v>
      </c>
      <c r="S36" s="5">
        <v>0</v>
      </c>
      <c r="T36" s="5">
        <v>50</v>
      </c>
      <c r="U36" s="5">
        <v>0</v>
      </c>
      <c r="V36" s="5">
        <v>0</v>
      </c>
      <c r="W36" s="5">
        <v>50</v>
      </c>
      <c r="X36" s="5">
        <v>0</v>
      </c>
      <c r="Y36" s="5">
        <v>2</v>
      </c>
      <c r="Z36" s="5">
        <v>0</v>
      </c>
      <c r="AA36" s="5">
        <v>0</v>
      </c>
      <c r="AB36" s="5">
        <v>0</v>
      </c>
      <c r="AC36" s="5">
        <v>2</v>
      </c>
      <c r="AD36" s="5">
        <v>0</v>
      </c>
      <c r="AE36" s="5"/>
      <c r="AF36" s="5"/>
      <c r="AG36" s="5"/>
      <c r="AH36" s="5"/>
      <c r="AI36" s="34">
        <v>193.55000305175781</v>
      </c>
      <c r="AJ36" s="5">
        <f t="shared" si="0"/>
        <v>112</v>
      </c>
      <c r="AK36" s="34">
        <f t="shared" si="1"/>
        <v>305.55000305175781</v>
      </c>
      <c r="AL36" s="5">
        <v>0</v>
      </c>
      <c r="AM36" s="5">
        <v>0</v>
      </c>
      <c r="AN36" s="5">
        <v>2</v>
      </c>
      <c r="AO36" s="5">
        <v>0</v>
      </c>
      <c r="AP36" s="5">
        <v>0</v>
      </c>
      <c r="AQ36" s="5">
        <v>2</v>
      </c>
      <c r="AR36" s="5">
        <v>2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2</v>
      </c>
      <c r="AY36" s="5">
        <v>0</v>
      </c>
      <c r="AZ36" s="5">
        <v>50</v>
      </c>
      <c r="BA36" s="5">
        <v>0</v>
      </c>
      <c r="BB36" s="5">
        <v>2</v>
      </c>
      <c r="BC36" s="5">
        <v>0</v>
      </c>
      <c r="BD36" s="5">
        <v>50</v>
      </c>
      <c r="BE36" s="5">
        <v>2</v>
      </c>
      <c r="BF36" s="5">
        <v>2</v>
      </c>
      <c r="BG36" s="5"/>
      <c r="BH36" s="5"/>
      <c r="BI36" s="5"/>
      <c r="BJ36" s="5"/>
      <c r="BK36" s="34">
        <v>368.05999755859375</v>
      </c>
      <c r="BL36" s="5">
        <f t="shared" si="2"/>
        <v>114</v>
      </c>
      <c r="BM36" s="34">
        <f t="shared" si="3"/>
        <v>482.05999755859375</v>
      </c>
      <c r="BN36" s="34">
        <f t="shared" si="4"/>
        <v>305.55000305175781</v>
      </c>
      <c r="BO36" s="34">
        <f t="shared" si="5"/>
        <v>274.17338886740026</v>
      </c>
    </row>
    <row r="37" spans="1:67" ht="45" x14ac:dyDescent="0.25">
      <c r="A37" s="5">
        <v>28</v>
      </c>
      <c r="B37" s="16" t="s">
        <v>184</v>
      </c>
      <c r="C37" s="16">
        <v>2007</v>
      </c>
      <c r="D37" s="16">
        <v>2007</v>
      </c>
      <c r="E37" s="16">
        <v>2007</v>
      </c>
      <c r="F37" s="16" t="s">
        <v>41</v>
      </c>
      <c r="G37" s="16" t="s">
        <v>24</v>
      </c>
      <c r="H37" s="16" t="s">
        <v>84</v>
      </c>
      <c r="I37" s="16" t="s">
        <v>26</v>
      </c>
      <c r="J37" s="5">
        <v>0</v>
      </c>
      <c r="K37" s="5">
        <v>0</v>
      </c>
      <c r="L37" s="5">
        <v>2</v>
      </c>
      <c r="M37" s="5">
        <v>0</v>
      </c>
      <c r="N37" s="5">
        <v>2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2</v>
      </c>
      <c r="U37" s="5">
        <v>2</v>
      </c>
      <c r="V37" s="5">
        <v>50</v>
      </c>
      <c r="W37" s="5">
        <v>50</v>
      </c>
      <c r="X37" s="5">
        <v>0</v>
      </c>
      <c r="Y37" s="5">
        <v>0</v>
      </c>
      <c r="Z37" s="5">
        <v>50</v>
      </c>
      <c r="AA37" s="5">
        <v>0</v>
      </c>
      <c r="AB37" s="5">
        <v>2</v>
      </c>
      <c r="AC37" s="5">
        <v>50</v>
      </c>
      <c r="AD37" s="5">
        <v>0</v>
      </c>
      <c r="AE37" s="5"/>
      <c r="AF37" s="5"/>
      <c r="AG37" s="5"/>
      <c r="AH37" s="5"/>
      <c r="AI37" s="34">
        <v>164.71000671386719</v>
      </c>
      <c r="AJ37" s="5">
        <f t="shared" si="0"/>
        <v>210</v>
      </c>
      <c r="AK37" s="34">
        <f t="shared" si="1"/>
        <v>374.71000671386719</v>
      </c>
      <c r="AL37" s="5">
        <v>0</v>
      </c>
      <c r="AM37" s="5">
        <v>0</v>
      </c>
      <c r="AN37" s="5">
        <v>0</v>
      </c>
      <c r="AO37" s="5">
        <v>50</v>
      </c>
      <c r="AP37" s="5">
        <v>2</v>
      </c>
      <c r="AQ37" s="5">
        <v>0</v>
      </c>
      <c r="AR37" s="5">
        <v>0</v>
      </c>
      <c r="AS37" s="5">
        <v>0</v>
      </c>
      <c r="AT37" s="5">
        <v>0</v>
      </c>
      <c r="AU37" s="5">
        <v>2</v>
      </c>
      <c r="AV37" s="5">
        <v>0</v>
      </c>
      <c r="AW37" s="5">
        <v>0</v>
      </c>
      <c r="AX37" s="5">
        <v>50</v>
      </c>
      <c r="AY37" s="5">
        <v>50</v>
      </c>
      <c r="AZ37" s="5">
        <v>2</v>
      </c>
      <c r="BA37" s="5">
        <v>0</v>
      </c>
      <c r="BB37" s="5">
        <v>0</v>
      </c>
      <c r="BC37" s="5">
        <v>0</v>
      </c>
      <c r="BD37" s="5">
        <v>2</v>
      </c>
      <c r="BE37" s="5">
        <v>2</v>
      </c>
      <c r="BF37" s="5">
        <v>0</v>
      </c>
      <c r="BG37" s="5"/>
      <c r="BH37" s="5"/>
      <c r="BI37" s="5"/>
      <c r="BJ37" s="5"/>
      <c r="BK37" s="34">
        <v>174.77000427246094</v>
      </c>
      <c r="BL37" s="5">
        <f t="shared" si="2"/>
        <v>160</v>
      </c>
      <c r="BM37" s="34">
        <f t="shared" si="3"/>
        <v>334.77000427246094</v>
      </c>
      <c r="BN37" s="34">
        <f t="shared" si="4"/>
        <v>334.77000427246094</v>
      </c>
      <c r="BO37" s="34">
        <f t="shared" si="5"/>
        <v>309.95590161575734</v>
      </c>
    </row>
    <row r="38" spans="1:67" ht="45" x14ac:dyDescent="0.25">
      <c r="A38" s="5">
        <v>29</v>
      </c>
      <c r="B38" s="16" t="s">
        <v>132</v>
      </c>
      <c r="C38" s="16">
        <v>2005</v>
      </c>
      <c r="D38" s="16">
        <v>2005</v>
      </c>
      <c r="E38" s="16">
        <v>2005</v>
      </c>
      <c r="F38" s="16" t="s">
        <v>77</v>
      </c>
      <c r="G38" s="16" t="s">
        <v>24</v>
      </c>
      <c r="H38" s="16" t="s">
        <v>25</v>
      </c>
      <c r="I38" s="16" t="s">
        <v>64</v>
      </c>
      <c r="J38" s="5">
        <v>0</v>
      </c>
      <c r="K38" s="5">
        <v>0</v>
      </c>
      <c r="L38" s="5">
        <v>2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50</v>
      </c>
      <c r="W38" s="5">
        <v>50</v>
      </c>
      <c r="X38" s="5">
        <v>0</v>
      </c>
      <c r="Y38" s="5">
        <v>0</v>
      </c>
      <c r="Z38" s="5">
        <v>50</v>
      </c>
      <c r="AA38" s="5">
        <v>0</v>
      </c>
      <c r="AB38" s="5">
        <v>0</v>
      </c>
      <c r="AC38" s="5">
        <v>2</v>
      </c>
      <c r="AD38" s="5">
        <v>0</v>
      </c>
      <c r="AE38" s="5"/>
      <c r="AF38" s="5"/>
      <c r="AG38" s="5"/>
      <c r="AH38" s="5"/>
      <c r="AI38" s="34">
        <v>208.77999877929687</v>
      </c>
      <c r="AJ38" s="5">
        <f t="shared" si="0"/>
        <v>154</v>
      </c>
      <c r="AK38" s="34">
        <f t="shared" si="1"/>
        <v>362.77999877929687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2</v>
      </c>
      <c r="AW38" s="5">
        <v>0</v>
      </c>
      <c r="AX38" s="5">
        <v>0</v>
      </c>
      <c r="AY38" s="5">
        <v>50</v>
      </c>
      <c r="AZ38" s="5">
        <v>0</v>
      </c>
      <c r="BA38" s="5">
        <v>0</v>
      </c>
      <c r="BB38" s="5">
        <v>50</v>
      </c>
      <c r="BC38" s="5">
        <v>0</v>
      </c>
      <c r="BD38" s="5">
        <v>0</v>
      </c>
      <c r="BE38" s="5">
        <v>0</v>
      </c>
      <c r="BF38" s="5">
        <v>0</v>
      </c>
      <c r="BG38" s="5"/>
      <c r="BH38" s="5"/>
      <c r="BI38" s="5"/>
      <c r="BJ38" s="5"/>
      <c r="BK38" s="34">
        <v>245.28999328613281</v>
      </c>
      <c r="BL38" s="5">
        <f t="shared" si="2"/>
        <v>102</v>
      </c>
      <c r="BM38" s="34">
        <f t="shared" si="3"/>
        <v>347.28999328613281</v>
      </c>
      <c r="BN38" s="34">
        <f t="shared" si="4"/>
        <v>347.28999328613281</v>
      </c>
      <c r="BO38" s="34">
        <f t="shared" si="5"/>
        <v>325.28775130006147</v>
      </c>
    </row>
    <row r="39" spans="1:67" ht="45" x14ac:dyDescent="0.25">
      <c r="A39" s="5">
        <v>30</v>
      </c>
      <c r="B39" s="16" t="s">
        <v>63</v>
      </c>
      <c r="C39" s="16">
        <v>2006</v>
      </c>
      <c r="D39" s="16">
        <v>2006</v>
      </c>
      <c r="E39" s="16">
        <v>2006</v>
      </c>
      <c r="F39" s="16" t="s">
        <v>18</v>
      </c>
      <c r="G39" s="16" t="s">
        <v>24</v>
      </c>
      <c r="H39" s="16" t="s">
        <v>25</v>
      </c>
      <c r="I39" s="16" t="s">
        <v>64</v>
      </c>
      <c r="J39" s="5">
        <v>0</v>
      </c>
      <c r="K39" s="5">
        <v>0</v>
      </c>
      <c r="L39" s="5">
        <v>2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2</v>
      </c>
      <c r="T39" s="5">
        <v>0</v>
      </c>
      <c r="U39" s="5">
        <v>0</v>
      </c>
      <c r="V39" s="5">
        <v>50</v>
      </c>
      <c r="W39" s="5">
        <v>50</v>
      </c>
      <c r="X39" s="5">
        <v>50</v>
      </c>
      <c r="Y39" s="5">
        <v>50</v>
      </c>
      <c r="Z39" s="5">
        <v>50</v>
      </c>
      <c r="AA39" s="5"/>
      <c r="AB39" s="5"/>
      <c r="AC39" s="5"/>
      <c r="AD39" s="5"/>
      <c r="AE39" s="5"/>
      <c r="AF39" s="5"/>
      <c r="AG39" s="5"/>
      <c r="AH39" s="5"/>
      <c r="AI39" s="34"/>
      <c r="AJ39" s="5">
        <f t="shared" si="0"/>
        <v>254</v>
      </c>
      <c r="AK39" s="34" t="s">
        <v>393</v>
      </c>
      <c r="AL39" s="5">
        <v>0</v>
      </c>
      <c r="AM39" s="5">
        <v>2</v>
      </c>
      <c r="AN39" s="5">
        <v>0</v>
      </c>
      <c r="AO39" s="5">
        <v>0</v>
      </c>
      <c r="AP39" s="5">
        <v>0</v>
      </c>
      <c r="AQ39" s="5">
        <v>0</v>
      </c>
      <c r="AR39" s="5">
        <v>2</v>
      </c>
      <c r="AS39" s="5">
        <v>0</v>
      </c>
      <c r="AT39" s="5">
        <v>0</v>
      </c>
      <c r="AU39" s="5">
        <v>0</v>
      </c>
      <c r="AV39" s="5">
        <v>2</v>
      </c>
      <c r="AW39" s="5">
        <v>0</v>
      </c>
      <c r="AX39" s="5">
        <v>50</v>
      </c>
      <c r="AY39" s="5">
        <v>50</v>
      </c>
      <c r="AZ39" s="5">
        <v>0</v>
      </c>
      <c r="BA39" s="5">
        <v>0</v>
      </c>
      <c r="BB39" s="5">
        <v>2</v>
      </c>
      <c r="BC39" s="5">
        <v>0</v>
      </c>
      <c r="BD39" s="5">
        <v>50</v>
      </c>
      <c r="BE39" s="5">
        <v>2</v>
      </c>
      <c r="BF39" s="5">
        <v>0</v>
      </c>
      <c r="BG39" s="5"/>
      <c r="BH39" s="5"/>
      <c r="BI39" s="5"/>
      <c r="BJ39" s="5"/>
      <c r="BK39" s="34">
        <v>190.22000122070312</v>
      </c>
      <c r="BL39" s="5">
        <f t="shared" si="2"/>
        <v>160</v>
      </c>
      <c r="BM39" s="34">
        <f t="shared" si="3"/>
        <v>350.22000122070312</v>
      </c>
      <c r="BN39" s="34">
        <f t="shared" si="4"/>
        <v>350.22000122070312</v>
      </c>
      <c r="BO39" s="34">
        <f t="shared" si="5"/>
        <v>328.8758088596644</v>
      </c>
    </row>
    <row r="40" spans="1:67" ht="45" x14ac:dyDescent="0.25">
      <c r="A40" s="5">
        <v>31</v>
      </c>
      <c r="B40" s="16" t="s">
        <v>172</v>
      </c>
      <c r="C40" s="16">
        <v>2004</v>
      </c>
      <c r="D40" s="16">
        <v>2004</v>
      </c>
      <c r="E40" s="16">
        <v>2004</v>
      </c>
      <c r="F40" s="16" t="s">
        <v>18</v>
      </c>
      <c r="G40" s="16" t="s">
        <v>106</v>
      </c>
      <c r="H40" s="16" t="s">
        <v>107</v>
      </c>
      <c r="I40" s="16" t="s">
        <v>108</v>
      </c>
      <c r="J40" s="5">
        <v>2</v>
      </c>
      <c r="K40" s="5">
        <v>0</v>
      </c>
      <c r="L40" s="5">
        <v>50</v>
      </c>
      <c r="M40" s="5">
        <v>0</v>
      </c>
      <c r="N40" s="5">
        <v>2</v>
      </c>
      <c r="O40" s="5">
        <v>0</v>
      </c>
      <c r="P40" s="5">
        <v>0</v>
      </c>
      <c r="Q40" s="5">
        <v>2</v>
      </c>
      <c r="R40" s="5">
        <v>2</v>
      </c>
      <c r="S40" s="5">
        <v>0</v>
      </c>
      <c r="T40" s="5">
        <v>0</v>
      </c>
      <c r="U40" s="5">
        <v>2</v>
      </c>
      <c r="V40" s="5">
        <v>2</v>
      </c>
      <c r="W40" s="5">
        <v>50</v>
      </c>
      <c r="X40" s="5">
        <v>50</v>
      </c>
      <c r="Y40" s="5">
        <v>0</v>
      </c>
      <c r="Z40" s="5">
        <v>2</v>
      </c>
      <c r="AA40" s="5">
        <v>50</v>
      </c>
      <c r="AB40" s="5">
        <v>0</v>
      </c>
      <c r="AC40" s="5">
        <v>0</v>
      </c>
      <c r="AD40" s="5">
        <v>0</v>
      </c>
      <c r="AE40" s="5"/>
      <c r="AF40" s="5"/>
      <c r="AG40" s="5"/>
      <c r="AH40" s="5"/>
      <c r="AI40" s="34">
        <v>144.16999816894531</v>
      </c>
      <c r="AJ40" s="5">
        <f t="shared" si="0"/>
        <v>214</v>
      </c>
      <c r="AK40" s="34">
        <f t="shared" si="1"/>
        <v>358.16999816894531</v>
      </c>
      <c r="AL40" s="5">
        <v>0</v>
      </c>
      <c r="AM40" s="5">
        <v>0</v>
      </c>
      <c r="AN40" s="5">
        <v>0</v>
      </c>
      <c r="AO40" s="5">
        <v>0</v>
      </c>
      <c r="AP40" s="5">
        <v>2</v>
      </c>
      <c r="AQ40" s="5">
        <v>0</v>
      </c>
      <c r="AR40" s="5">
        <v>0</v>
      </c>
      <c r="AS40" s="5">
        <v>0</v>
      </c>
      <c r="AT40" s="5">
        <v>0</v>
      </c>
      <c r="AU40" s="5">
        <v>2</v>
      </c>
      <c r="AV40" s="5">
        <v>0</v>
      </c>
      <c r="AW40" s="5">
        <v>2</v>
      </c>
      <c r="AX40" s="5">
        <v>2</v>
      </c>
      <c r="AY40" s="5">
        <v>0</v>
      </c>
      <c r="AZ40" s="5">
        <v>2</v>
      </c>
      <c r="BA40" s="5">
        <v>0</v>
      </c>
      <c r="BB40" s="5">
        <v>2</v>
      </c>
      <c r="BC40" s="5">
        <v>0</v>
      </c>
      <c r="BD40" s="5">
        <v>2</v>
      </c>
      <c r="BE40" s="5">
        <v>0</v>
      </c>
      <c r="BF40" s="5">
        <v>2</v>
      </c>
      <c r="BG40" s="5"/>
      <c r="BH40" s="5"/>
      <c r="BI40" s="5"/>
      <c r="BJ40" s="5"/>
      <c r="BK40" s="34">
        <v>200.1199951171875</v>
      </c>
      <c r="BL40" s="5">
        <f t="shared" si="2"/>
        <v>16</v>
      </c>
      <c r="BM40" s="34">
        <f t="shared" si="3"/>
        <v>216.1199951171875</v>
      </c>
      <c r="BN40" s="34">
        <f t="shared" si="4"/>
        <v>216.1199951171875</v>
      </c>
      <c r="BO40" s="34">
        <f t="shared" si="5"/>
        <v>164.65832160802142</v>
      </c>
    </row>
    <row r="41" spans="1:67" ht="60" x14ac:dyDescent="0.25">
      <c r="A41" s="5">
        <v>32</v>
      </c>
      <c r="B41" s="16" t="s">
        <v>115</v>
      </c>
      <c r="C41" s="16">
        <v>2005</v>
      </c>
      <c r="D41" s="16">
        <v>2005</v>
      </c>
      <c r="E41" s="16">
        <v>2005</v>
      </c>
      <c r="F41" s="16" t="s">
        <v>77</v>
      </c>
      <c r="G41" s="16" t="s">
        <v>29</v>
      </c>
      <c r="H41" s="16" t="s">
        <v>30</v>
      </c>
      <c r="I41" s="16" t="s">
        <v>31</v>
      </c>
      <c r="J41" s="5">
        <v>0</v>
      </c>
      <c r="K41" s="5">
        <v>0</v>
      </c>
      <c r="L41" s="5">
        <v>0</v>
      </c>
      <c r="M41" s="5">
        <v>50</v>
      </c>
      <c r="N41" s="5">
        <v>50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2</v>
      </c>
      <c r="W41" s="5">
        <v>2</v>
      </c>
      <c r="X41" s="5">
        <v>50</v>
      </c>
      <c r="Y41" s="5">
        <v>0</v>
      </c>
      <c r="Z41" s="5">
        <v>2</v>
      </c>
      <c r="AA41" s="5">
        <v>0</v>
      </c>
      <c r="AB41" s="5">
        <v>50</v>
      </c>
      <c r="AC41" s="5">
        <v>2</v>
      </c>
      <c r="AD41" s="5">
        <v>2</v>
      </c>
      <c r="AE41" s="5"/>
      <c r="AF41" s="5"/>
      <c r="AG41" s="5"/>
      <c r="AH41" s="5"/>
      <c r="AI41" s="34">
        <v>148.94000244140625</v>
      </c>
      <c r="AJ41" s="5">
        <f t="shared" si="0"/>
        <v>210</v>
      </c>
      <c r="AK41" s="34">
        <f t="shared" si="1"/>
        <v>358.94000244140625</v>
      </c>
      <c r="AL41" s="5">
        <v>50</v>
      </c>
      <c r="AM41" s="5">
        <v>0</v>
      </c>
      <c r="AN41" s="5">
        <v>0</v>
      </c>
      <c r="AO41" s="5">
        <v>50</v>
      </c>
      <c r="AP41" s="5">
        <v>50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5">
        <v>0</v>
      </c>
      <c r="AX41" s="5">
        <v>2</v>
      </c>
      <c r="AY41" s="5">
        <v>2</v>
      </c>
      <c r="AZ41" s="5">
        <v>0</v>
      </c>
      <c r="BA41" s="5">
        <v>0</v>
      </c>
      <c r="BB41" s="5">
        <v>0</v>
      </c>
      <c r="BC41" s="5">
        <v>2</v>
      </c>
      <c r="BD41" s="5">
        <v>0</v>
      </c>
      <c r="BE41" s="5">
        <v>2</v>
      </c>
      <c r="BF41" s="5">
        <v>0</v>
      </c>
      <c r="BG41" s="5"/>
      <c r="BH41" s="5"/>
      <c r="BI41" s="5"/>
      <c r="BJ41" s="5"/>
      <c r="BK41" s="34">
        <v>124.61000061035156</v>
      </c>
      <c r="BL41" s="5">
        <f t="shared" si="2"/>
        <v>158</v>
      </c>
      <c r="BM41" s="34">
        <f t="shared" si="3"/>
        <v>282.61000061035156</v>
      </c>
      <c r="BN41" s="34">
        <f t="shared" si="4"/>
        <v>282.61000061035156</v>
      </c>
      <c r="BO41" s="34">
        <f t="shared" si="5"/>
        <v>246.08129798735723</v>
      </c>
    </row>
    <row r="42" spans="1:67" ht="45" x14ac:dyDescent="0.25">
      <c r="A42" s="5">
        <v>33</v>
      </c>
      <c r="B42" s="16" t="s">
        <v>96</v>
      </c>
      <c r="C42" s="16">
        <v>2007</v>
      </c>
      <c r="D42" s="16">
        <v>2007</v>
      </c>
      <c r="E42" s="16">
        <v>2007</v>
      </c>
      <c r="F42" s="16" t="s">
        <v>77</v>
      </c>
      <c r="G42" s="16" t="s">
        <v>12</v>
      </c>
      <c r="H42" s="16" t="s">
        <v>13</v>
      </c>
      <c r="I42" s="16" t="s">
        <v>14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2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2</v>
      </c>
      <c r="V42" s="5">
        <v>50</v>
      </c>
      <c r="W42" s="5">
        <v>50</v>
      </c>
      <c r="X42" s="5">
        <v>0</v>
      </c>
      <c r="Y42" s="5">
        <v>0</v>
      </c>
      <c r="Z42" s="5">
        <v>50</v>
      </c>
      <c r="AA42" s="5"/>
      <c r="AB42" s="5"/>
      <c r="AC42" s="5"/>
      <c r="AD42" s="5"/>
      <c r="AE42" s="5"/>
      <c r="AF42" s="5"/>
      <c r="AG42" s="5"/>
      <c r="AH42" s="5"/>
      <c r="AI42" s="34"/>
      <c r="AJ42" s="5">
        <f t="shared" si="0"/>
        <v>154</v>
      </c>
      <c r="AK42" s="34" t="s">
        <v>393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2</v>
      </c>
      <c r="AR42" s="5">
        <v>0</v>
      </c>
      <c r="AS42" s="5">
        <v>0</v>
      </c>
      <c r="AT42" s="5">
        <v>50</v>
      </c>
      <c r="AU42" s="5">
        <v>0</v>
      </c>
      <c r="AV42" s="5">
        <v>2</v>
      </c>
      <c r="AW42" s="5">
        <v>50</v>
      </c>
      <c r="AX42" s="5">
        <v>2</v>
      </c>
      <c r="AY42" s="5">
        <v>50</v>
      </c>
      <c r="AZ42" s="5">
        <v>0</v>
      </c>
      <c r="BA42" s="5">
        <v>50</v>
      </c>
      <c r="BB42" s="5">
        <v>2</v>
      </c>
      <c r="BC42" s="5">
        <v>50</v>
      </c>
      <c r="BD42" s="5">
        <v>2</v>
      </c>
      <c r="BE42" s="5">
        <v>2</v>
      </c>
      <c r="BF42" s="5">
        <v>0</v>
      </c>
      <c r="BG42" s="5"/>
      <c r="BH42" s="5"/>
      <c r="BI42" s="5"/>
      <c r="BJ42" s="5"/>
      <c r="BK42" s="34">
        <v>141.91999816894531</v>
      </c>
      <c r="BL42" s="5">
        <f t="shared" si="2"/>
        <v>262</v>
      </c>
      <c r="BM42" s="34">
        <f t="shared" si="3"/>
        <v>403.91999816894531</v>
      </c>
      <c r="BN42" s="34">
        <f t="shared" si="4"/>
        <v>403.91999816894531</v>
      </c>
      <c r="BO42" s="34">
        <f t="shared" si="5"/>
        <v>394.63627241590007</v>
      </c>
    </row>
    <row r="43" spans="1:67" x14ac:dyDescent="0.25">
      <c r="A43" s="5">
        <v>34</v>
      </c>
      <c r="B43" s="16" t="s">
        <v>182</v>
      </c>
      <c r="C43" s="16">
        <v>2004</v>
      </c>
      <c r="D43" s="16">
        <v>2004</v>
      </c>
      <c r="E43" s="16">
        <v>2004</v>
      </c>
      <c r="F43" s="16" t="s">
        <v>18</v>
      </c>
      <c r="G43" s="16" t="s">
        <v>29</v>
      </c>
      <c r="H43" s="16" t="s">
        <v>91</v>
      </c>
      <c r="I43" s="16"/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2</v>
      </c>
      <c r="Q43" s="5">
        <v>0</v>
      </c>
      <c r="R43" s="5">
        <v>0</v>
      </c>
      <c r="S43" s="5">
        <v>2</v>
      </c>
      <c r="T43" s="5">
        <v>50</v>
      </c>
      <c r="U43" s="5">
        <v>0</v>
      </c>
      <c r="V43" s="5">
        <v>2</v>
      </c>
      <c r="W43" s="5">
        <v>50</v>
      </c>
      <c r="X43" s="5">
        <v>50</v>
      </c>
      <c r="Y43" s="5">
        <v>2</v>
      </c>
      <c r="Z43" s="5">
        <v>50</v>
      </c>
      <c r="AA43" s="5">
        <v>0</v>
      </c>
      <c r="AB43" s="5">
        <v>50</v>
      </c>
      <c r="AC43" s="5">
        <v>50</v>
      </c>
      <c r="AD43" s="5">
        <v>0</v>
      </c>
      <c r="AE43" s="5"/>
      <c r="AF43" s="5"/>
      <c r="AG43" s="5"/>
      <c r="AH43" s="5"/>
      <c r="AI43" s="34">
        <v>210.94999694824219</v>
      </c>
      <c r="AJ43" s="5">
        <f t="shared" si="0"/>
        <v>308</v>
      </c>
      <c r="AK43" s="34">
        <f t="shared" si="1"/>
        <v>518.94999694824219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34"/>
      <c r="BL43" s="5">
        <f t="shared" si="2"/>
        <v>0</v>
      </c>
      <c r="BM43" s="34" t="s">
        <v>394</v>
      </c>
      <c r="BN43" s="34">
        <f t="shared" si="4"/>
        <v>518.94999694824219</v>
      </c>
      <c r="BO43" s="34">
        <f t="shared" si="5"/>
        <v>535.50082497612891</v>
      </c>
    </row>
    <row r="44" spans="1:67" ht="45" x14ac:dyDescent="0.25">
      <c r="A44" s="5">
        <v>35</v>
      </c>
      <c r="B44" s="16" t="s">
        <v>167</v>
      </c>
      <c r="C44" s="16">
        <v>2005</v>
      </c>
      <c r="D44" s="16">
        <v>2005</v>
      </c>
      <c r="E44" s="16">
        <v>2005</v>
      </c>
      <c r="F44" s="16" t="s">
        <v>18</v>
      </c>
      <c r="G44" s="16" t="s">
        <v>24</v>
      </c>
      <c r="H44" s="16" t="s">
        <v>84</v>
      </c>
      <c r="I44" s="16" t="s">
        <v>26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34"/>
      <c r="AJ44" s="5">
        <f t="shared" si="0"/>
        <v>0</v>
      </c>
      <c r="AK44" s="34" t="s">
        <v>394</v>
      </c>
      <c r="AL44" s="5">
        <v>0</v>
      </c>
      <c r="AM44" s="5">
        <v>0</v>
      </c>
      <c r="AN44" s="5">
        <v>2</v>
      </c>
      <c r="AO44" s="5">
        <v>50</v>
      </c>
      <c r="AP44" s="5">
        <v>50</v>
      </c>
      <c r="AQ44" s="5">
        <v>0</v>
      </c>
      <c r="AR44" s="5">
        <v>2</v>
      </c>
      <c r="AS44" s="5">
        <v>2</v>
      </c>
      <c r="AT44" s="5">
        <v>0</v>
      </c>
      <c r="AU44" s="5">
        <v>0</v>
      </c>
      <c r="AV44" s="5">
        <v>0</v>
      </c>
      <c r="AW44" s="5">
        <v>0</v>
      </c>
      <c r="AX44" s="5">
        <v>50</v>
      </c>
      <c r="AY44" s="5">
        <v>50</v>
      </c>
      <c r="AZ44" s="5">
        <v>2</v>
      </c>
      <c r="BA44" s="5">
        <v>2</v>
      </c>
      <c r="BB44" s="5">
        <v>50</v>
      </c>
      <c r="BC44" s="5">
        <v>2</v>
      </c>
      <c r="BD44" s="5">
        <v>50</v>
      </c>
      <c r="BE44" s="5">
        <v>0</v>
      </c>
      <c r="BF44" s="5">
        <v>0</v>
      </c>
      <c r="BG44" s="5"/>
      <c r="BH44" s="5"/>
      <c r="BI44" s="5"/>
      <c r="BJ44" s="5"/>
      <c r="BK44" s="34">
        <v>211.86000061035156</v>
      </c>
      <c r="BL44" s="5">
        <f t="shared" si="2"/>
        <v>312</v>
      </c>
      <c r="BM44" s="34">
        <f t="shared" si="3"/>
        <v>523.86000061035156</v>
      </c>
      <c r="BN44" s="34">
        <f t="shared" si="4"/>
        <v>523.86000061035156</v>
      </c>
      <c r="BO44" s="34">
        <f t="shared" si="5"/>
        <v>541.51356492459365</v>
      </c>
    </row>
    <row r="45" spans="1:67" x14ac:dyDescent="0.25">
      <c r="A45" s="5"/>
      <c r="B45" s="16" t="s">
        <v>206</v>
      </c>
      <c r="C45" s="16">
        <v>2002</v>
      </c>
      <c r="D45" s="16">
        <v>2002</v>
      </c>
      <c r="E45" s="16">
        <v>2002</v>
      </c>
      <c r="F45" s="16" t="s">
        <v>18</v>
      </c>
      <c r="G45" s="16" t="s">
        <v>29</v>
      </c>
      <c r="H45" s="16" t="s">
        <v>91</v>
      </c>
      <c r="I45" s="16"/>
      <c r="J45" s="5">
        <v>0</v>
      </c>
      <c r="K45" s="5">
        <v>0</v>
      </c>
      <c r="L45" s="5">
        <v>2</v>
      </c>
      <c r="M45" s="5">
        <v>0</v>
      </c>
      <c r="N45" s="5">
        <v>2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2</v>
      </c>
      <c r="U45" s="5">
        <v>50</v>
      </c>
      <c r="V45" s="5">
        <v>50</v>
      </c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34"/>
      <c r="AJ45" s="5">
        <f t="shared" si="0"/>
        <v>106</v>
      </c>
      <c r="AK45" s="34" t="s">
        <v>393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34"/>
      <c r="BL45" s="5">
        <f t="shared" si="2"/>
        <v>0</v>
      </c>
      <c r="BM45" s="34" t="s">
        <v>394</v>
      </c>
      <c r="BN45" s="34"/>
      <c r="BO45" s="34" t="str">
        <f t="shared" si="5"/>
        <v/>
      </c>
    </row>
    <row r="46" spans="1:67" ht="30" x14ac:dyDescent="0.25">
      <c r="A46" s="5"/>
      <c r="B46" s="16" t="s">
        <v>145</v>
      </c>
      <c r="C46" s="16">
        <v>2002</v>
      </c>
      <c r="D46" s="16">
        <v>2002</v>
      </c>
      <c r="E46" s="16">
        <v>2002</v>
      </c>
      <c r="F46" s="16">
        <v>1</v>
      </c>
      <c r="G46" s="16" t="s">
        <v>12</v>
      </c>
      <c r="H46" s="16" t="s">
        <v>19</v>
      </c>
      <c r="I46" s="16" t="s">
        <v>20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34"/>
      <c r="AJ46" s="5">
        <f t="shared" si="0"/>
        <v>0</v>
      </c>
      <c r="AK46" s="34" t="s">
        <v>394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34"/>
      <c r="BL46" s="5">
        <f t="shared" si="2"/>
        <v>0</v>
      </c>
      <c r="BM46" s="34" t="s">
        <v>394</v>
      </c>
      <c r="BN46" s="34"/>
      <c r="BO46" s="34" t="str">
        <f t="shared" si="5"/>
        <v/>
      </c>
    </row>
    <row r="47" spans="1:67" ht="30" x14ac:dyDescent="0.25">
      <c r="A47" s="5"/>
      <c r="B47" s="16" t="s">
        <v>169</v>
      </c>
      <c r="C47" s="16">
        <v>2008</v>
      </c>
      <c r="D47" s="16">
        <v>2008</v>
      </c>
      <c r="E47" s="16">
        <v>2008</v>
      </c>
      <c r="F47" s="16" t="s">
        <v>18</v>
      </c>
      <c r="G47" s="16" t="s">
        <v>24</v>
      </c>
      <c r="H47" s="16" t="s">
        <v>170</v>
      </c>
      <c r="I47" s="16" t="s">
        <v>101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34"/>
      <c r="AJ47" s="5">
        <f t="shared" si="0"/>
        <v>0</v>
      </c>
      <c r="AK47" s="34" t="s">
        <v>394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34"/>
      <c r="BL47" s="5">
        <f t="shared" si="2"/>
        <v>0</v>
      </c>
      <c r="BM47" s="34" t="s">
        <v>394</v>
      </c>
      <c r="BN47" s="34"/>
      <c r="BO47" s="34" t="str">
        <f t="shared" si="5"/>
        <v/>
      </c>
    </row>
    <row r="48" spans="1:67" ht="60" x14ac:dyDescent="0.25">
      <c r="A48" s="5"/>
      <c r="B48" s="16" t="s">
        <v>141</v>
      </c>
      <c r="C48" s="16">
        <v>2003</v>
      </c>
      <c r="D48" s="16">
        <v>2003</v>
      </c>
      <c r="E48" s="16">
        <v>2003</v>
      </c>
      <c r="F48" s="16">
        <v>3</v>
      </c>
      <c r="G48" s="16" t="s">
        <v>24</v>
      </c>
      <c r="H48" s="16" t="s">
        <v>142</v>
      </c>
      <c r="I48" s="16" t="s">
        <v>143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34"/>
      <c r="AJ48" s="5">
        <f t="shared" si="0"/>
        <v>0</v>
      </c>
      <c r="AK48" s="34" t="s">
        <v>394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34"/>
      <c r="BL48" s="5">
        <f t="shared" si="2"/>
        <v>0</v>
      </c>
      <c r="BM48" s="34" t="s">
        <v>394</v>
      </c>
      <c r="BN48" s="34"/>
      <c r="BO48" s="34" t="str">
        <f t="shared" si="5"/>
        <v/>
      </c>
    </row>
    <row r="49" spans="1:67" ht="45" x14ac:dyDescent="0.25">
      <c r="A49" s="5"/>
      <c r="B49" s="16" t="s">
        <v>121</v>
      </c>
      <c r="C49" s="16">
        <v>2002</v>
      </c>
      <c r="D49" s="16">
        <v>2002</v>
      </c>
      <c r="E49" s="16">
        <v>2002</v>
      </c>
      <c r="F49" s="16" t="s">
        <v>35</v>
      </c>
      <c r="G49" s="16" t="s">
        <v>24</v>
      </c>
      <c r="H49" s="16" t="s">
        <v>25</v>
      </c>
      <c r="I49" s="16" t="s">
        <v>122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34"/>
      <c r="AJ49" s="5">
        <f t="shared" si="0"/>
        <v>0</v>
      </c>
      <c r="AK49" s="34" t="s">
        <v>394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34"/>
      <c r="BL49" s="5">
        <f t="shared" si="2"/>
        <v>0</v>
      </c>
      <c r="BM49" s="34" t="s">
        <v>394</v>
      </c>
      <c r="BN49" s="34"/>
      <c r="BO49" s="34" t="str">
        <f t="shared" si="5"/>
        <v/>
      </c>
    </row>
    <row r="51" spans="1:67" ht="18.75" x14ac:dyDescent="0.25">
      <c r="A51" s="20" t="s">
        <v>395</v>
      </c>
      <c r="B51" s="20"/>
      <c r="C51" s="20"/>
      <c r="D51" s="20"/>
      <c r="E51" s="20"/>
      <c r="F51" s="20"/>
      <c r="G51" s="20"/>
      <c r="H51" s="20"/>
      <c r="I51" s="20"/>
      <c r="J51" s="20"/>
    </row>
    <row r="52" spans="1:67" x14ac:dyDescent="0.25">
      <c r="A52" s="25" t="s">
        <v>384</v>
      </c>
      <c r="B52" s="25" t="s">
        <v>1</v>
      </c>
      <c r="C52" s="25" t="s">
        <v>2</v>
      </c>
      <c r="D52" s="25" t="s">
        <v>233</v>
      </c>
      <c r="E52" s="25" t="s">
        <v>234</v>
      </c>
      <c r="F52" s="25" t="s">
        <v>3</v>
      </c>
      <c r="G52" s="25" t="s">
        <v>4</v>
      </c>
      <c r="H52" s="25" t="s">
        <v>5</v>
      </c>
      <c r="I52" s="25" t="s">
        <v>6</v>
      </c>
      <c r="J52" s="27" t="s">
        <v>386</v>
      </c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9"/>
      <c r="AL52" s="27" t="s">
        <v>390</v>
      </c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9"/>
      <c r="BN52" s="25" t="s">
        <v>391</v>
      </c>
      <c r="BO52" s="25" t="s">
        <v>392</v>
      </c>
    </row>
    <row r="53" spans="1:67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30">
        <v>1</v>
      </c>
      <c r="K53" s="30">
        <v>2</v>
      </c>
      <c r="L53" s="30">
        <v>3</v>
      </c>
      <c r="M53" s="30">
        <v>4</v>
      </c>
      <c r="N53" s="30">
        <v>5</v>
      </c>
      <c r="O53" s="30">
        <v>6</v>
      </c>
      <c r="P53" s="30">
        <v>7</v>
      </c>
      <c r="Q53" s="30">
        <v>8</v>
      </c>
      <c r="R53" s="30">
        <v>9</v>
      </c>
      <c r="S53" s="30">
        <v>10</v>
      </c>
      <c r="T53" s="30">
        <v>11</v>
      </c>
      <c r="U53" s="30">
        <v>12</v>
      </c>
      <c r="V53" s="30">
        <v>13</v>
      </c>
      <c r="W53" s="30">
        <v>14</v>
      </c>
      <c r="X53" s="30">
        <v>15</v>
      </c>
      <c r="Y53" s="30">
        <v>16</v>
      </c>
      <c r="Z53" s="30">
        <v>17</v>
      </c>
      <c r="AA53" s="30">
        <v>18</v>
      </c>
      <c r="AB53" s="30">
        <v>19</v>
      </c>
      <c r="AC53" s="30">
        <v>20</v>
      </c>
      <c r="AD53" s="30">
        <v>21</v>
      </c>
      <c r="AE53" s="30">
        <v>22</v>
      </c>
      <c r="AF53" s="30">
        <v>23</v>
      </c>
      <c r="AG53" s="30">
        <v>24</v>
      </c>
      <c r="AH53" s="30">
        <v>25</v>
      </c>
      <c r="AI53" s="30" t="s">
        <v>387</v>
      </c>
      <c r="AJ53" s="30" t="s">
        <v>388</v>
      </c>
      <c r="AK53" s="30" t="s">
        <v>389</v>
      </c>
      <c r="AL53" s="30">
        <v>1</v>
      </c>
      <c r="AM53" s="30">
        <v>2</v>
      </c>
      <c r="AN53" s="30">
        <v>3</v>
      </c>
      <c r="AO53" s="30">
        <v>4</v>
      </c>
      <c r="AP53" s="30">
        <v>5</v>
      </c>
      <c r="AQ53" s="30">
        <v>6</v>
      </c>
      <c r="AR53" s="30">
        <v>7</v>
      </c>
      <c r="AS53" s="30">
        <v>8</v>
      </c>
      <c r="AT53" s="30">
        <v>9</v>
      </c>
      <c r="AU53" s="30">
        <v>10</v>
      </c>
      <c r="AV53" s="30">
        <v>11</v>
      </c>
      <c r="AW53" s="30">
        <v>12</v>
      </c>
      <c r="AX53" s="30">
        <v>13</v>
      </c>
      <c r="AY53" s="30">
        <v>14</v>
      </c>
      <c r="AZ53" s="30">
        <v>15</v>
      </c>
      <c r="BA53" s="30">
        <v>16</v>
      </c>
      <c r="BB53" s="30">
        <v>17</v>
      </c>
      <c r="BC53" s="30">
        <v>18</v>
      </c>
      <c r="BD53" s="30">
        <v>19</v>
      </c>
      <c r="BE53" s="30">
        <v>20</v>
      </c>
      <c r="BF53" s="30">
        <v>21</v>
      </c>
      <c r="BG53" s="30">
        <v>22</v>
      </c>
      <c r="BH53" s="30">
        <v>23</v>
      </c>
      <c r="BI53" s="30">
        <v>24</v>
      </c>
      <c r="BJ53" s="30">
        <v>25</v>
      </c>
      <c r="BK53" s="30" t="s">
        <v>387</v>
      </c>
      <c r="BL53" s="30" t="s">
        <v>388</v>
      </c>
      <c r="BM53" s="30" t="s">
        <v>389</v>
      </c>
      <c r="BN53" s="26"/>
      <c r="BO53" s="26"/>
    </row>
    <row r="54" spans="1:67" ht="30" x14ac:dyDescent="0.25">
      <c r="A54" s="31">
        <v>1</v>
      </c>
      <c r="B54" s="32" t="s">
        <v>396</v>
      </c>
      <c r="C54" s="32" t="s">
        <v>397</v>
      </c>
      <c r="D54" s="32">
        <v>2000</v>
      </c>
      <c r="E54" s="32">
        <v>2000</v>
      </c>
      <c r="F54" s="32" t="s">
        <v>398</v>
      </c>
      <c r="G54" s="32" t="s">
        <v>24</v>
      </c>
      <c r="H54" s="32" t="s">
        <v>80</v>
      </c>
      <c r="I54" s="32" t="s">
        <v>81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2</v>
      </c>
      <c r="Y54" s="31">
        <v>2</v>
      </c>
      <c r="Z54" s="31">
        <v>0</v>
      </c>
      <c r="AA54" s="31">
        <v>0</v>
      </c>
      <c r="AB54" s="31">
        <v>0</v>
      </c>
      <c r="AC54" s="31">
        <v>0</v>
      </c>
      <c r="AD54" s="31">
        <v>0</v>
      </c>
      <c r="AE54" s="31"/>
      <c r="AF54" s="31"/>
      <c r="AG54" s="31"/>
      <c r="AH54" s="31"/>
      <c r="AI54" s="33">
        <v>114.58999633789062</v>
      </c>
      <c r="AJ54" s="31">
        <f t="shared" ref="AJ54:AJ62" si="6">SUM(J54:AH54)</f>
        <v>4</v>
      </c>
      <c r="AK54" s="33">
        <f t="shared" ref="AK54:AK62" si="7">AI54+AJ54</f>
        <v>118.58999633789062</v>
      </c>
      <c r="AL54" s="31">
        <v>0</v>
      </c>
      <c r="AM54" s="31">
        <v>0</v>
      </c>
      <c r="AN54" s="31">
        <v>0</v>
      </c>
      <c r="AO54" s="31">
        <v>0</v>
      </c>
      <c r="AP54" s="31">
        <v>0</v>
      </c>
      <c r="AQ54" s="31">
        <v>0</v>
      </c>
      <c r="AR54" s="31">
        <v>0</v>
      </c>
      <c r="AS54" s="31">
        <v>0</v>
      </c>
      <c r="AT54" s="31">
        <v>0</v>
      </c>
      <c r="AU54" s="31">
        <v>0</v>
      </c>
      <c r="AV54" s="31">
        <v>0</v>
      </c>
      <c r="AW54" s="31">
        <v>0</v>
      </c>
      <c r="AX54" s="31">
        <v>0</v>
      </c>
      <c r="AY54" s="31">
        <v>0</v>
      </c>
      <c r="AZ54" s="31">
        <v>0</v>
      </c>
      <c r="BA54" s="31">
        <v>0</v>
      </c>
      <c r="BB54" s="31">
        <v>0</v>
      </c>
      <c r="BC54" s="31">
        <v>0</v>
      </c>
      <c r="BD54" s="31">
        <v>0</v>
      </c>
      <c r="BE54" s="31">
        <v>0</v>
      </c>
      <c r="BF54" s="31">
        <v>0</v>
      </c>
      <c r="BG54" s="31"/>
      <c r="BH54" s="31"/>
      <c r="BI54" s="31"/>
      <c r="BJ54" s="31"/>
      <c r="BK54" s="33">
        <v>110.41999816894531</v>
      </c>
      <c r="BL54" s="31">
        <f t="shared" ref="BL54:BL62" si="8">SUM(AL54:BJ54)</f>
        <v>0</v>
      </c>
      <c r="BM54" s="33">
        <f t="shared" ref="BM54:BM62" si="9">BK54+BL54</f>
        <v>110.41999816894531</v>
      </c>
      <c r="BN54" s="33">
        <f t="shared" ref="BN54:BN62" si="10">MIN(BM54,AK54)</f>
        <v>110.41999816894531</v>
      </c>
      <c r="BO54" s="33">
        <f t="shared" ref="BO54:BO62" si="11">IF( AND(ISNUMBER(BN$54),ISNUMBER(BN54)),(BN54-BN$54)/BN$54*100,"")</f>
        <v>0</v>
      </c>
    </row>
    <row r="55" spans="1:67" ht="90" x14ac:dyDescent="0.25">
      <c r="A55" s="5">
        <v>2</v>
      </c>
      <c r="B55" s="16" t="s">
        <v>399</v>
      </c>
      <c r="C55" s="16" t="s">
        <v>400</v>
      </c>
      <c r="D55" s="16">
        <v>2002</v>
      </c>
      <c r="E55" s="16">
        <v>2002</v>
      </c>
      <c r="F55" s="16" t="s">
        <v>401</v>
      </c>
      <c r="G55" s="16" t="s">
        <v>24</v>
      </c>
      <c r="H55" s="16" t="s">
        <v>25</v>
      </c>
      <c r="I55" s="16" t="s">
        <v>295</v>
      </c>
      <c r="J55" s="5">
        <v>2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2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/>
      <c r="AF55" s="5"/>
      <c r="AG55" s="5"/>
      <c r="AH55" s="5"/>
      <c r="AI55" s="34">
        <v>132.38999938964844</v>
      </c>
      <c r="AJ55" s="5">
        <f t="shared" si="6"/>
        <v>4</v>
      </c>
      <c r="AK55" s="34">
        <f t="shared" si="7"/>
        <v>136.38999938964844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34"/>
      <c r="BL55" s="5">
        <f t="shared" si="8"/>
        <v>0</v>
      </c>
      <c r="BM55" s="34" t="s">
        <v>394</v>
      </c>
      <c r="BN55" s="34">
        <f t="shared" si="10"/>
        <v>136.38999938964844</v>
      </c>
      <c r="BO55" s="34">
        <f t="shared" si="11"/>
        <v>23.51929147921954</v>
      </c>
    </row>
    <row r="56" spans="1:67" ht="60" x14ac:dyDescent="0.25">
      <c r="A56" s="5">
        <v>3</v>
      </c>
      <c r="B56" s="16" t="s">
        <v>402</v>
      </c>
      <c r="C56" s="16" t="s">
        <v>403</v>
      </c>
      <c r="D56" s="16">
        <v>2003</v>
      </c>
      <c r="E56" s="16">
        <v>2002</v>
      </c>
      <c r="F56" s="16" t="s">
        <v>404</v>
      </c>
      <c r="G56" s="16" t="s">
        <v>12</v>
      </c>
      <c r="H56" s="16" t="s">
        <v>53</v>
      </c>
      <c r="I56" s="16" t="s">
        <v>14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/>
      <c r="AF56" s="5"/>
      <c r="AG56" s="5"/>
      <c r="AH56" s="5"/>
      <c r="AI56" s="34">
        <v>141.05999755859375</v>
      </c>
      <c r="AJ56" s="5">
        <f t="shared" si="6"/>
        <v>0</v>
      </c>
      <c r="AK56" s="34">
        <f t="shared" si="7"/>
        <v>141.05999755859375</v>
      </c>
      <c r="AL56" s="5">
        <v>0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0</v>
      </c>
      <c r="AS56" s="5">
        <v>0</v>
      </c>
      <c r="AT56" s="5">
        <v>0</v>
      </c>
      <c r="AU56" s="5">
        <v>0</v>
      </c>
      <c r="AV56" s="5">
        <v>0</v>
      </c>
      <c r="AW56" s="5">
        <v>0</v>
      </c>
      <c r="AX56" s="5">
        <v>0</v>
      </c>
      <c r="AY56" s="5">
        <v>0</v>
      </c>
      <c r="AZ56" s="5">
        <v>0</v>
      </c>
      <c r="BA56" s="5">
        <v>0</v>
      </c>
      <c r="BB56" s="5">
        <v>0</v>
      </c>
      <c r="BC56" s="5">
        <v>0</v>
      </c>
      <c r="BD56" s="5">
        <v>0</v>
      </c>
      <c r="BE56" s="5">
        <v>0</v>
      </c>
      <c r="BF56" s="5">
        <v>0</v>
      </c>
      <c r="BG56" s="5"/>
      <c r="BH56" s="5"/>
      <c r="BI56" s="5"/>
      <c r="BJ56" s="5"/>
      <c r="BK56" s="34">
        <v>137.69000244140625</v>
      </c>
      <c r="BL56" s="5">
        <f t="shared" si="8"/>
        <v>0</v>
      </c>
      <c r="BM56" s="34">
        <f t="shared" si="9"/>
        <v>137.69000244140625</v>
      </c>
      <c r="BN56" s="34">
        <f t="shared" si="10"/>
        <v>137.69000244140625</v>
      </c>
      <c r="BO56" s="34">
        <f t="shared" si="11"/>
        <v>24.696617211256569</v>
      </c>
    </row>
    <row r="57" spans="1:67" ht="150" x14ac:dyDescent="0.25">
      <c r="A57" s="5">
        <v>4</v>
      </c>
      <c r="B57" s="16" t="s">
        <v>405</v>
      </c>
      <c r="C57" s="16" t="s">
        <v>406</v>
      </c>
      <c r="D57" s="16">
        <v>2003</v>
      </c>
      <c r="E57" s="16">
        <v>2003</v>
      </c>
      <c r="F57" s="16" t="s">
        <v>404</v>
      </c>
      <c r="G57" s="16" t="s">
        <v>29</v>
      </c>
      <c r="H57" s="16" t="s">
        <v>318</v>
      </c>
      <c r="I57" s="16" t="s">
        <v>319</v>
      </c>
      <c r="J57" s="5">
        <v>0</v>
      </c>
      <c r="K57" s="5">
        <v>0</v>
      </c>
      <c r="L57" s="5">
        <v>0</v>
      </c>
      <c r="M57" s="5">
        <v>0</v>
      </c>
      <c r="N57" s="5">
        <v>2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2</v>
      </c>
      <c r="U57" s="5">
        <v>0</v>
      </c>
      <c r="V57" s="5">
        <v>2</v>
      </c>
      <c r="W57" s="5">
        <v>2</v>
      </c>
      <c r="X57" s="5">
        <v>0</v>
      </c>
      <c r="Y57" s="5">
        <v>0</v>
      </c>
      <c r="Z57" s="5">
        <v>0</v>
      </c>
      <c r="AA57" s="5">
        <v>0</v>
      </c>
      <c r="AB57" s="5">
        <v>2</v>
      </c>
      <c r="AC57" s="5">
        <v>0</v>
      </c>
      <c r="AD57" s="5">
        <v>0</v>
      </c>
      <c r="AE57" s="5"/>
      <c r="AF57" s="5"/>
      <c r="AG57" s="5"/>
      <c r="AH57" s="5"/>
      <c r="AI57" s="34">
        <v>131.53999328613281</v>
      </c>
      <c r="AJ57" s="5">
        <f t="shared" si="6"/>
        <v>10</v>
      </c>
      <c r="AK57" s="34">
        <f t="shared" si="7"/>
        <v>141.53999328613281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2</v>
      </c>
      <c r="AW57" s="5">
        <v>0</v>
      </c>
      <c r="AX57" s="5">
        <v>0</v>
      </c>
      <c r="AY57" s="5">
        <v>0</v>
      </c>
      <c r="AZ57" s="5">
        <v>0</v>
      </c>
      <c r="BA57" s="5">
        <v>2</v>
      </c>
      <c r="BB57" s="5">
        <v>0</v>
      </c>
      <c r="BC57" s="5">
        <v>0</v>
      </c>
      <c r="BD57" s="5">
        <v>2</v>
      </c>
      <c r="BE57" s="5">
        <v>0</v>
      </c>
      <c r="BF57" s="5">
        <v>0</v>
      </c>
      <c r="BG57" s="5"/>
      <c r="BH57" s="5"/>
      <c r="BI57" s="5"/>
      <c r="BJ57" s="5"/>
      <c r="BK57" s="34">
        <v>142.07000732421875</v>
      </c>
      <c r="BL57" s="5">
        <f t="shared" si="8"/>
        <v>6</v>
      </c>
      <c r="BM57" s="34">
        <f t="shared" si="9"/>
        <v>148.07000732421875</v>
      </c>
      <c r="BN57" s="34">
        <f t="shared" si="10"/>
        <v>141.53999328613281</v>
      </c>
      <c r="BO57" s="34">
        <f t="shared" si="11"/>
        <v>28.183296172105653</v>
      </c>
    </row>
    <row r="58" spans="1:67" ht="90" x14ac:dyDescent="0.25">
      <c r="A58" s="5">
        <v>5</v>
      </c>
      <c r="B58" s="16" t="s">
        <v>407</v>
      </c>
      <c r="C58" s="16" t="s">
        <v>408</v>
      </c>
      <c r="D58" s="16">
        <v>2004</v>
      </c>
      <c r="E58" s="16">
        <v>2000</v>
      </c>
      <c r="F58" s="16" t="s">
        <v>401</v>
      </c>
      <c r="G58" s="16" t="s">
        <v>24</v>
      </c>
      <c r="H58" s="16" t="s">
        <v>25</v>
      </c>
      <c r="I58" s="16" t="s">
        <v>295</v>
      </c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34"/>
      <c r="AJ58" s="5">
        <f t="shared" si="6"/>
        <v>0</v>
      </c>
      <c r="AK58" s="34" t="s">
        <v>394</v>
      </c>
      <c r="AL58" s="5">
        <v>0</v>
      </c>
      <c r="AM58" s="5">
        <v>0</v>
      </c>
      <c r="AN58" s="5">
        <v>0</v>
      </c>
      <c r="AO58" s="5">
        <v>0</v>
      </c>
      <c r="AP58" s="5">
        <v>2</v>
      </c>
      <c r="AQ58" s="5">
        <v>0</v>
      </c>
      <c r="AR58" s="5">
        <v>0</v>
      </c>
      <c r="AS58" s="5">
        <v>0</v>
      </c>
      <c r="AT58" s="5">
        <v>0</v>
      </c>
      <c r="AU58" s="5">
        <v>0</v>
      </c>
      <c r="AV58" s="5">
        <v>0</v>
      </c>
      <c r="AW58" s="5">
        <v>0</v>
      </c>
      <c r="AX58" s="5">
        <v>0</v>
      </c>
      <c r="AY58" s="5">
        <v>0</v>
      </c>
      <c r="AZ58" s="5">
        <v>0</v>
      </c>
      <c r="BA58" s="5">
        <v>0</v>
      </c>
      <c r="BB58" s="5">
        <v>0</v>
      </c>
      <c r="BC58" s="5">
        <v>2</v>
      </c>
      <c r="BD58" s="5">
        <v>2</v>
      </c>
      <c r="BE58" s="5">
        <v>2</v>
      </c>
      <c r="BF58" s="5">
        <v>2</v>
      </c>
      <c r="BG58" s="5"/>
      <c r="BH58" s="5"/>
      <c r="BI58" s="5"/>
      <c r="BJ58" s="5"/>
      <c r="BK58" s="34">
        <v>153.10000610351562</v>
      </c>
      <c r="BL58" s="5">
        <f t="shared" si="8"/>
        <v>10</v>
      </c>
      <c r="BM58" s="34">
        <f t="shared" si="9"/>
        <v>163.10000610351562</v>
      </c>
      <c r="BN58" s="34">
        <f t="shared" si="10"/>
        <v>163.10000610351562</v>
      </c>
      <c r="BO58" s="34">
        <f t="shared" si="11"/>
        <v>47.708756392088148</v>
      </c>
    </row>
    <row r="59" spans="1:67" ht="30" x14ac:dyDescent="0.25">
      <c r="A59" s="5">
        <v>6</v>
      </c>
      <c r="B59" s="16" t="s">
        <v>409</v>
      </c>
      <c r="C59" s="16" t="s">
        <v>410</v>
      </c>
      <c r="D59" s="16">
        <v>2004</v>
      </c>
      <c r="E59" s="16">
        <v>2004</v>
      </c>
      <c r="F59" s="16" t="s">
        <v>411</v>
      </c>
      <c r="G59" s="16" t="s">
        <v>24</v>
      </c>
      <c r="H59" s="16" t="s">
        <v>80</v>
      </c>
      <c r="I59" s="16" t="s">
        <v>148</v>
      </c>
      <c r="J59" s="5">
        <v>0</v>
      </c>
      <c r="K59" s="5">
        <v>0</v>
      </c>
      <c r="L59" s="5">
        <v>2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2</v>
      </c>
      <c r="U59" s="5">
        <v>0</v>
      </c>
      <c r="V59" s="5">
        <v>2</v>
      </c>
      <c r="W59" s="5">
        <v>2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2</v>
      </c>
      <c r="AD59" s="5">
        <v>0</v>
      </c>
      <c r="AE59" s="5"/>
      <c r="AF59" s="5"/>
      <c r="AG59" s="5"/>
      <c r="AH59" s="5"/>
      <c r="AI59" s="34">
        <v>172.22000122070312</v>
      </c>
      <c r="AJ59" s="5">
        <f t="shared" si="6"/>
        <v>10</v>
      </c>
      <c r="AK59" s="34">
        <f t="shared" si="7"/>
        <v>182.22000122070312</v>
      </c>
      <c r="AL59" s="5">
        <v>0</v>
      </c>
      <c r="AM59" s="5">
        <v>0</v>
      </c>
      <c r="AN59" s="5">
        <v>2</v>
      </c>
      <c r="AO59" s="5">
        <v>0</v>
      </c>
      <c r="AP59" s="5">
        <v>0</v>
      </c>
      <c r="AQ59" s="5">
        <v>0</v>
      </c>
      <c r="AR59" s="5">
        <v>0</v>
      </c>
      <c r="AS59" s="5">
        <v>0</v>
      </c>
      <c r="AT59" s="5">
        <v>0</v>
      </c>
      <c r="AU59" s="5">
        <v>0</v>
      </c>
      <c r="AV59" s="5">
        <v>0</v>
      </c>
      <c r="AW59" s="5">
        <v>0</v>
      </c>
      <c r="AX59" s="5">
        <v>0</v>
      </c>
      <c r="AY59" s="5">
        <v>0</v>
      </c>
      <c r="AZ59" s="5">
        <v>0</v>
      </c>
      <c r="BA59" s="5">
        <v>0</v>
      </c>
      <c r="BB59" s="5">
        <v>0</v>
      </c>
      <c r="BC59" s="5">
        <v>0</v>
      </c>
      <c r="BD59" s="5">
        <v>2</v>
      </c>
      <c r="BE59" s="5">
        <v>0</v>
      </c>
      <c r="BF59" s="5">
        <v>0</v>
      </c>
      <c r="BG59" s="5"/>
      <c r="BH59" s="5"/>
      <c r="BI59" s="5"/>
      <c r="BJ59" s="5"/>
      <c r="BK59" s="34">
        <v>189.14999389648437</v>
      </c>
      <c r="BL59" s="5">
        <f t="shared" si="8"/>
        <v>4</v>
      </c>
      <c r="BM59" s="34">
        <f t="shared" si="9"/>
        <v>193.14999389648438</v>
      </c>
      <c r="BN59" s="34">
        <f t="shared" si="10"/>
        <v>182.22000122070312</v>
      </c>
      <c r="BO59" s="34">
        <f t="shared" si="11"/>
        <v>65.024455934061905</v>
      </c>
    </row>
    <row r="60" spans="1:67" ht="45" x14ac:dyDescent="0.25">
      <c r="A60" s="5">
        <v>7</v>
      </c>
      <c r="B60" s="16" t="s">
        <v>412</v>
      </c>
      <c r="C60" s="16" t="s">
        <v>410</v>
      </c>
      <c r="D60" s="16">
        <v>2004</v>
      </c>
      <c r="E60" s="16">
        <v>2004</v>
      </c>
      <c r="F60" s="16" t="s">
        <v>413</v>
      </c>
      <c r="G60" s="16" t="s">
        <v>12</v>
      </c>
      <c r="H60" s="16" t="s">
        <v>13</v>
      </c>
      <c r="I60" s="16" t="s">
        <v>14</v>
      </c>
      <c r="J60" s="5">
        <v>0</v>
      </c>
      <c r="K60" s="5">
        <v>0</v>
      </c>
      <c r="L60" s="5">
        <v>2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2</v>
      </c>
      <c r="S60" s="5">
        <v>0</v>
      </c>
      <c r="T60" s="5">
        <v>0</v>
      </c>
      <c r="U60" s="5">
        <v>0</v>
      </c>
      <c r="V60" s="5">
        <v>2</v>
      </c>
      <c r="W60" s="5">
        <v>2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2</v>
      </c>
      <c r="AD60" s="5">
        <v>0</v>
      </c>
      <c r="AE60" s="5"/>
      <c r="AF60" s="5"/>
      <c r="AG60" s="5"/>
      <c r="AH60" s="5"/>
      <c r="AI60" s="34">
        <v>192.47000122070312</v>
      </c>
      <c r="AJ60" s="5">
        <f t="shared" si="6"/>
        <v>10</v>
      </c>
      <c r="AK60" s="34">
        <f t="shared" si="7"/>
        <v>202.47000122070312</v>
      </c>
      <c r="AL60" s="5">
        <v>2</v>
      </c>
      <c r="AM60" s="5">
        <v>0</v>
      </c>
      <c r="AN60" s="5">
        <v>2</v>
      </c>
      <c r="AO60" s="5">
        <v>0</v>
      </c>
      <c r="AP60" s="5">
        <v>0</v>
      </c>
      <c r="AQ60" s="5">
        <v>0</v>
      </c>
      <c r="AR60" s="5">
        <v>2</v>
      </c>
      <c r="AS60" s="5">
        <v>0</v>
      </c>
      <c r="AT60" s="5">
        <v>0</v>
      </c>
      <c r="AU60" s="5">
        <v>2</v>
      </c>
      <c r="AV60" s="5">
        <v>0</v>
      </c>
      <c r="AW60" s="5">
        <v>0</v>
      </c>
      <c r="AX60" s="5">
        <v>2</v>
      </c>
      <c r="AY60" s="5">
        <v>2</v>
      </c>
      <c r="AZ60" s="5">
        <v>0</v>
      </c>
      <c r="BA60" s="5">
        <v>0</v>
      </c>
      <c r="BB60" s="5">
        <v>2</v>
      </c>
      <c r="BC60" s="5">
        <v>0</v>
      </c>
      <c r="BD60" s="5">
        <v>2</v>
      </c>
      <c r="BE60" s="5">
        <v>0</v>
      </c>
      <c r="BF60" s="5">
        <v>0</v>
      </c>
      <c r="BG60" s="5"/>
      <c r="BH60" s="5"/>
      <c r="BI60" s="5"/>
      <c r="BJ60" s="5"/>
      <c r="BK60" s="34">
        <v>175.19000244140625</v>
      </c>
      <c r="BL60" s="5">
        <f t="shared" si="8"/>
        <v>16</v>
      </c>
      <c r="BM60" s="34">
        <f t="shared" si="9"/>
        <v>191.19000244140625</v>
      </c>
      <c r="BN60" s="34">
        <f t="shared" si="10"/>
        <v>191.19000244140625</v>
      </c>
      <c r="BO60" s="34">
        <f t="shared" si="11"/>
        <v>73.147985520594588</v>
      </c>
    </row>
    <row r="61" spans="1:67" ht="105" x14ac:dyDescent="0.25">
      <c r="A61" s="5">
        <v>8</v>
      </c>
      <c r="B61" s="16" t="s">
        <v>414</v>
      </c>
      <c r="C61" s="16" t="s">
        <v>415</v>
      </c>
      <c r="D61" s="16">
        <v>2007</v>
      </c>
      <c r="E61" s="16">
        <v>2007</v>
      </c>
      <c r="F61" s="16" t="s">
        <v>416</v>
      </c>
      <c r="G61" s="16" t="s">
        <v>24</v>
      </c>
      <c r="H61" s="16" t="s">
        <v>84</v>
      </c>
      <c r="I61" s="16" t="s">
        <v>314</v>
      </c>
      <c r="J61" s="5">
        <v>0</v>
      </c>
      <c r="K61" s="5">
        <v>0</v>
      </c>
      <c r="L61" s="5">
        <v>50</v>
      </c>
      <c r="M61" s="5">
        <v>0</v>
      </c>
      <c r="N61" s="5">
        <v>0</v>
      </c>
      <c r="O61" s="5">
        <v>50</v>
      </c>
      <c r="P61" s="5">
        <v>0</v>
      </c>
      <c r="Q61" s="5">
        <v>0</v>
      </c>
      <c r="R61" s="5">
        <v>0</v>
      </c>
      <c r="S61" s="5">
        <v>50</v>
      </c>
      <c r="T61" s="5">
        <v>0</v>
      </c>
      <c r="U61" s="5">
        <v>0</v>
      </c>
      <c r="V61" s="5">
        <v>2</v>
      </c>
      <c r="W61" s="5">
        <v>2</v>
      </c>
      <c r="X61" s="5">
        <v>50</v>
      </c>
      <c r="Y61" s="5">
        <v>0</v>
      </c>
      <c r="Z61" s="5">
        <v>2</v>
      </c>
      <c r="AA61" s="5">
        <v>0</v>
      </c>
      <c r="AB61" s="5">
        <v>0</v>
      </c>
      <c r="AC61" s="5">
        <v>2</v>
      </c>
      <c r="AD61" s="5">
        <v>0</v>
      </c>
      <c r="AE61" s="5"/>
      <c r="AF61" s="5"/>
      <c r="AG61" s="5"/>
      <c r="AH61" s="5"/>
      <c r="AI61" s="34">
        <v>301.70001220703125</v>
      </c>
      <c r="AJ61" s="5">
        <f t="shared" si="6"/>
        <v>208</v>
      </c>
      <c r="AK61" s="34">
        <f t="shared" si="7"/>
        <v>509.70001220703125</v>
      </c>
      <c r="AL61" s="5">
        <v>0</v>
      </c>
      <c r="AM61" s="5">
        <v>0</v>
      </c>
      <c r="AN61" s="5">
        <v>50</v>
      </c>
      <c r="AO61" s="5">
        <v>0</v>
      </c>
      <c r="AP61" s="5">
        <v>2</v>
      </c>
      <c r="AQ61" s="5">
        <v>0</v>
      </c>
      <c r="AR61" s="5">
        <v>0</v>
      </c>
      <c r="AS61" s="5">
        <v>0</v>
      </c>
      <c r="AT61" s="5">
        <v>2</v>
      </c>
      <c r="AU61" s="5">
        <v>0</v>
      </c>
      <c r="AV61" s="5">
        <v>2</v>
      </c>
      <c r="AW61" s="5">
        <v>0</v>
      </c>
      <c r="AX61" s="5">
        <v>2</v>
      </c>
      <c r="AY61" s="5">
        <v>2</v>
      </c>
      <c r="AZ61" s="5">
        <v>50</v>
      </c>
      <c r="BA61" s="5">
        <v>0</v>
      </c>
      <c r="BB61" s="5">
        <v>0</v>
      </c>
      <c r="BC61" s="5">
        <v>2</v>
      </c>
      <c r="BD61" s="5">
        <v>2</v>
      </c>
      <c r="BE61" s="5">
        <v>0</v>
      </c>
      <c r="BF61" s="5">
        <v>0</v>
      </c>
      <c r="BG61" s="5"/>
      <c r="BH61" s="5"/>
      <c r="BI61" s="5"/>
      <c r="BJ61" s="5"/>
      <c r="BK61" s="34">
        <v>311.33999633789062</v>
      </c>
      <c r="BL61" s="5">
        <f t="shared" si="8"/>
        <v>114</v>
      </c>
      <c r="BM61" s="34">
        <f t="shared" si="9"/>
        <v>425.33999633789062</v>
      </c>
      <c r="BN61" s="34">
        <f t="shared" si="10"/>
        <v>425.33999633789062</v>
      </c>
      <c r="BO61" s="34">
        <f t="shared" si="11"/>
        <v>285.20195923849769</v>
      </c>
    </row>
    <row r="62" spans="1:67" ht="45" x14ac:dyDescent="0.25">
      <c r="A62" s="5">
        <v>9</v>
      </c>
      <c r="B62" s="16" t="s">
        <v>417</v>
      </c>
      <c r="C62" s="16" t="s">
        <v>410</v>
      </c>
      <c r="D62" s="16">
        <v>2004</v>
      </c>
      <c r="E62" s="16">
        <v>2004</v>
      </c>
      <c r="F62" s="16" t="s">
        <v>418</v>
      </c>
      <c r="G62" s="16" t="s">
        <v>24</v>
      </c>
      <c r="H62" s="16" t="s">
        <v>25</v>
      </c>
      <c r="I62" s="16" t="s">
        <v>26</v>
      </c>
      <c r="J62" s="5">
        <v>0</v>
      </c>
      <c r="K62" s="5">
        <v>0</v>
      </c>
      <c r="L62" s="5">
        <v>2</v>
      </c>
      <c r="M62" s="5">
        <v>0</v>
      </c>
      <c r="N62" s="5">
        <v>0</v>
      </c>
      <c r="O62" s="5">
        <v>2</v>
      </c>
      <c r="P62" s="5">
        <v>50</v>
      </c>
      <c r="Q62" s="5">
        <v>2</v>
      </c>
      <c r="R62" s="5">
        <v>0</v>
      </c>
      <c r="S62" s="5">
        <v>0</v>
      </c>
      <c r="T62" s="5">
        <v>2</v>
      </c>
      <c r="U62" s="5">
        <v>0</v>
      </c>
      <c r="V62" s="5">
        <v>50</v>
      </c>
      <c r="W62" s="5">
        <v>50</v>
      </c>
      <c r="X62" s="5">
        <v>50</v>
      </c>
      <c r="Y62" s="5">
        <v>2</v>
      </c>
      <c r="Z62" s="5">
        <v>0</v>
      </c>
      <c r="AA62" s="5">
        <v>2</v>
      </c>
      <c r="AB62" s="5">
        <v>0</v>
      </c>
      <c r="AC62" s="5">
        <v>50</v>
      </c>
      <c r="AD62" s="5">
        <v>2</v>
      </c>
      <c r="AE62" s="5"/>
      <c r="AF62" s="5"/>
      <c r="AG62" s="5"/>
      <c r="AH62" s="5"/>
      <c r="AI62" s="34">
        <v>206.61000061035156</v>
      </c>
      <c r="AJ62" s="5">
        <f t="shared" si="6"/>
        <v>264</v>
      </c>
      <c r="AK62" s="34">
        <f t="shared" si="7"/>
        <v>470.61000061035156</v>
      </c>
      <c r="AL62" s="5">
        <v>0</v>
      </c>
      <c r="AM62" s="5">
        <v>0</v>
      </c>
      <c r="AN62" s="5">
        <v>2</v>
      </c>
      <c r="AO62" s="5">
        <v>0</v>
      </c>
      <c r="AP62" s="5">
        <v>2</v>
      </c>
      <c r="AQ62" s="5">
        <v>2</v>
      </c>
      <c r="AR62" s="5">
        <v>0</v>
      </c>
      <c r="AS62" s="5">
        <v>0</v>
      </c>
      <c r="AT62" s="5">
        <v>0</v>
      </c>
      <c r="AU62" s="5">
        <v>50</v>
      </c>
      <c r="AV62" s="5">
        <v>2</v>
      </c>
      <c r="AW62" s="5">
        <v>2</v>
      </c>
      <c r="AX62" s="5">
        <v>50</v>
      </c>
      <c r="AY62" s="5">
        <v>50</v>
      </c>
      <c r="AZ62" s="5">
        <v>2</v>
      </c>
      <c r="BA62" s="5">
        <v>50</v>
      </c>
      <c r="BB62" s="5">
        <v>2</v>
      </c>
      <c r="BC62" s="5">
        <v>0</v>
      </c>
      <c r="BD62" s="5">
        <v>50</v>
      </c>
      <c r="BE62" s="5">
        <v>2</v>
      </c>
      <c r="BF62" s="5">
        <v>0</v>
      </c>
      <c r="BG62" s="5"/>
      <c r="BH62" s="5"/>
      <c r="BI62" s="5"/>
      <c r="BJ62" s="5"/>
      <c r="BK62" s="34">
        <v>215.05999755859375</v>
      </c>
      <c r="BL62" s="5">
        <f t="shared" si="8"/>
        <v>266</v>
      </c>
      <c r="BM62" s="34">
        <f t="shared" si="9"/>
        <v>481.05999755859375</v>
      </c>
      <c r="BN62" s="34">
        <f t="shared" si="10"/>
        <v>470.61000061035156</v>
      </c>
      <c r="BO62" s="34">
        <f t="shared" si="11"/>
        <v>326.19997139495212</v>
      </c>
    </row>
    <row r="64" spans="1:67" ht="18.75" x14ac:dyDescent="0.25">
      <c r="A64" s="20" t="s">
        <v>419</v>
      </c>
      <c r="B64" s="20"/>
      <c r="C64" s="20"/>
      <c r="D64" s="20"/>
      <c r="E64" s="20"/>
      <c r="F64" s="20"/>
      <c r="G64" s="20"/>
      <c r="H64" s="20"/>
      <c r="I64" s="20"/>
      <c r="J64" s="20"/>
    </row>
    <row r="65" spans="1:67" x14ac:dyDescent="0.25">
      <c r="A65" s="25" t="s">
        <v>384</v>
      </c>
      <c r="B65" s="25" t="s">
        <v>1</v>
      </c>
      <c r="C65" s="25" t="s">
        <v>2</v>
      </c>
      <c r="D65" s="25" t="s">
        <v>233</v>
      </c>
      <c r="E65" s="25" t="s">
        <v>234</v>
      </c>
      <c r="F65" s="25" t="s">
        <v>3</v>
      </c>
      <c r="G65" s="25" t="s">
        <v>4</v>
      </c>
      <c r="H65" s="25" t="s">
        <v>5</v>
      </c>
      <c r="I65" s="25" t="s">
        <v>6</v>
      </c>
      <c r="J65" s="27" t="s">
        <v>386</v>
      </c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9"/>
      <c r="AL65" s="27" t="s">
        <v>390</v>
      </c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9"/>
      <c r="BN65" s="25" t="s">
        <v>391</v>
      </c>
      <c r="BO65" s="25" t="s">
        <v>392</v>
      </c>
    </row>
    <row r="66" spans="1:67" x14ac:dyDescent="0.25">
      <c r="A66" s="26"/>
      <c r="B66" s="26"/>
      <c r="C66" s="26"/>
      <c r="D66" s="26"/>
      <c r="E66" s="26"/>
      <c r="F66" s="26"/>
      <c r="G66" s="26"/>
      <c r="H66" s="26"/>
      <c r="I66" s="26"/>
      <c r="J66" s="30">
        <v>1</v>
      </c>
      <c r="K66" s="30">
        <v>2</v>
      </c>
      <c r="L66" s="30">
        <v>3</v>
      </c>
      <c r="M66" s="30">
        <v>4</v>
      </c>
      <c r="N66" s="30">
        <v>5</v>
      </c>
      <c r="O66" s="30">
        <v>6</v>
      </c>
      <c r="P66" s="30">
        <v>7</v>
      </c>
      <c r="Q66" s="30">
        <v>8</v>
      </c>
      <c r="R66" s="30">
        <v>9</v>
      </c>
      <c r="S66" s="30">
        <v>10</v>
      </c>
      <c r="T66" s="30">
        <v>11</v>
      </c>
      <c r="U66" s="30">
        <v>12</v>
      </c>
      <c r="V66" s="30">
        <v>13</v>
      </c>
      <c r="W66" s="30">
        <v>14</v>
      </c>
      <c r="X66" s="30">
        <v>15</v>
      </c>
      <c r="Y66" s="30">
        <v>16</v>
      </c>
      <c r="Z66" s="30">
        <v>17</v>
      </c>
      <c r="AA66" s="30">
        <v>18</v>
      </c>
      <c r="AB66" s="30">
        <v>19</v>
      </c>
      <c r="AC66" s="30">
        <v>20</v>
      </c>
      <c r="AD66" s="30">
        <v>21</v>
      </c>
      <c r="AE66" s="30">
        <v>22</v>
      </c>
      <c r="AF66" s="30">
        <v>23</v>
      </c>
      <c r="AG66" s="30">
        <v>24</v>
      </c>
      <c r="AH66" s="30">
        <v>25</v>
      </c>
      <c r="AI66" s="30" t="s">
        <v>387</v>
      </c>
      <c r="AJ66" s="30" t="s">
        <v>388</v>
      </c>
      <c r="AK66" s="30" t="s">
        <v>389</v>
      </c>
      <c r="AL66" s="30">
        <v>1</v>
      </c>
      <c r="AM66" s="30">
        <v>2</v>
      </c>
      <c r="AN66" s="30">
        <v>3</v>
      </c>
      <c r="AO66" s="30">
        <v>4</v>
      </c>
      <c r="AP66" s="30">
        <v>5</v>
      </c>
      <c r="AQ66" s="30">
        <v>6</v>
      </c>
      <c r="AR66" s="30">
        <v>7</v>
      </c>
      <c r="AS66" s="30">
        <v>8</v>
      </c>
      <c r="AT66" s="30">
        <v>9</v>
      </c>
      <c r="AU66" s="30">
        <v>10</v>
      </c>
      <c r="AV66" s="30">
        <v>11</v>
      </c>
      <c r="AW66" s="30">
        <v>12</v>
      </c>
      <c r="AX66" s="30">
        <v>13</v>
      </c>
      <c r="AY66" s="30">
        <v>14</v>
      </c>
      <c r="AZ66" s="30">
        <v>15</v>
      </c>
      <c r="BA66" s="30">
        <v>16</v>
      </c>
      <c r="BB66" s="30">
        <v>17</v>
      </c>
      <c r="BC66" s="30">
        <v>18</v>
      </c>
      <c r="BD66" s="30">
        <v>19</v>
      </c>
      <c r="BE66" s="30">
        <v>20</v>
      </c>
      <c r="BF66" s="30">
        <v>21</v>
      </c>
      <c r="BG66" s="30">
        <v>22</v>
      </c>
      <c r="BH66" s="30">
        <v>23</v>
      </c>
      <c r="BI66" s="30">
        <v>24</v>
      </c>
      <c r="BJ66" s="30">
        <v>25</v>
      </c>
      <c r="BK66" s="30" t="s">
        <v>387</v>
      </c>
      <c r="BL66" s="30" t="s">
        <v>388</v>
      </c>
      <c r="BM66" s="30" t="s">
        <v>389</v>
      </c>
      <c r="BN66" s="26"/>
      <c r="BO66" s="26"/>
    </row>
    <row r="67" spans="1:67" ht="60" x14ac:dyDescent="0.25">
      <c r="A67" s="31">
        <v>1</v>
      </c>
      <c r="B67" s="32" t="s">
        <v>117</v>
      </c>
      <c r="C67" s="32">
        <v>1999</v>
      </c>
      <c r="D67" s="32">
        <v>1999</v>
      </c>
      <c r="E67" s="32">
        <v>1999</v>
      </c>
      <c r="F67" s="32" t="s">
        <v>35</v>
      </c>
      <c r="G67" s="32" t="s">
        <v>24</v>
      </c>
      <c r="H67" s="32" t="s">
        <v>118</v>
      </c>
      <c r="I67" s="32" t="s">
        <v>119</v>
      </c>
      <c r="J67" s="31">
        <v>0</v>
      </c>
      <c r="K67" s="31">
        <v>0</v>
      </c>
      <c r="L67" s="31">
        <v>0</v>
      </c>
      <c r="M67" s="31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31">
        <v>0</v>
      </c>
      <c r="T67" s="31">
        <v>0</v>
      </c>
      <c r="U67" s="31">
        <v>0</v>
      </c>
      <c r="V67" s="31">
        <v>0</v>
      </c>
      <c r="W67" s="31">
        <v>2</v>
      </c>
      <c r="X67" s="31">
        <v>0</v>
      </c>
      <c r="Y67" s="31">
        <v>0</v>
      </c>
      <c r="Z67" s="31">
        <v>0</v>
      </c>
      <c r="AA67" s="31">
        <v>0</v>
      </c>
      <c r="AB67" s="31">
        <v>0</v>
      </c>
      <c r="AC67" s="31">
        <v>0</v>
      </c>
      <c r="AD67" s="31">
        <v>0</v>
      </c>
      <c r="AE67" s="31"/>
      <c r="AF67" s="31"/>
      <c r="AG67" s="31"/>
      <c r="AH67" s="31"/>
      <c r="AI67" s="33">
        <v>93.239997863769531</v>
      </c>
      <c r="AJ67" s="31">
        <f t="shared" ref="AJ67:AJ85" si="12">SUM(J67:AH67)</f>
        <v>2</v>
      </c>
      <c r="AK67" s="33">
        <f t="shared" ref="AK67:AK85" si="13">AI67+AJ67</f>
        <v>95.239997863769531</v>
      </c>
      <c r="AL67" s="31">
        <v>0</v>
      </c>
      <c r="AM67" s="31">
        <v>0</v>
      </c>
      <c r="AN67" s="31">
        <v>0</v>
      </c>
      <c r="AO67" s="31">
        <v>0</v>
      </c>
      <c r="AP67" s="31">
        <v>0</v>
      </c>
      <c r="AQ67" s="31">
        <v>0</v>
      </c>
      <c r="AR67" s="31">
        <v>0</v>
      </c>
      <c r="AS67" s="31">
        <v>0</v>
      </c>
      <c r="AT67" s="31">
        <v>0</v>
      </c>
      <c r="AU67" s="31">
        <v>0</v>
      </c>
      <c r="AV67" s="31">
        <v>0</v>
      </c>
      <c r="AW67" s="31">
        <v>0</v>
      </c>
      <c r="AX67" s="31">
        <v>0</v>
      </c>
      <c r="AY67" s="31">
        <v>0</v>
      </c>
      <c r="AZ67" s="31">
        <v>0</v>
      </c>
      <c r="BA67" s="31">
        <v>0</v>
      </c>
      <c r="BB67" s="31">
        <v>0</v>
      </c>
      <c r="BC67" s="31">
        <v>0</v>
      </c>
      <c r="BD67" s="31">
        <v>0</v>
      </c>
      <c r="BE67" s="31">
        <v>0</v>
      </c>
      <c r="BF67" s="31">
        <v>0</v>
      </c>
      <c r="BG67" s="31"/>
      <c r="BH67" s="31"/>
      <c r="BI67" s="31"/>
      <c r="BJ67" s="31"/>
      <c r="BK67" s="33">
        <v>92.05999755859375</v>
      </c>
      <c r="BL67" s="31">
        <f t="shared" ref="BL67:BL85" si="14">SUM(AL67:BJ67)</f>
        <v>0</v>
      </c>
      <c r="BM67" s="33">
        <f t="shared" ref="BM67:BM85" si="15">BK67+BL67</f>
        <v>92.05999755859375</v>
      </c>
      <c r="BN67" s="33">
        <f t="shared" ref="BN67:BN85" si="16">MIN(BM67,AK67)</f>
        <v>92.05999755859375</v>
      </c>
      <c r="BO67" s="33">
        <f t="shared" ref="BO67:BO85" si="17">IF( AND(ISNUMBER(BN$67),ISNUMBER(BN67)),(BN67-BN$67)/BN$67*100,"")</f>
        <v>0</v>
      </c>
    </row>
    <row r="68" spans="1:67" ht="60" x14ac:dyDescent="0.25">
      <c r="A68" s="5">
        <v>2</v>
      </c>
      <c r="B68" s="16" t="s">
        <v>186</v>
      </c>
      <c r="C68" s="16">
        <v>2001</v>
      </c>
      <c r="D68" s="16">
        <v>2001</v>
      </c>
      <c r="E68" s="16">
        <v>2001</v>
      </c>
      <c r="F68" s="16" t="s">
        <v>35</v>
      </c>
      <c r="G68" s="16" t="s">
        <v>29</v>
      </c>
      <c r="H68" s="16" t="s">
        <v>187</v>
      </c>
      <c r="I68" s="16" t="s">
        <v>188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2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/>
      <c r="AF68" s="5"/>
      <c r="AG68" s="5"/>
      <c r="AH68" s="5"/>
      <c r="AI68" s="34">
        <v>94.779998779296875</v>
      </c>
      <c r="AJ68" s="5">
        <f t="shared" si="12"/>
        <v>2</v>
      </c>
      <c r="AK68" s="34">
        <f t="shared" si="13"/>
        <v>96.779998779296875</v>
      </c>
      <c r="AL68" s="5">
        <v>0</v>
      </c>
      <c r="AM68" s="5">
        <v>0</v>
      </c>
      <c r="AN68" s="5">
        <v>0</v>
      </c>
      <c r="AO68" s="5">
        <v>0</v>
      </c>
      <c r="AP68" s="5">
        <v>0</v>
      </c>
      <c r="AQ68" s="5">
        <v>0</v>
      </c>
      <c r="AR68" s="5">
        <v>0</v>
      </c>
      <c r="AS68" s="5">
        <v>0</v>
      </c>
      <c r="AT68" s="5">
        <v>2</v>
      </c>
      <c r="AU68" s="5">
        <v>0</v>
      </c>
      <c r="AV68" s="5">
        <v>0</v>
      </c>
      <c r="AW68" s="5">
        <v>0</v>
      </c>
      <c r="AX68" s="5">
        <v>0</v>
      </c>
      <c r="AY68" s="5">
        <v>0</v>
      </c>
      <c r="AZ68" s="5">
        <v>0</v>
      </c>
      <c r="BA68" s="5">
        <v>0</v>
      </c>
      <c r="BB68" s="5">
        <v>0</v>
      </c>
      <c r="BC68" s="5">
        <v>0</v>
      </c>
      <c r="BD68" s="5">
        <v>0</v>
      </c>
      <c r="BE68" s="5">
        <v>0</v>
      </c>
      <c r="BF68" s="5">
        <v>0</v>
      </c>
      <c r="BG68" s="5"/>
      <c r="BH68" s="5"/>
      <c r="BI68" s="5"/>
      <c r="BJ68" s="5"/>
      <c r="BK68" s="34">
        <v>95.550003051757813</v>
      </c>
      <c r="BL68" s="5">
        <f t="shared" si="14"/>
        <v>2</v>
      </c>
      <c r="BM68" s="34">
        <f t="shared" si="15"/>
        <v>97.550003051757813</v>
      </c>
      <c r="BN68" s="34">
        <f t="shared" si="16"/>
        <v>96.779998779296875</v>
      </c>
      <c r="BO68" s="34">
        <f t="shared" si="17"/>
        <v>5.1270924895462544</v>
      </c>
    </row>
    <row r="69" spans="1:67" ht="75" x14ac:dyDescent="0.25">
      <c r="A69" s="5">
        <v>3</v>
      </c>
      <c r="B69" s="16" t="s">
        <v>150</v>
      </c>
      <c r="C69" s="16">
        <v>2001</v>
      </c>
      <c r="D69" s="16">
        <v>2001</v>
      </c>
      <c r="E69" s="16">
        <v>2001</v>
      </c>
      <c r="F69" s="16" t="s">
        <v>35</v>
      </c>
      <c r="G69" s="16" t="s">
        <v>24</v>
      </c>
      <c r="H69" s="16" t="s">
        <v>151</v>
      </c>
      <c r="I69" s="16" t="s">
        <v>152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2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/>
      <c r="AF69" s="5"/>
      <c r="AG69" s="5"/>
      <c r="AH69" s="5"/>
      <c r="AI69" s="34">
        <v>98.370002746582031</v>
      </c>
      <c r="AJ69" s="5">
        <f t="shared" si="12"/>
        <v>2</v>
      </c>
      <c r="AK69" s="34">
        <f t="shared" si="13"/>
        <v>100.37000274658203</v>
      </c>
      <c r="AL69" s="5">
        <v>0</v>
      </c>
      <c r="AM69" s="5">
        <v>0</v>
      </c>
      <c r="AN69" s="5">
        <v>0</v>
      </c>
      <c r="AO69" s="5">
        <v>0</v>
      </c>
      <c r="AP69" s="5">
        <v>0</v>
      </c>
      <c r="AQ69" s="5">
        <v>0</v>
      </c>
      <c r="AR69" s="5">
        <v>0</v>
      </c>
      <c r="AS69" s="5">
        <v>0</v>
      </c>
      <c r="AT69" s="5">
        <v>0</v>
      </c>
      <c r="AU69" s="5">
        <v>0</v>
      </c>
      <c r="AV69" s="5">
        <v>0</v>
      </c>
      <c r="AW69" s="5">
        <v>0</v>
      </c>
      <c r="AX69" s="5">
        <v>0</v>
      </c>
      <c r="AY69" s="5">
        <v>0</v>
      </c>
      <c r="AZ69" s="5">
        <v>0</v>
      </c>
      <c r="BA69" s="5">
        <v>0</v>
      </c>
      <c r="BB69" s="5">
        <v>0</v>
      </c>
      <c r="BC69" s="5">
        <v>0</v>
      </c>
      <c r="BD69" s="5">
        <v>0</v>
      </c>
      <c r="BE69" s="5">
        <v>0</v>
      </c>
      <c r="BF69" s="5">
        <v>0</v>
      </c>
      <c r="BG69" s="5"/>
      <c r="BH69" s="5"/>
      <c r="BI69" s="5"/>
      <c r="BJ69" s="5"/>
      <c r="BK69" s="34">
        <v>97.150001525878906</v>
      </c>
      <c r="BL69" s="5">
        <f t="shared" si="14"/>
        <v>0</v>
      </c>
      <c r="BM69" s="34">
        <f t="shared" si="15"/>
        <v>97.150001525878906</v>
      </c>
      <c r="BN69" s="34">
        <f t="shared" si="16"/>
        <v>97.150001525878906</v>
      </c>
      <c r="BO69" s="34">
        <f t="shared" si="17"/>
        <v>5.5290072803287922</v>
      </c>
    </row>
    <row r="70" spans="1:67" ht="120" x14ac:dyDescent="0.25">
      <c r="A70" s="5">
        <v>4</v>
      </c>
      <c r="B70" s="16" t="s">
        <v>200</v>
      </c>
      <c r="C70" s="16">
        <v>2000</v>
      </c>
      <c r="D70" s="16">
        <v>2000</v>
      </c>
      <c r="E70" s="16">
        <v>2000</v>
      </c>
      <c r="F70" s="16" t="s">
        <v>201</v>
      </c>
      <c r="G70" s="16" t="s">
        <v>202</v>
      </c>
      <c r="H70" s="16" t="s">
        <v>203</v>
      </c>
      <c r="I70" s="16" t="s">
        <v>204</v>
      </c>
      <c r="J70" s="5">
        <v>0</v>
      </c>
      <c r="K70" s="5">
        <v>0</v>
      </c>
      <c r="L70" s="5">
        <v>0</v>
      </c>
      <c r="M70" s="5">
        <v>2</v>
      </c>
      <c r="N70" s="5">
        <v>0</v>
      </c>
      <c r="O70" s="5">
        <v>0</v>
      </c>
      <c r="P70" s="5">
        <v>0</v>
      </c>
      <c r="Q70" s="5">
        <v>0</v>
      </c>
      <c r="R70" s="5">
        <v>2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/>
      <c r="AF70" s="5"/>
      <c r="AG70" s="5"/>
      <c r="AH70" s="5"/>
      <c r="AI70" s="34">
        <v>98.699996948242188</v>
      </c>
      <c r="AJ70" s="5">
        <f t="shared" si="12"/>
        <v>4</v>
      </c>
      <c r="AK70" s="34">
        <f t="shared" si="13"/>
        <v>102.69999694824219</v>
      </c>
      <c r="AL70" s="5">
        <v>0</v>
      </c>
      <c r="AM70" s="5">
        <v>0</v>
      </c>
      <c r="AN70" s="5">
        <v>0</v>
      </c>
      <c r="AO70" s="5">
        <v>0</v>
      </c>
      <c r="AP70" s="5">
        <v>0</v>
      </c>
      <c r="AQ70" s="5">
        <v>0</v>
      </c>
      <c r="AR70" s="5">
        <v>0</v>
      </c>
      <c r="AS70" s="5">
        <v>0</v>
      </c>
      <c r="AT70" s="5">
        <v>0</v>
      </c>
      <c r="AU70" s="5">
        <v>0</v>
      </c>
      <c r="AV70" s="5">
        <v>0</v>
      </c>
      <c r="AW70" s="5">
        <v>0</v>
      </c>
      <c r="AX70" s="5">
        <v>0</v>
      </c>
      <c r="AY70" s="5">
        <v>2</v>
      </c>
      <c r="AZ70" s="5">
        <v>0</v>
      </c>
      <c r="BA70" s="5">
        <v>0</v>
      </c>
      <c r="BB70" s="5">
        <v>0</v>
      </c>
      <c r="BC70" s="5">
        <v>0</v>
      </c>
      <c r="BD70" s="5">
        <v>0</v>
      </c>
      <c r="BE70" s="5">
        <v>0</v>
      </c>
      <c r="BF70" s="5">
        <v>0</v>
      </c>
      <c r="BG70" s="5"/>
      <c r="BH70" s="5"/>
      <c r="BI70" s="5"/>
      <c r="BJ70" s="5"/>
      <c r="BK70" s="34">
        <v>101.29000091552734</v>
      </c>
      <c r="BL70" s="5">
        <f t="shared" si="14"/>
        <v>2</v>
      </c>
      <c r="BM70" s="34">
        <f t="shared" si="15"/>
        <v>103.29000091552734</v>
      </c>
      <c r="BN70" s="34">
        <f t="shared" si="16"/>
        <v>102.69999694824219</v>
      </c>
      <c r="BO70" s="34">
        <f t="shared" si="17"/>
        <v>11.557679417573697</v>
      </c>
    </row>
    <row r="71" spans="1:67" ht="75" x14ac:dyDescent="0.25">
      <c r="A71" s="5">
        <v>5</v>
      </c>
      <c r="B71" s="16" t="s">
        <v>136</v>
      </c>
      <c r="C71" s="16">
        <v>2003</v>
      </c>
      <c r="D71" s="16">
        <v>2003</v>
      </c>
      <c r="E71" s="16">
        <v>2003</v>
      </c>
      <c r="F71" s="16" t="s">
        <v>35</v>
      </c>
      <c r="G71" s="16" t="s">
        <v>137</v>
      </c>
      <c r="H71" s="16" t="s">
        <v>138</v>
      </c>
      <c r="I71" s="16" t="s">
        <v>139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/>
      <c r="AF71" s="5"/>
      <c r="AG71" s="5"/>
      <c r="AH71" s="5"/>
      <c r="AI71" s="34">
        <v>107.55000305175781</v>
      </c>
      <c r="AJ71" s="5">
        <f t="shared" si="12"/>
        <v>0</v>
      </c>
      <c r="AK71" s="34">
        <f t="shared" si="13"/>
        <v>107.55000305175781</v>
      </c>
      <c r="AL71" s="5">
        <v>0</v>
      </c>
      <c r="AM71" s="5">
        <v>0</v>
      </c>
      <c r="AN71" s="5">
        <v>0</v>
      </c>
      <c r="AO71" s="5">
        <v>0</v>
      </c>
      <c r="AP71" s="5">
        <v>0</v>
      </c>
      <c r="AQ71" s="5">
        <v>0</v>
      </c>
      <c r="AR71" s="5">
        <v>0</v>
      </c>
      <c r="AS71" s="5">
        <v>0</v>
      </c>
      <c r="AT71" s="5">
        <v>0</v>
      </c>
      <c r="AU71" s="5">
        <v>0</v>
      </c>
      <c r="AV71" s="5">
        <v>0</v>
      </c>
      <c r="AW71" s="5">
        <v>0</v>
      </c>
      <c r="AX71" s="5">
        <v>0</v>
      </c>
      <c r="AY71" s="5">
        <v>0</v>
      </c>
      <c r="AZ71" s="5">
        <v>0</v>
      </c>
      <c r="BA71" s="5">
        <v>2</v>
      </c>
      <c r="BB71" s="5">
        <v>0</v>
      </c>
      <c r="BC71" s="5">
        <v>0</v>
      </c>
      <c r="BD71" s="5">
        <v>0</v>
      </c>
      <c r="BE71" s="5">
        <v>0</v>
      </c>
      <c r="BF71" s="5">
        <v>0</v>
      </c>
      <c r="BG71" s="5"/>
      <c r="BH71" s="5"/>
      <c r="BI71" s="5"/>
      <c r="BJ71" s="5"/>
      <c r="BK71" s="34">
        <v>107.94000244140625</v>
      </c>
      <c r="BL71" s="5">
        <f t="shared" si="14"/>
        <v>2</v>
      </c>
      <c r="BM71" s="34">
        <f t="shared" si="15"/>
        <v>109.94000244140625</v>
      </c>
      <c r="BN71" s="34">
        <f t="shared" si="16"/>
        <v>107.55000305175781</v>
      </c>
      <c r="BO71" s="34">
        <f t="shared" si="17"/>
        <v>16.825989467689357</v>
      </c>
    </row>
    <row r="72" spans="1:67" ht="90" x14ac:dyDescent="0.25">
      <c r="A72" s="5">
        <v>6</v>
      </c>
      <c r="B72" s="16" t="s">
        <v>180</v>
      </c>
      <c r="C72" s="16">
        <v>2001</v>
      </c>
      <c r="D72" s="16">
        <v>2001</v>
      </c>
      <c r="E72" s="16">
        <v>2001</v>
      </c>
      <c r="F72" s="16">
        <v>1</v>
      </c>
      <c r="G72" s="16" t="s">
        <v>29</v>
      </c>
      <c r="H72" s="16" t="s">
        <v>177</v>
      </c>
      <c r="I72" s="16" t="s">
        <v>178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2</v>
      </c>
      <c r="P72" s="5">
        <v>0</v>
      </c>
      <c r="Q72" s="5">
        <v>0</v>
      </c>
      <c r="R72" s="5">
        <v>2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2</v>
      </c>
      <c r="AB72" s="5">
        <v>0</v>
      </c>
      <c r="AC72" s="5">
        <v>0</v>
      </c>
      <c r="AD72" s="5">
        <v>0</v>
      </c>
      <c r="AE72" s="5"/>
      <c r="AF72" s="5"/>
      <c r="AG72" s="5"/>
      <c r="AH72" s="5"/>
      <c r="AI72" s="34">
        <v>105.22000122070312</v>
      </c>
      <c r="AJ72" s="5">
        <f t="shared" si="12"/>
        <v>6</v>
      </c>
      <c r="AK72" s="34">
        <f t="shared" si="13"/>
        <v>111.22000122070312</v>
      </c>
      <c r="AL72" s="5">
        <v>0</v>
      </c>
      <c r="AM72" s="5">
        <v>0</v>
      </c>
      <c r="AN72" s="5">
        <v>0</v>
      </c>
      <c r="AO72" s="5">
        <v>0</v>
      </c>
      <c r="AP72" s="5">
        <v>0</v>
      </c>
      <c r="AQ72" s="5">
        <v>0</v>
      </c>
      <c r="AR72" s="5">
        <v>0</v>
      </c>
      <c r="AS72" s="5">
        <v>0</v>
      </c>
      <c r="AT72" s="5">
        <v>0</v>
      </c>
      <c r="AU72" s="5">
        <v>0</v>
      </c>
      <c r="AV72" s="5">
        <v>0</v>
      </c>
      <c r="AW72" s="5">
        <v>0</v>
      </c>
      <c r="AX72" s="5">
        <v>0</v>
      </c>
      <c r="AY72" s="5">
        <v>0</v>
      </c>
      <c r="AZ72" s="5">
        <v>0</v>
      </c>
      <c r="BA72" s="5">
        <v>2</v>
      </c>
      <c r="BB72" s="5">
        <v>0</v>
      </c>
      <c r="BC72" s="5">
        <v>0</v>
      </c>
      <c r="BD72" s="5">
        <v>0</v>
      </c>
      <c r="BE72" s="5">
        <v>0</v>
      </c>
      <c r="BF72" s="5">
        <v>0</v>
      </c>
      <c r="BG72" s="5"/>
      <c r="BH72" s="5"/>
      <c r="BI72" s="5"/>
      <c r="BJ72" s="5"/>
      <c r="BK72" s="34">
        <v>107.09999847412109</v>
      </c>
      <c r="BL72" s="5">
        <f t="shared" si="14"/>
        <v>2</v>
      </c>
      <c r="BM72" s="34">
        <f t="shared" si="15"/>
        <v>109.09999847412109</v>
      </c>
      <c r="BN72" s="34">
        <f t="shared" si="16"/>
        <v>109.09999847412109</v>
      </c>
      <c r="BO72" s="34">
        <f t="shared" si="17"/>
        <v>18.50966909344293</v>
      </c>
    </row>
    <row r="73" spans="1:67" ht="45" x14ac:dyDescent="0.25">
      <c r="A73" s="5">
        <v>7</v>
      </c>
      <c r="B73" s="16" t="s">
        <v>124</v>
      </c>
      <c r="C73" s="16">
        <v>2005</v>
      </c>
      <c r="D73" s="16">
        <v>2005</v>
      </c>
      <c r="E73" s="16">
        <v>2005</v>
      </c>
      <c r="F73" s="16">
        <v>2</v>
      </c>
      <c r="G73" s="16" t="s">
        <v>12</v>
      </c>
      <c r="H73" s="16" t="s">
        <v>13</v>
      </c>
      <c r="I73" s="16" t="s">
        <v>14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2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/>
      <c r="AF73" s="5"/>
      <c r="AG73" s="5"/>
      <c r="AH73" s="5"/>
      <c r="AI73" s="34">
        <v>110.26000213623047</v>
      </c>
      <c r="AJ73" s="5">
        <f t="shared" si="12"/>
        <v>2</v>
      </c>
      <c r="AK73" s="34">
        <f t="shared" si="13"/>
        <v>112.26000213623047</v>
      </c>
      <c r="AL73" s="5">
        <v>0</v>
      </c>
      <c r="AM73" s="5">
        <v>0</v>
      </c>
      <c r="AN73" s="5">
        <v>0</v>
      </c>
      <c r="AO73" s="5">
        <v>0</v>
      </c>
      <c r="AP73" s="5">
        <v>0</v>
      </c>
      <c r="AQ73" s="5">
        <v>0</v>
      </c>
      <c r="AR73" s="5">
        <v>0</v>
      </c>
      <c r="AS73" s="5">
        <v>0</v>
      </c>
      <c r="AT73" s="5">
        <v>0</v>
      </c>
      <c r="AU73" s="5">
        <v>0</v>
      </c>
      <c r="AV73" s="5">
        <v>0</v>
      </c>
      <c r="AW73" s="5">
        <v>0</v>
      </c>
      <c r="AX73" s="5">
        <v>0</v>
      </c>
      <c r="AY73" s="5">
        <v>0</v>
      </c>
      <c r="AZ73" s="5">
        <v>0</v>
      </c>
      <c r="BA73" s="5">
        <v>0</v>
      </c>
      <c r="BB73" s="5">
        <v>0</v>
      </c>
      <c r="BC73" s="5">
        <v>2</v>
      </c>
      <c r="BD73" s="5">
        <v>0</v>
      </c>
      <c r="BE73" s="5">
        <v>0</v>
      </c>
      <c r="BF73" s="5">
        <v>0</v>
      </c>
      <c r="BG73" s="5"/>
      <c r="BH73" s="5"/>
      <c r="BI73" s="5"/>
      <c r="BJ73" s="5"/>
      <c r="BK73" s="34">
        <v>110.94000244140625</v>
      </c>
      <c r="BL73" s="5">
        <f t="shared" si="14"/>
        <v>2</v>
      </c>
      <c r="BM73" s="34">
        <f t="shared" si="15"/>
        <v>112.94000244140625</v>
      </c>
      <c r="BN73" s="34">
        <f t="shared" si="16"/>
        <v>112.26000213623047</v>
      </c>
      <c r="BO73" s="34">
        <f t="shared" si="17"/>
        <v>21.942217155480535</v>
      </c>
    </row>
    <row r="74" spans="1:67" ht="60" x14ac:dyDescent="0.25">
      <c r="A74" s="5">
        <v>8</v>
      </c>
      <c r="B74" s="16" t="s">
        <v>55</v>
      </c>
      <c r="C74" s="16">
        <v>2003</v>
      </c>
      <c r="D74" s="16">
        <v>2003</v>
      </c>
      <c r="E74" s="16">
        <v>2003</v>
      </c>
      <c r="F74" s="16" t="s">
        <v>35</v>
      </c>
      <c r="G74" s="16" t="s">
        <v>29</v>
      </c>
      <c r="H74" s="16" t="s">
        <v>56</v>
      </c>
      <c r="I74" s="16" t="s">
        <v>31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2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/>
      <c r="AF74" s="5"/>
      <c r="AG74" s="5"/>
      <c r="AH74" s="5"/>
      <c r="AI74" s="34">
        <v>116.16000366210937</v>
      </c>
      <c r="AJ74" s="5">
        <f t="shared" si="12"/>
        <v>2</v>
      </c>
      <c r="AK74" s="34">
        <f t="shared" si="13"/>
        <v>118.16000366210937</v>
      </c>
      <c r="AL74" s="5">
        <v>0</v>
      </c>
      <c r="AM74" s="5">
        <v>0</v>
      </c>
      <c r="AN74" s="5">
        <v>0</v>
      </c>
      <c r="AO74" s="5">
        <v>0</v>
      </c>
      <c r="AP74" s="5">
        <v>0</v>
      </c>
      <c r="AQ74" s="5">
        <v>0</v>
      </c>
      <c r="AR74" s="5">
        <v>0</v>
      </c>
      <c r="AS74" s="5">
        <v>0</v>
      </c>
      <c r="AT74" s="5">
        <v>0</v>
      </c>
      <c r="AU74" s="5">
        <v>0</v>
      </c>
      <c r="AV74" s="5">
        <v>0</v>
      </c>
      <c r="AW74" s="5">
        <v>0</v>
      </c>
      <c r="AX74" s="5">
        <v>0</v>
      </c>
      <c r="AY74" s="5">
        <v>0</v>
      </c>
      <c r="AZ74" s="5">
        <v>0</v>
      </c>
      <c r="BA74" s="5">
        <v>0</v>
      </c>
      <c r="BB74" s="5">
        <v>0</v>
      </c>
      <c r="BC74" s="5">
        <v>0</v>
      </c>
      <c r="BD74" s="5">
        <v>0</v>
      </c>
      <c r="BE74" s="5">
        <v>0</v>
      </c>
      <c r="BF74" s="5">
        <v>0</v>
      </c>
      <c r="BG74" s="5"/>
      <c r="BH74" s="5"/>
      <c r="BI74" s="5"/>
      <c r="BJ74" s="5"/>
      <c r="BK74" s="34">
        <v>113.94000244140625</v>
      </c>
      <c r="BL74" s="5">
        <f t="shared" si="14"/>
        <v>0</v>
      </c>
      <c r="BM74" s="34">
        <f t="shared" si="15"/>
        <v>113.94000244140625</v>
      </c>
      <c r="BN74" s="34">
        <f t="shared" si="16"/>
        <v>113.94000244140625</v>
      </c>
      <c r="BO74" s="34">
        <f t="shared" si="17"/>
        <v>23.767114341803513</v>
      </c>
    </row>
    <row r="75" spans="1:67" ht="45" x14ac:dyDescent="0.25">
      <c r="A75" s="5">
        <v>9</v>
      </c>
      <c r="B75" s="16" t="s">
        <v>105</v>
      </c>
      <c r="C75" s="16">
        <v>2006</v>
      </c>
      <c r="D75" s="16">
        <v>2006</v>
      </c>
      <c r="E75" s="16">
        <v>2006</v>
      </c>
      <c r="F75" s="16">
        <v>2</v>
      </c>
      <c r="G75" s="16" t="s">
        <v>106</v>
      </c>
      <c r="H75" s="16" t="s">
        <v>107</v>
      </c>
      <c r="I75" s="16" t="s">
        <v>108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2</v>
      </c>
      <c r="Z75" s="5">
        <v>2</v>
      </c>
      <c r="AA75" s="5">
        <v>0</v>
      </c>
      <c r="AB75" s="5">
        <v>0</v>
      </c>
      <c r="AC75" s="5">
        <v>0</v>
      </c>
      <c r="AD75" s="5">
        <v>0</v>
      </c>
      <c r="AE75" s="5"/>
      <c r="AF75" s="5"/>
      <c r="AG75" s="5"/>
      <c r="AH75" s="5"/>
      <c r="AI75" s="34">
        <v>116.45999908447266</v>
      </c>
      <c r="AJ75" s="5">
        <f t="shared" si="12"/>
        <v>4</v>
      </c>
      <c r="AK75" s="34">
        <f t="shared" si="13"/>
        <v>120.45999908447266</v>
      </c>
      <c r="AL75" s="5">
        <v>0</v>
      </c>
      <c r="AM75" s="5">
        <v>0</v>
      </c>
      <c r="AN75" s="5">
        <v>0</v>
      </c>
      <c r="AO75" s="5">
        <v>0</v>
      </c>
      <c r="AP75" s="5">
        <v>2</v>
      </c>
      <c r="AQ75" s="5">
        <v>0</v>
      </c>
      <c r="AR75" s="5">
        <v>0</v>
      </c>
      <c r="AS75" s="5">
        <v>0</v>
      </c>
      <c r="AT75" s="5">
        <v>0</v>
      </c>
      <c r="AU75" s="5">
        <v>0</v>
      </c>
      <c r="AV75" s="5">
        <v>2</v>
      </c>
      <c r="AW75" s="5">
        <v>0</v>
      </c>
      <c r="AX75" s="5">
        <v>0</v>
      </c>
      <c r="AY75" s="5">
        <v>2</v>
      </c>
      <c r="AZ75" s="5">
        <v>0</v>
      </c>
      <c r="BA75" s="5">
        <v>2</v>
      </c>
      <c r="BB75" s="5">
        <v>0</v>
      </c>
      <c r="BC75" s="5">
        <v>0</v>
      </c>
      <c r="BD75" s="5">
        <v>2</v>
      </c>
      <c r="BE75" s="5">
        <v>2</v>
      </c>
      <c r="BF75" s="5">
        <v>0</v>
      </c>
      <c r="BG75" s="5"/>
      <c r="BH75" s="5"/>
      <c r="BI75" s="5"/>
      <c r="BJ75" s="5"/>
      <c r="BK75" s="34">
        <v>116.97000122070312</v>
      </c>
      <c r="BL75" s="5">
        <f t="shared" si="14"/>
        <v>12</v>
      </c>
      <c r="BM75" s="34">
        <f t="shared" si="15"/>
        <v>128.97000122070312</v>
      </c>
      <c r="BN75" s="34">
        <f t="shared" si="16"/>
        <v>120.45999908447266</v>
      </c>
      <c r="BO75" s="34">
        <f t="shared" si="17"/>
        <v>30.849448489071552</v>
      </c>
    </row>
    <row r="76" spans="1:67" ht="75" x14ac:dyDescent="0.25">
      <c r="A76" s="5">
        <v>10</v>
      </c>
      <c r="B76" s="16" t="s">
        <v>154</v>
      </c>
      <c r="C76" s="16">
        <v>2005</v>
      </c>
      <c r="D76" s="16">
        <v>2005</v>
      </c>
      <c r="E76" s="16">
        <v>2005</v>
      </c>
      <c r="F76" s="16">
        <v>2</v>
      </c>
      <c r="G76" s="16" t="s">
        <v>24</v>
      </c>
      <c r="H76" s="16" t="s">
        <v>151</v>
      </c>
      <c r="I76" s="16" t="s">
        <v>155</v>
      </c>
      <c r="J76" s="5">
        <v>2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2</v>
      </c>
      <c r="S76" s="5">
        <v>0</v>
      </c>
      <c r="T76" s="5">
        <v>0</v>
      </c>
      <c r="U76" s="5">
        <v>0</v>
      </c>
      <c r="V76" s="5">
        <v>2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2</v>
      </c>
      <c r="AC76" s="5">
        <v>0</v>
      </c>
      <c r="AD76" s="5">
        <v>0</v>
      </c>
      <c r="AE76" s="5"/>
      <c r="AF76" s="5"/>
      <c r="AG76" s="5"/>
      <c r="AH76" s="5"/>
      <c r="AI76" s="34">
        <v>123.84999847412109</v>
      </c>
      <c r="AJ76" s="5">
        <f t="shared" si="12"/>
        <v>8</v>
      </c>
      <c r="AK76" s="34">
        <f t="shared" si="13"/>
        <v>131.84999847412109</v>
      </c>
      <c r="AL76" s="5">
        <v>0</v>
      </c>
      <c r="AM76" s="5">
        <v>0</v>
      </c>
      <c r="AN76" s="5">
        <v>0</v>
      </c>
      <c r="AO76" s="5">
        <v>0</v>
      </c>
      <c r="AP76" s="5">
        <v>0</v>
      </c>
      <c r="AQ76" s="5">
        <v>0</v>
      </c>
      <c r="AR76" s="5">
        <v>0</v>
      </c>
      <c r="AS76" s="5">
        <v>0</v>
      </c>
      <c r="AT76" s="5">
        <v>0</v>
      </c>
      <c r="AU76" s="5">
        <v>0</v>
      </c>
      <c r="AV76" s="5">
        <v>0</v>
      </c>
      <c r="AW76" s="5">
        <v>0</v>
      </c>
      <c r="AX76" s="5">
        <v>0</v>
      </c>
      <c r="AY76" s="5">
        <v>0</v>
      </c>
      <c r="AZ76" s="5">
        <v>0</v>
      </c>
      <c r="BA76" s="5">
        <v>0</v>
      </c>
      <c r="BB76" s="5">
        <v>0</v>
      </c>
      <c r="BC76" s="5">
        <v>0</v>
      </c>
      <c r="BD76" s="5">
        <v>0</v>
      </c>
      <c r="BE76" s="5">
        <v>0</v>
      </c>
      <c r="BF76" s="5">
        <v>0</v>
      </c>
      <c r="BG76" s="5"/>
      <c r="BH76" s="5"/>
      <c r="BI76" s="5"/>
      <c r="BJ76" s="5"/>
      <c r="BK76" s="34">
        <v>126.95999908447266</v>
      </c>
      <c r="BL76" s="5">
        <f t="shared" si="14"/>
        <v>0</v>
      </c>
      <c r="BM76" s="34">
        <f t="shared" si="15"/>
        <v>126.95999908447266</v>
      </c>
      <c r="BN76" s="34">
        <f t="shared" si="16"/>
        <v>126.95999908447266</v>
      </c>
      <c r="BO76" s="34">
        <f t="shared" si="17"/>
        <v>37.910061320244964</v>
      </c>
    </row>
    <row r="77" spans="1:67" ht="60" x14ac:dyDescent="0.25">
      <c r="A77" s="5">
        <v>11</v>
      </c>
      <c r="B77" s="16" t="s">
        <v>28</v>
      </c>
      <c r="C77" s="16">
        <v>2006</v>
      </c>
      <c r="D77" s="16">
        <v>2006</v>
      </c>
      <c r="E77" s="16">
        <v>2006</v>
      </c>
      <c r="F77" s="16" t="s">
        <v>18</v>
      </c>
      <c r="G77" s="16" t="s">
        <v>29</v>
      </c>
      <c r="H77" s="16" t="s">
        <v>30</v>
      </c>
      <c r="I77" s="16" t="s">
        <v>31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2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/>
      <c r="AF77" s="5"/>
      <c r="AG77" s="5"/>
      <c r="AH77" s="5"/>
      <c r="AI77" s="34">
        <v>135.46000671386719</v>
      </c>
      <c r="AJ77" s="5">
        <f t="shared" si="12"/>
        <v>2</v>
      </c>
      <c r="AK77" s="34">
        <f t="shared" si="13"/>
        <v>137.46000671386719</v>
      </c>
      <c r="AL77" s="5">
        <v>0</v>
      </c>
      <c r="AM77" s="5">
        <v>0</v>
      </c>
      <c r="AN77" s="5">
        <v>0</v>
      </c>
      <c r="AO77" s="5">
        <v>0</v>
      </c>
      <c r="AP77" s="5">
        <v>0</v>
      </c>
      <c r="AQ77" s="5">
        <v>0</v>
      </c>
      <c r="AR77" s="5">
        <v>0</v>
      </c>
      <c r="AS77" s="5">
        <v>0</v>
      </c>
      <c r="AT77" s="5">
        <v>0</v>
      </c>
      <c r="AU77" s="5">
        <v>2</v>
      </c>
      <c r="AV77" s="5">
        <v>0</v>
      </c>
      <c r="AW77" s="5">
        <v>0</v>
      </c>
      <c r="AX77" s="5">
        <v>0</v>
      </c>
      <c r="AY77" s="5">
        <v>0</v>
      </c>
      <c r="AZ77" s="5">
        <v>0</v>
      </c>
      <c r="BA77" s="5">
        <v>2</v>
      </c>
      <c r="BB77" s="5">
        <v>0</v>
      </c>
      <c r="BC77" s="5">
        <v>2</v>
      </c>
      <c r="BD77" s="5">
        <v>0</v>
      </c>
      <c r="BE77" s="5">
        <v>0</v>
      </c>
      <c r="BF77" s="5">
        <v>0</v>
      </c>
      <c r="BG77" s="5"/>
      <c r="BH77" s="5"/>
      <c r="BI77" s="5"/>
      <c r="BJ77" s="5"/>
      <c r="BK77" s="34">
        <v>130.1300048828125</v>
      </c>
      <c r="BL77" s="5">
        <f t="shared" si="14"/>
        <v>6</v>
      </c>
      <c r="BM77" s="34">
        <f t="shared" si="15"/>
        <v>136.1300048828125</v>
      </c>
      <c r="BN77" s="34">
        <f t="shared" si="16"/>
        <v>136.1300048828125</v>
      </c>
      <c r="BO77" s="34">
        <f t="shared" si="17"/>
        <v>47.870962951274635</v>
      </c>
    </row>
    <row r="78" spans="1:67" ht="30" x14ac:dyDescent="0.25">
      <c r="A78" s="5">
        <v>12</v>
      </c>
      <c r="B78" s="16" t="s">
        <v>134</v>
      </c>
      <c r="C78" s="16">
        <v>1999</v>
      </c>
      <c r="D78" s="16">
        <v>1999</v>
      </c>
      <c r="E78" s="16">
        <v>1999</v>
      </c>
      <c r="F78" s="16" t="s">
        <v>18</v>
      </c>
      <c r="G78" s="16" t="s">
        <v>24</v>
      </c>
      <c r="H78" s="16" t="s">
        <v>49</v>
      </c>
      <c r="I78" s="16" t="s">
        <v>50</v>
      </c>
      <c r="J78" s="5">
        <v>0</v>
      </c>
      <c r="K78" s="5">
        <v>0</v>
      </c>
      <c r="L78" s="5">
        <v>0</v>
      </c>
      <c r="M78" s="5">
        <v>0</v>
      </c>
      <c r="N78" s="5">
        <v>2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2</v>
      </c>
      <c r="W78" s="5">
        <v>0</v>
      </c>
      <c r="X78" s="5">
        <v>0</v>
      </c>
      <c r="Y78" s="5">
        <v>2</v>
      </c>
      <c r="Z78" s="5">
        <v>0</v>
      </c>
      <c r="AA78" s="5">
        <v>0</v>
      </c>
      <c r="AB78" s="5">
        <v>0</v>
      </c>
      <c r="AC78" s="5">
        <v>2</v>
      </c>
      <c r="AD78" s="5">
        <v>0</v>
      </c>
      <c r="AE78" s="5"/>
      <c r="AF78" s="5"/>
      <c r="AG78" s="5"/>
      <c r="AH78" s="5"/>
      <c r="AI78" s="34">
        <v>152.35000610351562</v>
      </c>
      <c r="AJ78" s="5">
        <f t="shared" si="12"/>
        <v>8</v>
      </c>
      <c r="AK78" s="34">
        <f t="shared" si="13"/>
        <v>160.35000610351562</v>
      </c>
      <c r="AL78" s="5">
        <v>0</v>
      </c>
      <c r="AM78" s="5">
        <v>0</v>
      </c>
      <c r="AN78" s="5">
        <v>0</v>
      </c>
      <c r="AO78" s="5">
        <v>0</v>
      </c>
      <c r="AP78" s="5">
        <v>0</v>
      </c>
      <c r="AQ78" s="5">
        <v>0</v>
      </c>
      <c r="AR78" s="5">
        <v>0</v>
      </c>
      <c r="AS78" s="5">
        <v>0</v>
      </c>
      <c r="AT78" s="5">
        <v>0</v>
      </c>
      <c r="AU78" s="5">
        <v>0</v>
      </c>
      <c r="AV78" s="5">
        <v>0</v>
      </c>
      <c r="AW78" s="5">
        <v>0</v>
      </c>
      <c r="AX78" s="5">
        <v>0</v>
      </c>
      <c r="AY78" s="5">
        <v>0</v>
      </c>
      <c r="AZ78" s="5">
        <v>0</v>
      </c>
      <c r="BA78" s="5">
        <v>0</v>
      </c>
      <c r="BB78" s="5">
        <v>0</v>
      </c>
      <c r="BC78" s="5">
        <v>0</v>
      </c>
      <c r="BD78" s="5">
        <v>2</v>
      </c>
      <c r="BE78" s="5">
        <v>0</v>
      </c>
      <c r="BF78" s="5">
        <v>0</v>
      </c>
      <c r="BG78" s="5"/>
      <c r="BH78" s="5"/>
      <c r="BI78" s="5"/>
      <c r="BJ78" s="5"/>
      <c r="BK78" s="34">
        <v>140.44000244140625</v>
      </c>
      <c r="BL78" s="5">
        <f t="shared" si="14"/>
        <v>2</v>
      </c>
      <c r="BM78" s="34">
        <f t="shared" si="15"/>
        <v>142.44000244140625</v>
      </c>
      <c r="BN78" s="34">
        <f t="shared" si="16"/>
        <v>142.44000244140625</v>
      </c>
      <c r="BO78" s="34">
        <f t="shared" si="17"/>
        <v>54.725185986179248</v>
      </c>
    </row>
    <row r="79" spans="1:67" ht="45" x14ac:dyDescent="0.25">
      <c r="A79" s="5">
        <v>13</v>
      </c>
      <c r="B79" s="16" t="s">
        <v>40</v>
      </c>
      <c r="C79" s="16">
        <v>2007</v>
      </c>
      <c r="D79" s="16">
        <v>2007</v>
      </c>
      <c r="E79" s="16">
        <v>2007</v>
      </c>
      <c r="F79" s="16" t="s">
        <v>41</v>
      </c>
      <c r="G79" s="16" t="s">
        <v>24</v>
      </c>
      <c r="H79" s="16" t="s">
        <v>42</v>
      </c>
      <c r="I79" s="16" t="s">
        <v>26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2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2</v>
      </c>
      <c r="AE79" s="5"/>
      <c r="AF79" s="5"/>
      <c r="AG79" s="5"/>
      <c r="AH79" s="5"/>
      <c r="AI79" s="34">
        <v>203.94000244140625</v>
      </c>
      <c r="AJ79" s="5">
        <f t="shared" si="12"/>
        <v>4</v>
      </c>
      <c r="AK79" s="34">
        <f t="shared" si="13"/>
        <v>207.94000244140625</v>
      </c>
      <c r="AL79" s="5">
        <v>2</v>
      </c>
      <c r="AM79" s="5">
        <v>0</v>
      </c>
      <c r="AN79" s="5">
        <v>0</v>
      </c>
      <c r="AO79" s="5">
        <v>0</v>
      </c>
      <c r="AP79" s="5">
        <v>2</v>
      </c>
      <c r="AQ79" s="5">
        <v>0</v>
      </c>
      <c r="AR79" s="5">
        <v>0</v>
      </c>
      <c r="AS79" s="5">
        <v>0</v>
      </c>
      <c r="AT79" s="5">
        <v>0</v>
      </c>
      <c r="AU79" s="5">
        <v>0</v>
      </c>
      <c r="AV79" s="5">
        <v>0</v>
      </c>
      <c r="AW79" s="5">
        <v>0</v>
      </c>
      <c r="AX79" s="5">
        <v>0</v>
      </c>
      <c r="AY79" s="5">
        <v>0</v>
      </c>
      <c r="AZ79" s="5">
        <v>0</v>
      </c>
      <c r="BA79" s="5">
        <v>2</v>
      </c>
      <c r="BB79" s="5">
        <v>0</v>
      </c>
      <c r="BC79" s="5">
        <v>0</v>
      </c>
      <c r="BD79" s="5">
        <v>0</v>
      </c>
      <c r="BE79" s="5">
        <v>2</v>
      </c>
      <c r="BF79" s="5">
        <v>2</v>
      </c>
      <c r="BG79" s="5"/>
      <c r="BH79" s="5"/>
      <c r="BI79" s="5"/>
      <c r="BJ79" s="5"/>
      <c r="BK79" s="34">
        <v>180.36000061035156</v>
      </c>
      <c r="BL79" s="5">
        <f t="shared" si="14"/>
        <v>10</v>
      </c>
      <c r="BM79" s="34">
        <f t="shared" si="15"/>
        <v>190.36000061035156</v>
      </c>
      <c r="BN79" s="34">
        <f t="shared" si="16"/>
        <v>190.36000061035156</v>
      </c>
      <c r="BO79" s="34">
        <f t="shared" si="17"/>
        <v>106.77819428486566</v>
      </c>
    </row>
    <row r="80" spans="1:67" ht="30" x14ac:dyDescent="0.25">
      <c r="A80" s="5">
        <v>14</v>
      </c>
      <c r="B80" s="16" t="s">
        <v>58</v>
      </c>
      <c r="C80" s="16">
        <v>2000</v>
      </c>
      <c r="D80" s="16">
        <v>2000</v>
      </c>
      <c r="E80" s="16">
        <v>2000</v>
      </c>
      <c r="F80" s="16" t="s">
        <v>18</v>
      </c>
      <c r="G80" s="16" t="s">
        <v>24</v>
      </c>
      <c r="H80" s="16" t="s">
        <v>49</v>
      </c>
      <c r="I80" s="16" t="s">
        <v>50</v>
      </c>
      <c r="J80" s="5">
        <v>0</v>
      </c>
      <c r="K80" s="5">
        <v>0</v>
      </c>
      <c r="L80" s="5">
        <v>50</v>
      </c>
      <c r="M80" s="5">
        <v>0</v>
      </c>
      <c r="N80" s="5">
        <v>0</v>
      </c>
      <c r="O80" s="5">
        <v>2</v>
      </c>
      <c r="P80" s="5">
        <v>0</v>
      </c>
      <c r="Q80" s="5">
        <v>0</v>
      </c>
      <c r="R80" s="5">
        <v>0</v>
      </c>
      <c r="S80" s="5">
        <v>0</v>
      </c>
      <c r="T80" s="5">
        <v>2</v>
      </c>
      <c r="U80" s="5">
        <v>0</v>
      </c>
      <c r="V80" s="5">
        <v>0</v>
      </c>
      <c r="W80" s="5">
        <v>2</v>
      </c>
      <c r="X80" s="5">
        <v>2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/>
      <c r="AF80" s="5"/>
      <c r="AG80" s="5"/>
      <c r="AH80" s="5"/>
      <c r="AI80" s="34">
        <v>188.74000549316406</v>
      </c>
      <c r="AJ80" s="5">
        <f t="shared" si="12"/>
        <v>58</v>
      </c>
      <c r="AK80" s="34">
        <f t="shared" si="13"/>
        <v>246.74000549316406</v>
      </c>
      <c r="AL80" s="5">
        <v>0</v>
      </c>
      <c r="AM80" s="5">
        <v>0</v>
      </c>
      <c r="AN80" s="5">
        <v>0</v>
      </c>
      <c r="AO80" s="5">
        <v>0</v>
      </c>
      <c r="AP80" s="5">
        <v>0</v>
      </c>
      <c r="AQ80" s="5">
        <v>0</v>
      </c>
      <c r="AR80" s="5">
        <v>0</v>
      </c>
      <c r="AS80" s="5">
        <v>0</v>
      </c>
      <c r="AT80" s="5">
        <v>0</v>
      </c>
      <c r="AU80" s="5">
        <v>0</v>
      </c>
      <c r="AV80" s="5">
        <v>0</v>
      </c>
      <c r="AW80" s="5">
        <v>0</v>
      </c>
      <c r="AX80" s="5">
        <v>2</v>
      </c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34"/>
      <c r="BL80" s="5">
        <f t="shared" si="14"/>
        <v>2</v>
      </c>
      <c r="BM80" s="34" t="s">
        <v>393</v>
      </c>
      <c r="BN80" s="34">
        <f t="shared" si="16"/>
        <v>246.74000549316406</v>
      </c>
      <c r="BO80" s="34">
        <f t="shared" si="17"/>
        <v>168.02086903828189</v>
      </c>
    </row>
    <row r="81" spans="1:67" ht="30" x14ac:dyDescent="0.25">
      <c r="A81" s="5">
        <v>15</v>
      </c>
      <c r="B81" s="16" t="s">
        <v>100</v>
      </c>
      <c r="C81" s="16">
        <v>2005</v>
      </c>
      <c r="D81" s="16">
        <v>2005</v>
      </c>
      <c r="E81" s="16">
        <v>2005</v>
      </c>
      <c r="F81" s="16" t="s">
        <v>18</v>
      </c>
      <c r="G81" s="16" t="s">
        <v>24</v>
      </c>
      <c r="H81" s="16" t="s">
        <v>80</v>
      </c>
      <c r="I81" s="16" t="s">
        <v>101</v>
      </c>
      <c r="J81" s="5">
        <v>50</v>
      </c>
      <c r="K81" s="5">
        <v>0</v>
      </c>
      <c r="L81" s="5">
        <v>0</v>
      </c>
      <c r="M81" s="5">
        <v>0</v>
      </c>
      <c r="N81" s="5">
        <v>0</v>
      </c>
      <c r="O81" s="5">
        <v>2</v>
      </c>
      <c r="P81" s="5">
        <v>0</v>
      </c>
      <c r="Q81" s="5">
        <v>0</v>
      </c>
      <c r="R81" s="5">
        <v>2</v>
      </c>
      <c r="S81" s="5">
        <v>0</v>
      </c>
      <c r="T81" s="5">
        <v>0</v>
      </c>
      <c r="U81" s="5">
        <v>50</v>
      </c>
      <c r="V81" s="5">
        <v>0</v>
      </c>
      <c r="W81" s="5">
        <v>50</v>
      </c>
      <c r="X81" s="5">
        <v>0</v>
      </c>
      <c r="Y81" s="5">
        <v>0</v>
      </c>
      <c r="Z81" s="5">
        <v>2</v>
      </c>
      <c r="AA81" s="5">
        <v>0</v>
      </c>
      <c r="AB81" s="5">
        <v>0</v>
      </c>
      <c r="AC81" s="5">
        <v>0</v>
      </c>
      <c r="AD81" s="5">
        <v>0</v>
      </c>
      <c r="AE81" s="5"/>
      <c r="AF81" s="5"/>
      <c r="AG81" s="5"/>
      <c r="AH81" s="5"/>
      <c r="AI81" s="34">
        <v>224.63999938964844</v>
      </c>
      <c r="AJ81" s="5">
        <f t="shared" si="12"/>
        <v>156</v>
      </c>
      <c r="AK81" s="34">
        <f t="shared" si="13"/>
        <v>380.63999938964844</v>
      </c>
      <c r="AL81" s="5">
        <v>0</v>
      </c>
      <c r="AM81" s="5">
        <v>0</v>
      </c>
      <c r="AN81" s="5">
        <v>0</v>
      </c>
      <c r="AO81" s="5">
        <v>0</v>
      </c>
      <c r="AP81" s="5">
        <v>0</v>
      </c>
      <c r="AQ81" s="5">
        <v>2</v>
      </c>
      <c r="AR81" s="5">
        <v>0</v>
      </c>
      <c r="AS81" s="5">
        <v>2</v>
      </c>
      <c r="AT81" s="5">
        <v>0</v>
      </c>
      <c r="AU81" s="5">
        <v>0</v>
      </c>
      <c r="AV81" s="5">
        <v>2</v>
      </c>
      <c r="AW81" s="5">
        <v>0</v>
      </c>
      <c r="AX81" s="5">
        <v>0</v>
      </c>
      <c r="AY81" s="5">
        <v>0</v>
      </c>
      <c r="AZ81" s="5">
        <v>0</v>
      </c>
      <c r="BA81" s="5">
        <v>0</v>
      </c>
      <c r="BB81" s="5">
        <v>0</v>
      </c>
      <c r="BC81" s="5">
        <v>0</v>
      </c>
      <c r="BD81" s="5">
        <v>0</v>
      </c>
      <c r="BE81" s="5">
        <v>0</v>
      </c>
      <c r="BF81" s="5">
        <v>0</v>
      </c>
      <c r="BG81" s="5"/>
      <c r="BH81" s="5"/>
      <c r="BI81" s="5"/>
      <c r="BJ81" s="5"/>
      <c r="BK81" s="34">
        <v>244.30000305175781</v>
      </c>
      <c r="BL81" s="5">
        <f t="shared" si="14"/>
        <v>6</v>
      </c>
      <c r="BM81" s="34">
        <f t="shared" si="15"/>
        <v>250.30000305175781</v>
      </c>
      <c r="BN81" s="34">
        <f t="shared" si="16"/>
        <v>250.30000305175781</v>
      </c>
      <c r="BO81" s="34">
        <f t="shared" si="17"/>
        <v>171.8879097215362</v>
      </c>
    </row>
    <row r="82" spans="1:67" ht="30" x14ac:dyDescent="0.25">
      <c r="A82" s="5">
        <v>16</v>
      </c>
      <c r="B82" s="16" t="s">
        <v>192</v>
      </c>
      <c r="C82" s="16">
        <v>2006</v>
      </c>
      <c r="D82" s="16">
        <v>2006</v>
      </c>
      <c r="E82" s="16">
        <v>2006</v>
      </c>
      <c r="F82" s="16" t="s">
        <v>18</v>
      </c>
      <c r="G82" s="16" t="s">
        <v>24</v>
      </c>
      <c r="H82" s="16" t="s">
        <v>80</v>
      </c>
      <c r="I82" s="16" t="s">
        <v>101</v>
      </c>
      <c r="J82" s="5">
        <v>50</v>
      </c>
      <c r="K82" s="5">
        <v>0</v>
      </c>
      <c r="L82" s="5">
        <v>2</v>
      </c>
      <c r="M82" s="5">
        <v>0</v>
      </c>
      <c r="N82" s="5">
        <v>2</v>
      </c>
      <c r="O82" s="5">
        <v>0</v>
      </c>
      <c r="P82" s="5">
        <v>50</v>
      </c>
      <c r="Q82" s="5">
        <v>0</v>
      </c>
      <c r="R82" s="5">
        <v>0</v>
      </c>
      <c r="S82" s="5">
        <v>2</v>
      </c>
      <c r="T82" s="5">
        <v>0</v>
      </c>
      <c r="U82" s="5">
        <v>2</v>
      </c>
      <c r="V82" s="5">
        <v>50</v>
      </c>
      <c r="W82" s="5">
        <v>2</v>
      </c>
      <c r="X82" s="5">
        <v>50</v>
      </c>
      <c r="Y82" s="5">
        <v>50</v>
      </c>
      <c r="Z82" s="5">
        <v>2</v>
      </c>
      <c r="AA82" s="5"/>
      <c r="AB82" s="5"/>
      <c r="AC82" s="5"/>
      <c r="AD82" s="5"/>
      <c r="AE82" s="5"/>
      <c r="AF82" s="5"/>
      <c r="AG82" s="5"/>
      <c r="AH82" s="5"/>
      <c r="AI82" s="34"/>
      <c r="AJ82" s="5">
        <f t="shared" si="12"/>
        <v>262</v>
      </c>
      <c r="AK82" s="34" t="s">
        <v>393</v>
      </c>
      <c r="AL82" s="5">
        <v>50</v>
      </c>
      <c r="AM82" s="5">
        <v>0</v>
      </c>
      <c r="AN82" s="5">
        <v>0</v>
      </c>
      <c r="AO82" s="5">
        <v>0</v>
      </c>
      <c r="AP82" s="5">
        <v>50</v>
      </c>
      <c r="AQ82" s="5">
        <v>0</v>
      </c>
      <c r="AR82" s="5">
        <v>50</v>
      </c>
      <c r="AS82" s="5">
        <v>0</v>
      </c>
      <c r="AT82" s="5">
        <v>0</v>
      </c>
      <c r="AU82" s="5">
        <v>0</v>
      </c>
      <c r="AV82" s="5">
        <v>0</v>
      </c>
      <c r="AW82" s="5">
        <v>2</v>
      </c>
      <c r="AX82" s="5">
        <v>50</v>
      </c>
      <c r="AY82" s="5">
        <v>50</v>
      </c>
      <c r="AZ82" s="5">
        <v>50</v>
      </c>
      <c r="BA82" s="5">
        <v>50</v>
      </c>
      <c r="BB82" s="5">
        <v>2</v>
      </c>
      <c r="BC82" s="5">
        <v>50</v>
      </c>
      <c r="BD82" s="5">
        <v>0</v>
      </c>
      <c r="BE82" s="5">
        <v>50</v>
      </c>
      <c r="BF82" s="5">
        <v>0</v>
      </c>
      <c r="BG82" s="5"/>
      <c r="BH82" s="5"/>
      <c r="BI82" s="5"/>
      <c r="BJ82" s="5"/>
      <c r="BK82" s="34">
        <v>116.06999969482422</v>
      </c>
      <c r="BL82" s="5">
        <f t="shared" si="14"/>
        <v>454</v>
      </c>
      <c r="BM82" s="34">
        <f t="shared" si="15"/>
        <v>570.06999969482422</v>
      </c>
      <c r="BN82" s="34">
        <f t="shared" si="16"/>
        <v>570.06999969482422</v>
      </c>
      <c r="BO82" s="34">
        <f t="shared" si="17"/>
        <v>519.23746992496899</v>
      </c>
    </row>
    <row r="83" spans="1:67" ht="30" x14ac:dyDescent="0.25">
      <c r="A83" s="5"/>
      <c r="B83" s="16" t="s">
        <v>103</v>
      </c>
      <c r="C83" s="16">
        <v>2005</v>
      </c>
      <c r="D83" s="16">
        <v>2005</v>
      </c>
      <c r="E83" s="16">
        <v>2005</v>
      </c>
      <c r="F83" s="16" t="s">
        <v>18</v>
      </c>
      <c r="G83" s="16" t="s">
        <v>24</v>
      </c>
      <c r="H83" s="16" t="s">
        <v>80</v>
      </c>
      <c r="I83" s="16" t="s">
        <v>101</v>
      </c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34"/>
      <c r="AJ83" s="5">
        <f t="shared" si="12"/>
        <v>0</v>
      </c>
      <c r="AK83" s="34" t="s">
        <v>394</v>
      </c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34"/>
      <c r="BL83" s="5">
        <f t="shared" si="14"/>
        <v>0</v>
      </c>
      <c r="BM83" s="34" t="s">
        <v>394</v>
      </c>
      <c r="BN83" s="34"/>
      <c r="BO83" s="34" t="str">
        <f t="shared" si="17"/>
        <v/>
      </c>
    </row>
    <row r="84" spans="1:67" ht="30" x14ac:dyDescent="0.25">
      <c r="A84" s="5"/>
      <c r="B84" s="16" t="s">
        <v>48</v>
      </c>
      <c r="C84" s="16">
        <v>1999</v>
      </c>
      <c r="D84" s="16">
        <v>1999</v>
      </c>
      <c r="E84" s="16">
        <v>1999</v>
      </c>
      <c r="F84" s="16" t="s">
        <v>18</v>
      </c>
      <c r="G84" s="16" t="s">
        <v>24</v>
      </c>
      <c r="H84" s="16" t="s">
        <v>49</v>
      </c>
      <c r="I84" s="16" t="s">
        <v>50</v>
      </c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34"/>
      <c r="AJ84" s="5">
        <f t="shared" si="12"/>
        <v>0</v>
      </c>
      <c r="AK84" s="34" t="s">
        <v>394</v>
      </c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34"/>
      <c r="BL84" s="5">
        <f t="shared" si="14"/>
        <v>0</v>
      </c>
      <c r="BM84" s="34" t="s">
        <v>394</v>
      </c>
      <c r="BN84" s="34"/>
      <c r="BO84" s="34" t="str">
        <f t="shared" si="17"/>
        <v/>
      </c>
    </row>
    <row r="85" spans="1:67" x14ac:dyDescent="0.25">
      <c r="A85" s="5"/>
      <c r="B85" s="16" t="s">
        <v>90</v>
      </c>
      <c r="C85" s="16">
        <v>2003</v>
      </c>
      <c r="D85" s="16">
        <v>2003</v>
      </c>
      <c r="E85" s="16">
        <v>2003</v>
      </c>
      <c r="F85" s="16" t="s">
        <v>18</v>
      </c>
      <c r="G85" s="16" t="s">
        <v>29</v>
      </c>
      <c r="H85" s="16" t="s">
        <v>91</v>
      </c>
      <c r="I85" s="16" t="s">
        <v>92</v>
      </c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34"/>
      <c r="AJ85" s="5">
        <f t="shared" si="12"/>
        <v>0</v>
      </c>
      <c r="AK85" s="34" t="s">
        <v>394</v>
      </c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34"/>
      <c r="BL85" s="5">
        <f t="shared" si="14"/>
        <v>0</v>
      </c>
      <c r="BM85" s="34" t="s">
        <v>394</v>
      </c>
      <c r="BN85" s="34"/>
      <c r="BO85" s="34" t="str">
        <f t="shared" si="17"/>
        <v/>
      </c>
    </row>
    <row r="87" spans="1:67" ht="18.75" x14ac:dyDescent="0.25">
      <c r="A87" s="20" t="s">
        <v>420</v>
      </c>
      <c r="B87" s="20"/>
      <c r="C87" s="20"/>
      <c r="D87" s="20"/>
      <c r="E87" s="20"/>
      <c r="F87" s="20"/>
      <c r="G87" s="20"/>
      <c r="H87" s="20"/>
      <c r="I87" s="20"/>
      <c r="J87" s="20"/>
    </row>
    <row r="88" spans="1:67" x14ac:dyDescent="0.25">
      <c r="A88" s="25" t="s">
        <v>384</v>
      </c>
      <c r="B88" s="25" t="s">
        <v>1</v>
      </c>
      <c r="C88" s="25" t="s">
        <v>2</v>
      </c>
      <c r="D88" s="25" t="s">
        <v>233</v>
      </c>
      <c r="E88" s="25" t="s">
        <v>234</v>
      </c>
      <c r="F88" s="25" t="s">
        <v>3</v>
      </c>
      <c r="G88" s="25" t="s">
        <v>4</v>
      </c>
      <c r="H88" s="25" t="s">
        <v>5</v>
      </c>
      <c r="I88" s="25" t="s">
        <v>6</v>
      </c>
      <c r="J88" s="27" t="s">
        <v>386</v>
      </c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9"/>
      <c r="AL88" s="27" t="s">
        <v>390</v>
      </c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9"/>
      <c r="BN88" s="25" t="s">
        <v>391</v>
      </c>
      <c r="BO88" s="25" t="s">
        <v>392</v>
      </c>
    </row>
    <row r="89" spans="1:67" x14ac:dyDescent="0.25">
      <c r="A89" s="26"/>
      <c r="B89" s="26"/>
      <c r="C89" s="26"/>
      <c r="D89" s="26"/>
      <c r="E89" s="26"/>
      <c r="F89" s="26"/>
      <c r="G89" s="26"/>
      <c r="H89" s="26"/>
      <c r="I89" s="26"/>
      <c r="J89" s="30">
        <v>1</v>
      </c>
      <c r="K89" s="30">
        <v>2</v>
      </c>
      <c r="L89" s="30">
        <v>3</v>
      </c>
      <c r="M89" s="30">
        <v>4</v>
      </c>
      <c r="N89" s="30">
        <v>5</v>
      </c>
      <c r="O89" s="30">
        <v>6</v>
      </c>
      <c r="P89" s="30">
        <v>7</v>
      </c>
      <c r="Q89" s="30">
        <v>8</v>
      </c>
      <c r="R89" s="30">
        <v>9</v>
      </c>
      <c r="S89" s="30">
        <v>10</v>
      </c>
      <c r="T89" s="30">
        <v>11</v>
      </c>
      <c r="U89" s="30">
        <v>12</v>
      </c>
      <c r="V89" s="30">
        <v>13</v>
      </c>
      <c r="W89" s="30">
        <v>14</v>
      </c>
      <c r="X89" s="30">
        <v>15</v>
      </c>
      <c r="Y89" s="30">
        <v>16</v>
      </c>
      <c r="Z89" s="30">
        <v>17</v>
      </c>
      <c r="AA89" s="30">
        <v>18</v>
      </c>
      <c r="AB89" s="30">
        <v>19</v>
      </c>
      <c r="AC89" s="30">
        <v>20</v>
      </c>
      <c r="AD89" s="30">
        <v>21</v>
      </c>
      <c r="AE89" s="30">
        <v>22</v>
      </c>
      <c r="AF89" s="30">
        <v>23</v>
      </c>
      <c r="AG89" s="30">
        <v>24</v>
      </c>
      <c r="AH89" s="30">
        <v>25</v>
      </c>
      <c r="AI89" s="30" t="s">
        <v>387</v>
      </c>
      <c r="AJ89" s="30" t="s">
        <v>388</v>
      </c>
      <c r="AK89" s="30" t="s">
        <v>389</v>
      </c>
      <c r="AL89" s="30">
        <v>1</v>
      </c>
      <c r="AM89" s="30">
        <v>2</v>
      </c>
      <c r="AN89" s="30">
        <v>3</v>
      </c>
      <c r="AO89" s="30">
        <v>4</v>
      </c>
      <c r="AP89" s="30">
        <v>5</v>
      </c>
      <c r="AQ89" s="30">
        <v>6</v>
      </c>
      <c r="AR89" s="30">
        <v>7</v>
      </c>
      <c r="AS89" s="30">
        <v>8</v>
      </c>
      <c r="AT89" s="30">
        <v>9</v>
      </c>
      <c r="AU89" s="30">
        <v>10</v>
      </c>
      <c r="AV89" s="30">
        <v>11</v>
      </c>
      <c r="AW89" s="30">
        <v>12</v>
      </c>
      <c r="AX89" s="30">
        <v>13</v>
      </c>
      <c r="AY89" s="30">
        <v>14</v>
      </c>
      <c r="AZ89" s="30">
        <v>15</v>
      </c>
      <c r="BA89" s="30">
        <v>16</v>
      </c>
      <c r="BB89" s="30">
        <v>17</v>
      </c>
      <c r="BC89" s="30">
        <v>18</v>
      </c>
      <c r="BD89" s="30">
        <v>19</v>
      </c>
      <c r="BE89" s="30">
        <v>20</v>
      </c>
      <c r="BF89" s="30">
        <v>21</v>
      </c>
      <c r="BG89" s="30">
        <v>22</v>
      </c>
      <c r="BH89" s="30">
        <v>23</v>
      </c>
      <c r="BI89" s="30">
        <v>24</v>
      </c>
      <c r="BJ89" s="30">
        <v>25</v>
      </c>
      <c r="BK89" s="30" t="s">
        <v>387</v>
      </c>
      <c r="BL89" s="30" t="s">
        <v>388</v>
      </c>
      <c r="BM89" s="30" t="s">
        <v>389</v>
      </c>
      <c r="BN89" s="26"/>
      <c r="BO89" s="26"/>
    </row>
    <row r="90" spans="1:67" ht="75" x14ac:dyDescent="0.25">
      <c r="A90" s="31">
        <v>1</v>
      </c>
      <c r="B90" s="32" t="s">
        <v>110</v>
      </c>
      <c r="C90" s="32">
        <v>2000</v>
      </c>
      <c r="D90" s="32">
        <v>2000</v>
      </c>
      <c r="E90" s="32">
        <v>2000</v>
      </c>
      <c r="F90" s="32" t="s">
        <v>35</v>
      </c>
      <c r="G90" s="32" t="s">
        <v>111</v>
      </c>
      <c r="H90" s="32" t="s">
        <v>112</v>
      </c>
      <c r="I90" s="32" t="s">
        <v>113</v>
      </c>
      <c r="J90" s="31">
        <v>0</v>
      </c>
      <c r="K90" s="31">
        <v>0</v>
      </c>
      <c r="L90" s="31">
        <v>0</v>
      </c>
      <c r="M90" s="31">
        <v>0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31">
        <v>0</v>
      </c>
      <c r="T90" s="31">
        <v>0</v>
      </c>
      <c r="U90" s="31">
        <v>0</v>
      </c>
      <c r="V90" s="31">
        <v>0</v>
      </c>
      <c r="W90" s="31">
        <v>0</v>
      </c>
      <c r="X90" s="31">
        <v>0</v>
      </c>
      <c r="Y90" s="31">
        <v>0</v>
      </c>
      <c r="Z90" s="31">
        <v>0</v>
      </c>
      <c r="AA90" s="31">
        <v>0</v>
      </c>
      <c r="AB90" s="31">
        <v>0</v>
      </c>
      <c r="AC90" s="31">
        <v>0</v>
      </c>
      <c r="AD90" s="31">
        <v>0</v>
      </c>
      <c r="AE90" s="31"/>
      <c r="AF90" s="31"/>
      <c r="AG90" s="31"/>
      <c r="AH90" s="31"/>
      <c r="AI90" s="33">
        <v>100.19000244140625</v>
      </c>
      <c r="AJ90" s="31">
        <f t="shared" ref="AJ90:AJ111" si="18">SUM(J90:AH90)</f>
        <v>0</v>
      </c>
      <c r="AK90" s="33">
        <f t="shared" ref="AK90:AK111" si="19">AI90+AJ90</f>
        <v>100.19000244140625</v>
      </c>
      <c r="AL90" s="31">
        <v>0</v>
      </c>
      <c r="AM90" s="31">
        <v>0</v>
      </c>
      <c r="AN90" s="31">
        <v>0</v>
      </c>
      <c r="AO90" s="31">
        <v>0</v>
      </c>
      <c r="AP90" s="31">
        <v>0</v>
      </c>
      <c r="AQ90" s="31">
        <v>0</v>
      </c>
      <c r="AR90" s="31">
        <v>0</v>
      </c>
      <c r="AS90" s="31">
        <v>0</v>
      </c>
      <c r="AT90" s="31">
        <v>0</v>
      </c>
      <c r="AU90" s="31">
        <v>0</v>
      </c>
      <c r="AV90" s="31">
        <v>0</v>
      </c>
      <c r="AW90" s="31">
        <v>0</v>
      </c>
      <c r="AX90" s="31">
        <v>0</v>
      </c>
      <c r="AY90" s="31">
        <v>0</v>
      </c>
      <c r="AZ90" s="31">
        <v>0</v>
      </c>
      <c r="BA90" s="31">
        <v>0</v>
      </c>
      <c r="BB90" s="31">
        <v>0</v>
      </c>
      <c r="BC90" s="31">
        <v>0</v>
      </c>
      <c r="BD90" s="31">
        <v>0</v>
      </c>
      <c r="BE90" s="31">
        <v>0</v>
      </c>
      <c r="BF90" s="31">
        <v>0</v>
      </c>
      <c r="BG90" s="31"/>
      <c r="BH90" s="31"/>
      <c r="BI90" s="31"/>
      <c r="BJ90" s="31"/>
      <c r="BK90" s="33">
        <v>95.290000915527344</v>
      </c>
      <c r="BL90" s="31">
        <f t="shared" ref="BL90:BL111" si="20">SUM(AL90:BJ90)</f>
        <v>0</v>
      </c>
      <c r="BM90" s="33">
        <f t="shared" ref="BM90:BM111" si="21">BK90+BL90</f>
        <v>95.290000915527344</v>
      </c>
      <c r="BN90" s="33">
        <f t="shared" ref="BN90:BN111" si="22">MIN(BM90,AK90)</f>
        <v>95.290000915527344</v>
      </c>
      <c r="BO90" s="33">
        <f t="shared" ref="BO90:BO111" si="23">IF( AND(ISNUMBER(BN$90),ISNUMBER(BN90)),(BN90-BN$90)/BN$90*100,"")</f>
        <v>0</v>
      </c>
    </row>
    <row r="91" spans="1:67" ht="30" x14ac:dyDescent="0.25">
      <c r="A91" s="5">
        <v>2</v>
      </c>
      <c r="B91" s="16" t="s">
        <v>79</v>
      </c>
      <c r="C91" s="16">
        <v>2000</v>
      </c>
      <c r="D91" s="16">
        <v>2000</v>
      </c>
      <c r="E91" s="16">
        <v>2000</v>
      </c>
      <c r="F91" s="16" t="s">
        <v>35</v>
      </c>
      <c r="G91" s="16" t="s">
        <v>24</v>
      </c>
      <c r="H91" s="16" t="s">
        <v>80</v>
      </c>
      <c r="I91" s="16" t="s">
        <v>81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/>
      <c r="AF91" s="5"/>
      <c r="AG91" s="5"/>
      <c r="AH91" s="5"/>
      <c r="AI91" s="34">
        <v>96.19000244140625</v>
      </c>
      <c r="AJ91" s="5">
        <f t="shared" si="18"/>
        <v>0</v>
      </c>
      <c r="AK91" s="34">
        <f t="shared" si="19"/>
        <v>96.19000244140625</v>
      </c>
      <c r="AL91" s="5">
        <v>0</v>
      </c>
      <c r="AM91" s="5">
        <v>0</v>
      </c>
      <c r="AN91" s="5">
        <v>0</v>
      </c>
      <c r="AO91" s="5">
        <v>0</v>
      </c>
      <c r="AP91" s="5">
        <v>0</v>
      </c>
      <c r="AQ91" s="5">
        <v>0</v>
      </c>
      <c r="AR91" s="5">
        <v>0</v>
      </c>
      <c r="AS91" s="5">
        <v>0</v>
      </c>
      <c r="AT91" s="5">
        <v>0</v>
      </c>
      <c r="AU91" s="5">
        <v>0</v>
      </c>
      <c r="AV91" s="5">
        <v>0</v>
      </c>
      <c r="AW91" s="5">
        <v>0</v>
      </c>
      <c r="AX91" s="5">
        <v>0</v>
      </c>
      <c r="AY91" s="5">
        <v>0</v>
      </c>
      <c r="AZ91" s="5">
        <v>0</v>
      </c>
      <c r="BA91" s="5">
        <v>0</v>
      </c>
      <c r="BB91" s="5">
        <v>0</v>
      </c>
      <c r="BC91" s="5">
        <v>2</v>
      </c>
      <c r="BD91" s="5">
        <v>0</v>
      </c>
      <c r="BE91" s="5">
        <v>0</v>
      </c>
      <c r="BF91" s="5">
        <v>0</v>
      </c>
      <c r="BG91" s="5"/>
      <c r="BH91" s="5"/>
      <c r="BI91" s="5"/>
      <c r="BJ91" s="5"/>
      <c r="BK91" s="34">
        <v>96.760002136230469</v>
      </c>
      <c r="BL91" s="5">
        <f t="shared" si="20"/>
        <v>2</v>
      </c>
      <c r="BM91" s="34">
        <f t="shared" si="21"/>
        <v>98.760002136230469</v>
      </c>
      <c r="BN91" s="34">
        <f t="shared" si="22"/>
        <v>96.19000244140625</v>
      </c>
      <c r="BO91" s="34">
        <f t="shared" si="23"/>
        <v>0.94448684776143443</v>
      </c>
    </row>
    <row r="92" spans="1:67" ht="30" x14ac:dyDescent="0.25">
      <c r="A92" s="5">
        <v>3</v>
      </c>
      <c r="B92" s="16" t="s">
        <v>94</v>
      </c>
      <c r="C92" s="16">
        <v>2000</v>
      </c>
      <c r="D92" s="16">
        <v>2000</v>
      </c>
      <c r="E92" s="16">
        <v>2000</v>
      </c>
      <c r="F92" s="16" t="s">
        <v>35</v>
      </c>
      <c r="G92" s="16" t="s">
        <v>24</v>
      </c>
      <c r="H92" s="16" t="s">
        <v>80</v>
      </c>
      <c r="I92" s="16" t="s">
        <v>81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2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/>
      <c r="AF92" s="5"/>
      <c r="AG92" s="5"/>
      <c r="AH92" s="5"/>
      <c r="AI92" s="34">
        <v>98.849998474121094</v>
      </c>
      <c r="AJ92" s="5">
        <f t="shared" si="18"/>
        <v>2</v>
      </c>
      <c r="AK92" s="34">
        <f t="shared" si="19"/>
        <v>100.84999847412109</v>
      </c>
      <c r="AL92" s="5">
        <v>0</v>
      </c>
      <c r="AM92" s="5">
        <v>0</v>
      </c>
      <c r="AN92" s="5">
        <v>0</v>
      </c>
      <c r="AO92" s="5">
        <v>0</v>
      </c>
      <c r="AP92" s="5">
        <v>0</v>
      </c>
      <c r="AQ92" s="5">
        <v>0</v>
      </c>
      <c r="AR92" s="5">
        <v>0</v>
      </c>
      <c r="AS92" s="5">
        <v>0</v>
      </c>
      <c r="AT92" s="5">
        <v>0</v>
      </c>
      <c r="AU92" s="5">
        <v>0</v>
      </c>
      <c r="AV92" s="5">
        <v>0</v>
      </c>
      <c r="AW92" s="5">
        <v>0</v>
      </c>
      <c r="AX92" s="5">
        <v>0</v>
      </c>
      <c r="AY92" s="5">
        <v>0</v>
      </c>
      <c r="AZ92" s="5">
        <v>0</v>
      </c>
      <c r="BA92" s="5">
        <v>0</v>
      </c>
      <c r="BB92" s="5">
        <v>0</v>
      </c>
      <c r="BC92" s="5">
        <v>0</v>
      </c>
      <c r="BD92" s="5">
        <v>0</v>
      </c>
      <c r="BE92" s="5">
        <v>0</v>
      </c>
      <c r="BF92" s="5">
        <v>0</v>
      </c>
      <c r="BG92" s="5"/>
      <c r="BH92" s="5"/>
      <c r="BI92" s="5"/>
      <c r="BJ92" s="5"/>
      <c r="BK92" s="34">
        <v>100.41000366210937</v>
      </c>
      <c r="BL92" s="5">
        <f t="shared" si="20"/>
        <v>0</v>
      </c>
      <c r="BM92" s="34">
        <f t="shared" si="21"/>
        <v>100.41000366210937</v>
      </c>
      <c r="BN92" s="34">
        <f t="shared" si="22"/>
        <v>100.41000366210937</v>
      </c>
      <c r="BO92" s="34">
        <f t="shared" si="23"/>
        <v>5.3730745066534418</v>
      </c>
    </row>
    <row r="93" spans="1:67" ht="90" x14ac:dyDescent="0.25">
      <c r="A93" s="5">
        <v>4</v>
      </c>
      <c r="B93" s="16" t="s">
        <v>176</v>
      </c>
      <c r="C93" s="16">
        <v>2003</v>
      </c>
      <c r="D93" s="16">
        <v>2003</v>
      </c>
      <c r="E93" s="16">
        <v>2003</v>
      </c>
      <c r="F93" s="16">
        <v>1</v>
      </c>
      <c r="G93" s="16" t="s">
        <v>29</v>
      </c>
      <c r="H93" s="16" t="s">
        <v>177</v>
      </c>
      <c r="I93" s="16" t="s">
        <v>178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2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/>
      <c r="AF93" s="5"/>
      <c r="AG93" s="5"/>
      <c r="AH93" s="5"/>
      <c r="AI93" s="34">
        <v>102.61000061035156</v>
      </c>
      <c r="AJ93" s="5">
        <f t="shared" si="18"/>
        <v>2</v>
      </c>
      <c r="AK93" s="34">
        <f t="shared" si="19"/>
        <v>104.61000061035156</v>
      </c>
      <c r="AL93" s="5">
        <v>0</v>
      </c>
      <c r="AM93" s="5">
        <v>0</v>
      </c>
      <c r="AN93" s="5">
        <v>0</v>
      </c>
      <c r="AO93" s="5">
        <v>0</v>
      </c>
      <c r="AP93" s="5">
        <v>0</v>
      </c>
      <c r="AQ93" s="5">
        <v>0</v>
      </c>
      <c r="AR93" s="5">
        <v>0</v>
      </c>
      <c r="AS93" s="5">
        <v>0</v>
      </c>
      <c r="AT93" s="5">
        <v>0</v>
      </c>
      <c r="AU93" s="5">
        <v>0</v>
      </c>
      <c r="AV93" s="5">
        <v>0</v>
      </c>
      <c r="AW93" s="5">
        <v>0</v>
      </c>
      <c r="AX93" s="5">
        <v>0</v>
      </c>
      <c r="AY93" s="5">
        <v>0</v>
      </c>
      <c r="AZ93" s="5">
        <v>0</v>
      </c>
      <c r="BA93" s="5">
        <v>0</v>
      </c>
      <c r="BB93" s="5">
        <v>0</v>
      </c>
      <c r="BC93" s="5">
        <v>0</v>
      </c>
      <c r="BD93" s="5">
        <v>0</v>
      </c>
      <c r="BE93" s="5">
        <v>0</v>
      </c>
      <c r="BF93" s="5">
        <v>0</v>
      </c>
      <c r="BG93" s="5"/>
      <c r="BH93" s="5"/>
      <c r="BI93" s="5"/>
      <c r="BJ93" s="5"/>
      <c r="BK93" s="34">
        <v>105.26999664306641</v>
      </c>
      <c r="BL93" s="5">
        <f t="shared" si="20"/>
        <v>0</v>
      </c>
      <c r="BM93" s="34">
        <f t="shared" si="21"/>
        <v>105.26999664306641</v>
      </c>
      <c r="BN93" s="34">
        <f t="shared" si="22"/>
        <v>104.61000061035156</v>
      </c>
      <c r="BO93" s="34">
        <f t="shared" si="23"/>
        <v>9.7806691208726182</v>
      </c>
    </row>
    <row r="94" spans="1:67" ht="60" x14ac:dyDescent="0.25">
      <c r="A94" s="5">
        <v>5</v>
      </c>
      <c r="B94" s="16" t="s">
        <v>194</v>
      </c>
      <c r="C94" s="16">
        <v>2002</v>
      </c>
      <c r="D94" s="16">
        <v>2002</v>
      </c>
      <c r="E94" s="16">
        <v>2002</v>
      </c>
      <c r="F94" s="16">
        <v>1</v>
      </c>
      <c r="G94" s="16" t="s">
        <v>12</v>
      </c>
      <c r="H94" s="16" t="s">
        <v>53</v>
      </c>
      <c r="I94" s="16" t="s">
        <v>14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2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2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/>
      <c r="AF94" s="5"/>
      <c r="AG94" s="5"/>
      <c r="AH94" s="5"/>
      <c r="AI94" s="34">
        <v>111.01999664306641</v>
      </c>
      <c r="AJ94" s="5">
        <f t="shared" si="18"/>
        <v>4</v>
      </c>
      <c r="AK94" s="34">
        <f t="shared" si="19"/>
        <v>115.01999664306641</v>
      </c>
      <c r="AL94" s="5">
        <v>0</v>
      </c>
      <c r="AM94" s="5">
        <v>0</v>
      </c>
      <c r="AN94" s="5">
        <v>0</v>
      </c>
      <c r="AO94" s="5">
        <v>0</v>
      </c>
      <c r="AP94" s="5">
        <v>0</v>
      </c>
      <c r="AQ94" s="5">
        <v>0</v>
      </c>
      <c r="AR94" s="5">
        <v>0</v>
      </c>
      <c r="AS94" s="5">
        <v>0</v>
      </c>
      <c r="AT94" s="5">
        <v>0</v>
      </c>
      <c r="AU94" s="5">
        <v>0</v>
      </c>
      <c r="AV94" s="5">
        <v>2</v>
      </c>
      <c r="AW94" s="5">
        <v>0</v>
      </c>
      <c r="AX94" s="5">
        <v>0</v>
      </c>
      <c r="AY94" s="5">
        <v>0</v>
      </c>
      <c r="AZ94" s="5">
        <v>0</v>
      </c>
      <c r="BA94" s="5">
        <v>0</v>
      </c>
      <c r="BB94" s="5">
        <v>0</v>
      </c>
      <c r="BC94" s="5">
        <v>0</v>
      </c>
      <c r="BD94" s="5">
        <v>0</v>
      </c>
      <c r="BE94" s="5">
        <v>0</v>
      </c>
      <c r="BF94" s="5">
        <v>0</v>
      </c>
      <c r="BG94" s="5"/>
      <c r="BH94" s="5"/>
      <c r="BI94" s="5"/>
      <c r="BJ94" s="5"/>
      <c r="BK94" s="34">
        <v>106.83999633789062</v>
      </c>
      <c r="BL94" s="5">
        <f t="shared" si="20"/>
        <v>2</v>
      </c>
      <c r="BM94" s="34">
        <f t="shared" si="21"/>
        <v>108.83999633789062</v>
      </c>
      <c r="BN94" s="34">
        <f t="shared" si="22"/>
        <v>108.83999633789062</v>
      </c>
      <c r="BO94" s="34">
        <f t="shared" si="23"/>
        <v>14.219745295600402</v>
      </c>
    </row>
    <row r="95" spans="1:67" ht="75" x14ac:dyDescent="0.25">
      <c r="A95" s="5">
        <v>6</v>
      </c>
      <c r="B95" s="16" t="s">
        <v>208</v>
      </c>
      <c r="C95" s="16">
        <v>2003</v>
      </c>
      <c r="D95" s="16">
        <v>2003</v>
      </c>
      <c r="E95" s="16">
        <v>2003</v>
      </c>
      <c r="F95" s="16">
        <v>1</v>
      </c>
      <c r="G95" s="16" t="s">
        <v>137</v>
      </c>
      <c r="H95" s="16" t="s">
        <v>209</v>
      </c>
      <c r="I95" s="16" t="s">
        <v>210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/>
      <c r="AF95" s="5"/>
      <c r="AG95" s="5"/>
      <c r="AH95" s="5"/>
      <c r="AI95" s="34">
        <v>109.40000152587891</v>
      </c>
      <c r="AJ95" s="5">
        <f t="shared" si="18"/>
        <v>0</v>
      </c>
      <c r="AK95" s="34">
        <f t="shared" si="19"/>
        <v>109.40000152587891</v>
      </c>
      <c r="AL95" s="5">
        <v>2</v>
      </c>
      <c r="AM95" s="5">
        <v>0</v>
      </c>
      <c r="AN95" s="5">
        <v>0</v>
      </c>
      <c r="AO95" s="5">
        <v>0</v>
      </c>
      <c r="AP95" s="5">
        <v>0</v>
      </c>
      <c r="AQ95" s="5">
        <v>0</v>
      </c>
      <c r="AR95" s="5">
        <v>0</v>
      </c>
      <c r="AS95" s="5">
        <v>0</v>
      </c>
      <c r="AT95" s="5">
        <v>0</v>
      </c>
      <c r="AU95" s="5">
        <v>0</v>
      </c>
      <c r="AV95" s="5">
        <v>0</v>
      </c>
      <c r="AW95" s="5">
        <v>0</v>
      </c>
      <c r="AX95" s="5">
        <v>0</v>
      </c>
      <c r="AY95" s="5">
        <v>0</v>
      </c>
      <c r="AZ95" s="5">
        <v>0</v>
      </c>
      <c r="BA95" s="5">
        <v>0</v>
      </c>
      <c r="BB95" s="5">
        <v>0</v>
      </c>
      <c r="BC95" s="5">
        <v>0</v>
      </c>
      <c r="BD95" s="5">
        <v>0</v>
      </c>
      <c r="BE95" s="5">
        <v>0</v>
      </c>
      <c r="BF95" s="5">
        <v>0</v>
      </c>
      <c r="BG95" s="5"/>
      <c r="BH95" s="5"/>
      <c r="BI95" s="5"/>
      <c r="BJ95" s="5"/>
      <c r="BK95" s="34">
        <v>108.80000305175781</v>
      </c>
      <c r="BL95" s="5">
        <f t="shared" si="20"/>
        <v>2</v>
      </c>
      <c r="BM95" s="34">
        <f t="shared" si="21"/>
        <v>110.80000305175781</v>
      </c>
      <c r="BN95" s="34">
        <f t="shared" si="22"/>
        <v>109.40000152587891</v>
      </c>
      <c r="BO95" s="34">
        <f t="shared" si="23"/>
        <v>14.807430448930095</v>
      </c>
    </row>
    <row r="96" spans="1:67" ht="60" x14ac:dyDescent="0.25">
      <c r="A96" s="5">
        <v>7</v>
      </c>
      <c r="B96" s="16" t="s">
        <v>126</v>
      </c>
      <c r="C96" s="16">
        <v>2001</v>
      </c>
      <c r="D96" s="16">
        <v>2001</v>
      </c>
      <c r="E96" s="16">
        <v>2001</v>
      </c>
      <c r="F96" s="16">
        <v>1</v>
      </c>
      <c r="G96" s="16" t="s">
        <v>29</v>
      </c>
      <c r="H96" s="16" t="s">
        <v>46</v>
      </c>
      <c r="I96" s="16" t="s">
        <v>31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/>
      <c r="AF96" s="5"/>
      <c r="AG96" s="5"/>
      <c r="AH96" s="5"/>
      <c r="AI96" s="34">
        <v>112.79000091552734</v>
      </c>
      <c r="AJ96" s="5">
        <f t="shared" si="18"/>
        <v>0</v>
      </c>
      <c r="AK96" s="34">
        <f t="shared" si="19"/>
        <v>112.79000091552734</v>
      </c>
      <c r="AL96" s="5">
        <v>0</v>
      </c>
      <c r="AM96" s="5">
        <v>0</v>
      </c>
      <c r="AN96" s="5">
        <v>0</v>
      </c>
      <c r="AO96" s="5">
        <v>0</v>
      </c>
      <c r="AP96" s="5">
        <v>0</v>
      </c>
      <c r="AQ96" s="5">
        <v>0</v>
      </c>
      <c r="AR96" s="5">
        <v>0</v>
      </c>
      <c r="AS96" s="5">
        <v>0</v>
      </c>
      <c r="AT96" s="5">
        <v>0</v>
      </c>
      <c r="AU96" s="5">
        <v>0</v>
      </c>
      <c r="AV96" s="5">
        <v>0</v>
      </c>
      <c r="AW96" s="5">
        <v>0</v>
      </c>
      <c r="AX96" s="5">
        <v>0</v>
      </c>
      <c r="AY96" s="5">
        <v>0</v>
      </c>
      <c r="AZ96" s="5">
        <v>0</v>
      </c>
      <c r="BA96" s="5">
        <v>0</v>
      </c>
      <c r="BB96" s="5">
        <v>0</v>
      </c>
      <c r="BC96" s="5">
        <v>0</v>
      </c>
      <c r="BD96" s="5">
        <v>0</v>
      </c>
      <c r="BE96" s="5">
        <v>0</v>
      </c>
      <c r="BF96" s="5">
        <v>0</v>
      </c>
      <c r="BG96" s="5"/>
      <c r="BH96" s="5"/>
      <c r="BI96" s="5"/>
      <c r="BJ96" s="5"/>
      <c r="BK96" s="34">
        <v>109.77999877929688</v>
      </c>
      <c r="BL96" s="5">
        <f t="shared" si="20"/>
        <v>0</v>
      </c>
      <c r="BM96" s="34">
        <f t="shared" si="21"/>
        <v>109.77999877929688</v>
      </c>
      <c r="BN96" s="34">
        <f t="shared" si="22"/>
        <v>109.77999877929688</v>
      </c>
      <c r="BO96" s="34">
        <f t="shared" si="23"/>
        <v>15.206210226206862</v>
      </c>
    </row>
    <row r="97" spans="1:67" x14ac:dyDescent="0.25">
      <c r="A97" s="5">
        <v>8</v>
      </c>
      <c r="B97" s="16" t="s">
        <v>147</v>
      </c>
      <c r="C97" s="16">
        <v>2004</v>
      </c>
      <c r="D97" s="16">
        <v>2004</v>
      </c>
      <c r="E97" s="16">
        <v>2004</v>
      </c>
      <c r="F97" s="16">
        <v>2</v>
      </c>
      <c r="G97" s="16" t="s">
        <v>24</v>
      </c>
      <c r="H97" s="16" t="s">
        <v>80</v>
      </c>
      <c r="I97" s="16" t="s">
        <v>148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2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/>
      <c r="AF97" s="5"/>
      <c r="AG97" s="5"/>
      <c r="AH97" s="5"/>
      <c r="AI97" s="34">
        <v>113.05999755859375</v>
      </c>
      <c r="AJ97" s="5">
        <f t="shared" si="18"/>
        <v>2</v>
      </c>
      <c r="AK97" s="34">
        <f t="shared" si="19"/>
        <v>115.05999755859375</v>
      </c>
      <c r="AL97" s="5">
        <v>0</v>
      </c>
      <c r="AM97" s="5">
        <v>0</v>
      </c>
      <c r="AN97" s="5">
        <v>0</v>
      </c>
      <c r="AO97" s="5">
        <v>0</v>
      </c>
      <c r="AP97" s="5">
        <v>0</v>
      </c>
      <c r="AQ97" s="5">
        <v>0</v>
      </c>
      <c r="AR97" s="5">
        <v>0</v>
      </c>
      <c r="AS97" s="5">
        <v>0</v>
      </c>
      <c r="AT97" s="5">
        <v>2</v>
      </c>
      <c r="AU97" s="5">
        <v>0</v>
      </c>
      <c r="AV97" s="5">
        <v>0</v>
      </c>
      <c r="AW97" s="5">
        <v>0</v>
      </c>
      <c r="AX97" s="5">
        <v>0</v>
      </c>
      <c r="AY97" s="5">
        <v>0</v>
      </c>
      <c r="AZ97" s="5">
        <v>0</v>
      </c>
      <c r="BA97" s="5">
        <v>0</v>
      </c>
      <c r="BB97" s="5">
        <v>0</v>
      </c>
      <c r="BC97" s="5">
        <v>0</v>
      </c>
      <c r="BD97" s="5">
        <v>0</v>
      </c>
      <c r="BE97" s="5">
        <v>0</v>
      </c>
      <c r="BF97" s="5">
        <v>0</v>
      </c>
      <c r="BG97" s="5"/>
      <c r="BH97" s="5"/>
      <c r="BI97" s="5"/>
      <c r="BJ97" s="5"/>
      <c r="BK97" s="34">
        <v>113.59999847412109</v>
      </c>
      <c r="BL97" s="5">
        <f t="shared" si="20"/>
        <v>2</v>
      </c>
      <c r="BM97" s="34">
        <f t="shared" si="21"/>
        <v>115.59999847412109</v>
      </c>
      <c r="BN97" s="34">
        <f t="shared" si="22"/>
        <v>115.05999755859375</v>
      </c>
      <c r="BO97" s="34">
        <f t="shared" si="23"/>
        <v>20.74718905773976</v>
      </c>
    </row>
    <row r="98" spans="1:67" ht="45" x14ac:dyDescent="0.25">
      <c r="A98" s="5">
        <v>9</v>
      </c>
      <c r="B98" s="16" t="s">
        <v>38</v>
      </c>
      <c r="C98" s="16">
        <v>2000</v>
      </c>
      <c r="D98" s="16">
        <v>2000</v>
      </c>
      <c r="E98" s="16">
        <v>2000</v>
      </c>
      <c r="F98" s="16" t="s">
        <v>35</v>
      </c>
      <c r="G98" s="16" t="s">
        <v>24</v>
      </c>
      <c r="H98" s="16" t="s">
        <v>25</v>
      </c>
      <c r="I98" s="16" t="s">
        <v>36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/>
      <c r="AF98" s="5"/>
      <c r="AG98" s="5"/>
      <c r="AH98" s="5"/>
      <c r="AI98" s="34">
        <v>119.02999877929688</v>
      </c>
      <c r="AJ98" s="5">
        <f t="shared" si="18"/>
        <v>0</v>
      </c>
      <c r="AK98" s="34">
        <f t="shared" si="19"/>
        <v>119.02999877929688</v>
      </c>
      <c r="AL98" s="5">
        <v>0</v>
      </c>
      <c r="AM98" s="5">
        <v>0</v>
      </c>
      <c r="AN98" s="5">
        <v>0</v>
      </c>
      <c r="AO98" s="5">
        <v>0</v>
      </c>
      <c r="AP98" s="5">
        <v>0</v>
      </c>
      <c r="AQ98" s="5">
        <v>0</v>
      </c>
      <c r="AR98" s="5">
        <v>0</v>
      </c>
      <c r="AS98" s="5">
        <v>0</v>
      </c>
      <c r="AT98" s="5">
        <v>0</v>
      </c>
      <c r="AU98" s="5">
        <v>0</v>
      </c>
      <c r="AV98" s="5">
        <v>0</v>
      </c>
      <c r="AW98" s="5">
        <v>0</v>
      </c>
      <c r="AX98" s="5">
        <v>0</v>
      </c>
      <c r="AY98" s="5">
        <v>0</v>
      </c>
      <c r="AZ98" s="5">
        <v>0</v>
      </c>
      <c r="BA98" s="5">
        <v>0</v>
      </c>
      <c r="BB98" s="5">
        <v>0</v>
      </c>
      <c r="BC98" s="5">
        <v>0</v>
      </c>
      <c r="BD98" s="5">
        <v>0</v>
      </c>
      <c r="BE98" s="5">
        <v>0</v>
      </c>
      <c r="BF98" s="5">
        <v>0</v>
      </c>
      <c r="BG98" s="5"/>
      <c r="BH98" s="5"/>
      <c r="BI98" s="5"/>
      <c r="BJ98" s="5"/>
      <c r="BK98" s="34">
        <v>120.05999755859375</v>
      </c>
      <c r="BL98" s="5">
        <f t="shared" si="20"/>
        <v>0</v>
      </c>
      <c r="BM98" s="34">
        <f t="shared" si="21"/>
        <v>120.05999755859375</v>
      </c>
      <c r="BN98" s="34">
        <f t="shared" si="22"/>
        <v>119.02999877929688</v>
      </c>
      <c r="BO98" s="34">
        <f t="shared" si="23"/>
        <v>24.91341970372585</v>
      </c>
    </row>
    <row r="99" spans="1:67" ht="60" x14ac:dyDescent="0.25">
      <c r="A99" s="5">
        <v>10</v>
      </c>
      <c r="B99" s="16" t="s">
        <v>44</v>
      </c>
      <c r="C99" s="16">
        <v>2004</v>
      </c>
      <c r="D99" s="16">
        <v>2004</v>
      </c>
      <c r="E99" s="16">
        <v>2004</v>
      </c>
      <c r="F99" s="16">
        <v>1</v>
      </c>
      <c r="G99" s="16" t="s">
        <v>29</v>
      </c>
      <c r="H99" s="16" t="s">
        <v>46</v>
      </c>
      <c r="I99" s="16" t="s">
        <v>31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2</v>
      </c>
      <c r="V99" s="5">
        <v>0</v>
      </c>
      <c r="W99" s="5">
        <v>0</v>
      </c>
      <c r="X99" s="5">
        <v>0</v>
      </c>
      <c r="Y99" s="5">
        <v>0</v>
      </c>
      <c r="Z99" s="5">
        <v>2</v>
      </c>
      <c r="AA99" s="5">
        <v>0</v>
      </c>
      <c r="AB99" s="5">
        <v>0</v>
      </c>
      <c r="AC99" s="5">
        <v>0</v>
      </c>
      <c r="AD99" s="5">
        <v>0</v>
      </c>
      <c r="AE99" s="5"/>
      <c r="AF99" s="5"/>
      <c r="AG99" s="5"/>
      <c r="AH99" s="5"/>
      <c r="AI99" s="34">
        <v>123.06999969482422</v>
      </c>
      <c r="AJ99" s="5">
        <f t="shared" si="18"/>
        <v>4</v>
      </c>
      <c r="AK99" s="34">
        <f t="shared" si="19"/>
        <v>127.06999969482422</v>
      </c>
      <c r="AL99" s="5">
        <v>0</v>
      </c>
      <c r="AM99" s="5">
        <v>0</v>
      </c>
      <c r="AN99" s="5">
        <v>0</v>
      </c>
      <c r="AO99" s="5">
        <v>0</v>
      </c>
      <c r="AP99" s="5">
        <v>0</v>
      </c>
      <c r="AQ99" s="5">
        <v>0</v>
      </c>
      <c r="AR99" s="5">
        <v>0</v>
      </c>
      <c r="AS99" s="5">
        <v>0</v>
      </c>
      <c r="AT99" s="5">
        <v>0</v>
      </c>
      <c r="AU99" s="5">
        <v>0</v>
      </c>
      <c r="AV99" s="5">
        <v>0</v>
      </c>
      <c r="AW99" s="5">
        <v>0</v>
      </c>
      <c r="AX99" s="5">
        <v>0</v>
      </c>
      <c r="AY99" s="5">
        <v>0</v>
      </c>
      <c r="AZ99" s="5">
        <v>0</v>
      </c>
      <c r="BA99" s="5">
        <v>0</v>
      </c>
      <c r="BB99" s="5">
        <v>0</v>
      </c>
      <c r="BC99" s="5">
        <v>0</v>
      </c>
      <c r="BD99" s="5">
        <v>0</v>
      </c>
      <c r="BE99" s="5">
        <v>0</v>
      </c>
      <c r="BF99" s="5">
        <v>0</v>
      </c>
      <c r="BG99" s="5"/>
      <c r="BH99" s="5"/>
      <c r="BI99" s="5"/>
      <c r="BJ99" s="5"/>
      <c r="BK99" s="34">
        <v>120.05000305175781</v>
      </c>
      <c r="BL99" s="5">
        <f t="shared" si="20"/>
        <v>0</v>
      </c>
      <c r="BM99" s="34">
        <f t="shared" si="21"/>
        <v>120.05000305175781</v>
      </c>
      <c r="BN99" s="34">
        <f t="shared" si="22"/>
        <v>120.05000305175781</v>
      </c>
      <c r="BO99" s="34">
        <f t="shared" si="23"/>
        <v>25.983840800022357</v>
      </c>
    </row>
    <row r="100" spans="1:67" ht="60" x14ac:dyDescent="0.25">
      <c r="A100" s="5">
        <v>11</v>
      </c>
      <c r="B100" s="16" t="s">
        <v>60</v>
      </c>
      <c r="C100" s="16">
        <v>2005</v>
      </c>
      <c r="D100" s="16">
        <v>2005</v>
      </c>
      <c r="E100" s="16">
        <v>2005</v>
      </c>
      <c r="F100" s="16">
        <v>2</v>
      </c>
      <c r="G100" s="16" t="s">
        <v>29</v>
      </c>
      <c r="H100" s="16" t="s">
        <v>46</v>
      </c>
      <c r="I100" s="16" t="s">
        <v>31</v>
      </c>
      <c r="J100" s="5">
        <v>2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50</v>
      </c>
      <c r="AB100" s="5">
        <v>0</v>
      </c>
      <c r="AC100" s="5">
        <v>2</v>
      </c>
      <c r="AD100" s="5">
        <v>2</v>
      </c>
      <c r="AE100" s="5"/>
      <c r="AF100" s="5"/>
      <c r="AG100" s="5"/>
      <c r="AH100" s="5"/>
      <c r="AI100" s="34">
        <v>120.93000030517578</v>
      </c>
      <c r="AJ100" s="5">
        <f t="shared" si="18"/>
        <v>56</v>
      </c>
      <c r="AK100" s="34">
        <f t="shared" si="19"/>
        <v>176.93000030517578</v>
      </c>
      <c r="AL100" s="5">
        <v>0</v>
      </c>
      <c r="AM100" s="5">
        <v>0</v>
      </c>
      <c r="AN100" s="5">
        <v>0</v>
      </c>
      <c r="AO100" s="5">
        <v>0</v>
      </c>
      <c r="AP100" s="5">
        <v>0</v>
      </c>
      <c r="AQ100" s="5">
        <v>0</v>
      </c>
      <c r="AR100" s="5">
        <v>0</v>
      </c>
      <c r="AS100" s="5">
        <v>0</v>
      </c>
      <c r="AT100" s="5">
        <v>0</v>
      </c>
      <c r="AU100" s="5">
        <v>0</v>
      </c>
      <c r="AV100" s="5">
        <v>0</v>
      </c>
      <c r="AW100" s="5">
        <v>0</v>
      </c>
      <c r="AX100" s="5">
        <v>0</v>
      </c>
      <c r="AY100" s="5">
        <v>0</v>
      </c>
      <c r="AZ100" s="5">
        <v>0</v>
      </c>
      <c r="BA100" s="5">
        <v>0</v>
      </c>
      <c r="BB100" s="5">
        <v>2</v>
      </c>
      <c r="BC100" s="5">
        <v>0</v>
      </c>
      <c r="BD100" s="5">
        <v>0</v>
      </c>
      <c r="BE100" s="5">
        <v>0</v>
      </c>
      <c r="BF100" s="5">
        <v>0</v>
      </c>
      <c r="BG100" s="5"/>
      <c r="BH100" s="5"/>
      <c r="BI100" s="5"/>
      <c r="BJ100" s="5"/>
      <c r="BK100" s="34">
        <v>118.44000244140625</v>
      </c>
      <c r="BL100" s="5">
        <f t="shared" si="20"/>
        <v>2</v>
      </c>
      <c r="BM100" s="34">
        <f t="shared" si="21"/>
        <v>120.44000244140625</v>
      </c>
      <c r="BN100" s="34">
        <f t="shared" si="22"/>
        <v>120.44000244140625</v>
      </c>
      <c r="BO100" s="34">
        <f t="shared" si="23"/>
        <v>26.393117099635539</v>
      </c>
    </row>
    <row r="101" spans="1:67" ht="60" x14ac:dyDescent="0.25">
      <c r="A101" s="5">
        <v>12</v>
      </c>
      <c r="B101" s="16" t="s">
        <v>130</v>
      </c>
      <c r="C101" s="16">
        <v>2003</v>
      </c>
      <c r="D101" s="16">
        <v>2003</v>
      </c>
      <c r="E101" s="16">
        <v>2003</v>
      </c>
      <c r="F101" s="16">
        <v>1</v>
      </c>
      <c r="G101" s="16" t="s">
        <v>29</v>
      </c>
      <c r="H101" s="16" t="s">
        <v>46</v>
      </c>
      <c r="I101" s="16" t="s">
        <v>31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/>
      <c r="AF101" s="5"/>
      <c r="AG101" s="5"/>
      <c r="AH101" s="5"/>
      <c r="AI101" s="34">
        <v>123.23999786376953</v>
      </c>
      <c r="AJ101" s="5">
        <f t="shared" si="18"/>
        <v>0</v>
      </c>
      <c r="AK101" s="34">
        <f t="shared" si="19"/>
        <v>123.23999786376953</v>
      </c>
      <c r="AL101" s="5">
        <v>0</v>
      </c>
      <c r="AM101" s="5">
        <v>0</v>
      </c>
      <c r="AN101" s="5">
        <v>0</v>
      </c>
      <c r="AO101" s="5">
        <v>0</v>
      </c>
      <c r="AP101" s="5">
        <v>0</v>
      </c>
      <c r="AQ101" s="5">
        <v>0</v>
      </c>
      <c r="AR101" s="5">
        <v>0</v>
      </c>
      <c r="AS101" s="5">
        <v>0</v>
      </c>
      <c r="AT101" s="5">
        <v>0</v>
      </c>
      <c r="AU101" s="5">
        <v>0</v>
      </c>
      <c r="AV101" s="5">
        <v>0</v>
      </c>
      <c r="AW101" s="5">
        <v>0</v>
      </c>
      <c r="AX101" s="5">
        <v>0</v>
      </c>
      <c r="AY101" s="5">
        <v>2</v>
      </c>
      <c r="AZ101" s="5">
        <v>0</v>
      </c>
      <c r="BA101" s="5">
        <v>0</v>
      </c>
      <c r="BB101" s="5">
        <v>0</v>
      </c>
      <c r="BC101" s="5">
        <v>0</v>
      </c>
      <c r="BD101" s="5">
        <v>0</v>
      </c>
      <c r="BE101" s="5">
        <v>0</v>
      </c>
      <c r="BF101" s="5">
        <v>0</v>
      </c>
      <c r="BG101" s="5"/>
      <c r="BH101" s="5"/>
      <c r="BI101" s="5"/>
      <c r="BJ101" s="5"/>
      <c r="BK101" s="34">
        <v>123.87000274658203</v>
      </c>
      <c r="BL101" s="5">
        <f t="shared" si="20"/>
        <v>2</v>
      </c>
      <c r="BM101" s="34">
        <f t="shared" si="21"/>
        <v>125.87000274658203</v>
      </c>
      <c r="BN101" s="34">
        <f t="shared" si="22"/>
        <v>123.23999786376953</v>
      </c>
      <c r="BO101" s="34">
        <f t="shared" si="23"/>
        <v>29.331510840281442</v>
      </c>
    </row>
    <row r="102" spans="1:67" ht="60" x14ac:dyDescent="0.25">
      <c r="A102" s="5">
        <v>13</v>
      </c>
      <c r="B102" s="16" t="s">
        <v>52</v>
      </c>
      <c r="C102" s="16">
        <v>2003</v>
      </c>
      <c r="D102" s="16">
        <v>2003</v>
      </c>
      <c r="E102" s="16">
        <v>2003</v>
      </c>
      <c r="F102" s="16">
        <v>1</v>
      </c>
      <c r="G102" s="16" t="s">
        <v>12</v>
      </c>
      <c r="H102" s="16" t="s">
        <v>53</v>
      </c>
      <c r="I102" s="16" t="s">
        <v>14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2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/>
      <c r="AF102" s="5"/>
      <c r="AG102" s="5"/>
      <c r="AH102" s="5"/>
      <c r="AI102" s="34">
        <v>128.21000671386719</v>
      </c>
      <c r="AJ102" s="5">
        <f t="shared" si="18"/>
        <v>2</v>
      </c>
      <c r="AK102" s="34">
        <f t="shared" si="19"/>
        <v>130.21000671386719</v>
      </c>
      <c r="AL102" s="5">
        <v>0</v>
      </c>
      <c r="AM102" s="5">
        <v>0</v>
      </c>
      <c r="AN102" s="5">
        <v>0</v>
      </c>
      <c r="AO102" s="5">
        <v>0</v>
      </c>
      <c r="AP102" s="5">
        <v>0</v>
      </c>
      <c r="AQ102" s="5">
        <v>0</v>
      </c>
      <c r="AR102" s="5">
        <v>0</v>
      </c>
      <c r="AS102" s="5">
        <v>0</v>
      </c>
      <c r="AT102" s="5">
        <v>0</v>
      </c>
      <c r="AU102" s="5">
        <v>0</v>
      </c>
      <c r="AV102" s="5">
        <v>0</v>
      </c>
      <c r="AW102" s="5">
        <v>0</v>
      </c>
      <c r="AX102" s="5">
        <v>0</v>
      </c>
      <c r="AY102" s="5">
        <v>0</v>
      </c>
      <c r="AZ102" s="5">
        <v>0</v>
      </c>
      <c r="BA102" s="5">
        <v>0</v>
      </c>
      <c r="BB102" s="5">
        <v>0</v>
      </c>
      <c r="BC102" s="5">
        <v>0</v>
      </c>
      <c r="BD102" s="5">
        <v>0</v>
      </c>
      <c r="BE102" s="5">
        <v>0</v>
      </c>
      <c r="BF102" s="5">
        <v>0</v>
      </c>
      <c r="BG102" s="5"/>
      <c r="BH102" s="5"/>
      <c r="BI102" s="5"/>
      <c r="BJ102" s="5"/>
      <c r="BK102" s="34">
        <v>125.08999633789063</v>
      </c>
      <c r="BL102" s="5">
        <f t="shared" si="20"/>
        <v>0</v>
      </c>
      <c r="BM102" s="34">
        <f t="shared" si="21"/>
        <v>125.08999633789063</v>
      </c>
      <c r="BN102" s="34">
        <f t="shared" si="22"/>
        <v>125.08999633789063</v>
      </c>
      <c r="BO102" s="34">
        <f t="shared" si="23"/>
        <v>31.272951134485112</v>
      </c>
    </row>
    <row r="103" spans="1:67" ht="60" x14ac:dyDescent="0.25">
      <c r="A103" s="5">
        <v>14</v>
      </c>
      <c r="B103" s="16" t="s">
        <v>196</v>
      </c>
      <c r="C103" s="16">
        <v>2004</v>
      </c>
      <c r="D103" s="16">
        <v>2004</v>
      </c>
      <c r="E103" s="16">
        <v>2004</v>
      </c>
      <c r="F103" s="16">
        <v>2</v>
      </c>
      <c r="G103" s="16" t="s">
        <v>24</v>
      </c>
      <c r="H103" s="16" t="s">
        <v>25</v>
      </c>
      <c r="I103" s="16" t="s">
        <v>88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/>
      <c r="AF103" s="5"/>
      <c r="AG103" s="5"/>
      <c r="AH103" s="5"/>
      <c r="AI103" s="34">
        <v>134.05000305175781</v>
      </c>
      <c r="AJ103" s="5">
        <f t="shared" si="18"/>
        <v>0</v>
      </c>
      <c r="AK103" s="34">
        <f t="shared" si="19"/>
        <v>134.05000305175781</v>
      </c>
      <c r="AL103" s="5">
        <v>0</v>
      </c>
      <c r="AM103" s="5">
        <v>0</v>
      </c>
      <c r="AN103" s="5">
        <v>0</v>
      </c>
      <c r="AO103" s="5">
        <v>2</v>
      </c>
      <c r="AP103" s="5">
        <v>0</v>
      </c>
      <c r="AQ103" s="5">
        <v>0</v>
      </c>
      <c r="AR103" s="5">
        <v>0</v>
      </c>
      <c r="AS103" s="5">
        <v>0</v>
      </c>
      <c r="AT103" s="5">
        <v>0</v>
      </c>
      <c r="AU103" s="5">
        <v>0</v>
      </c>
      <c r="AV103" s="5">
        <v>0</v>
      </c>
      <c r="AW103" s="5">
        <v>0</v>
      </c>
      <c r="AX103" s="5">
        <v>2</v>
      </c>
      <c r="AY103" s="5">
        <v>2</v>
      </c>
      <c r="AZ103" s="5">
        <v>0</v>
      </c>
      <c r="BA103" s="5">
        <v>0</v>
      </c>
      <c r="BB103" s="5">
        <v>0</v>
      </c>
      <c r="BC103" s="5">
        <v>0</v>
      </c>
      <c r="BD103" s="5">
        <v>0</v>
      </c>
      <c r="BE103" s="5">
        <v>0</v>
      </c>
      <c r="BF103" s="5">
        <v>0</v>
      </c>
      <c r="BG103" s="5"/>
      <c r="BH103" s="5"/>
      <c r="BI103" s="5"/>
      <c r="BJ103" s="5"/>
      <c r="BK103" s="34">
        <v>129.02999877929687</v>
      </c>
      <c r="BL103" s="5">
        <f t="shared" si="20"/>
        <v>6</v>
      </c>
      <c r="BM103" s="34">
        <f t="shared" si="21"/>
        <v>135.02999877929687</v>
      </c>
      <c r="BN103" s="34">
        <f t="shared" si="22"/>
        <v>134.05000305175781</v>
      </c>
      <c r="BO103" s="34">
        <f t="shared" si="23"/>
        <v>40.675833522753798</v>
      </c>
    </row>
    <row r="104" spans="1:67" ht="45" x14ac:dyDescent="0.25">
      <c r="A104" s="5">
        <v>15</v>
      </c>
      <c r="B104" s="16" t="s">
        <v>66</v>
      </c>
      <c r="C104" s="16">
        <v>2004</v>
      </c>
      <c r="D104" s="16">
        <v>2004</v>
      </c>
      <c r="E104" s="16">
        <v>2004</v>
      </c>
      <c r="F104" s="16">
        <v>3</v>
      </c>
      <c r="G104" s="16" t="s">
        <v>12</v>
      </c>
      <c r="H104" s="16" t="s">
        <v>13</v>
      </c>
      <c r="I104" s="16" t="s">
        <v>14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2</v>
      </c>
      <c r="AD104" s="5">
        <v>0</v>
      </c>
      <c r="AE104" s="5"/>
      <c r="AF104" s="5"/>
      <c r="AG104" s="5"/>
      <c r="AH104" s="5"/>
      <c r="AI104" s="34">
        <v>154.30999755859375</v>
      </c>
      <c r="AJ104" s="5">
        <f t="shared" si="18"/>
        <v>2</v>
      </c>
      <c r="AK104" s="34">
        <f t="shared" si="19"/>
        <v>156.30999755859375</v>
      </c>
      <c r="AL104" s="5">
        <v>0</v>
      </c>
      <c r="AM104" s="5">
        <v>0</v>
      </c>
      <c r="AN104" s="5">
        <v>0</v>
      </c>
      <c r="AO104" s="5">
        <v>0</v>
      </c>
      <c r="AP104" s="5">
        <v>0</v>
      </c>
      <c r="AQ104" s="5">
        <v>0</v>
      </c>
      <c r="AR104" s="5">
        <v>0</v>
      </c>
      <c r="AS104" s="5">
        <v>0</v>
      </c>
      <c r="AT104" s="5">
        <v>0</v>
      </c>
      <c r="AU104" s="5">
        <v>0</v>
      </c>
      <c r="AV104" s="5">
        <v>0</v>
      </c>
      <c r="AW104" s="5">
        <v>0</v>
      </c>
      <c r="AX104" s="5">
        <v>0</v>
      </c>
      <c r="AY104" s="5">
        <v>0</v>
      </c>
      <c r="AZ104" s="5">
        <v>0</v>
      </c>
      <c r="BA104" s="5">
        <v>0</v>
      </c>
      <c r="BB104" s="5">
        <v>2</v>
      </c>
      <c r="BC104" s="5">
        <v>0</v>
      </c>
      <c r="BD104" s="5">
        <v>0</v>
      </c>
      <c r="BE104" s="5">
        <v>0</v>
      </c>
      <c r="BF104" s="5">
        <v>0</v>
      </c>
      <c r="BG104" s="5"/>
      <c r="BH104" s="5"/>
      <c r="BI104" s="5"/>
      <c r="BJ104" s="5"/>
      <c r="BK104" s="34">
        <v>150.25999450683594</v>
      </c>
      <c r="BL104" s="5">
        <f t="shared" si="20"/>
        <v>2</v>
      </c>
      <c r="BM104" s="34">
        <f t="shared" si="21"/>
        <v>152.25999450683594</v>
      </c>
      <c r="BN104" s="34">
        <f t="shared" si="22"/>
        <v>152.25999450683594</v>
      </c>
      <c r="BO104" s="34">
        <f t="shared" si="23"/>
        <v>59.785909375540193</v>
      </c>
    </row>
    <row r="105" spans="1:67" ht="45" x14ac:dyDescent="0.25">
      <c r="A105" s="5">
        <v>16</v>
      </c>
      <c r="B105" s="16" t="s">
        <v>10</v>
      </c>
      <c r="C105" s="16">
        <v>2004</v>
      </c>
      <c r="D105" s="16">
        <v>2004</v>
      </c>
      <c r="E105" s="16">
        <v>2004</v>
      </c>
      <c r="F105" s="16">
        <v>3</v>
      </c>
      <c r="G105" s="16" t="s">
        <v>12</v>
      </c>
      <c r="H105" s="16" t="s">
        <v>13</v>
      </c>
      <c r="I105" s="16" t="s">
        <v>14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2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2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5"/>
      <c r="AF105" s="5"/>
      <c r="AG105" s="5"/>
      <c r="AH105" s="5"/>
      <c r="AI105" s="34">
        <v>156.05999755859375</v>
      </c>
      <c r="AJ105" s="5">
        <f t="shared" si="18"/>
        <v>4</v>
      </c>
      <c r="AK105" s="34">
        <f t="shared" si="19"/>
        <v>160.05999755859375</v>
      </c>
      <c r="AL105" s="5">
        <v>0</v>
      </c>
      <c r="AM105" s="5">
        <v>0</v>
      </c>
      <c r="AN105" s="5">
        <v>0</v>
      </c>
      <c r="AO105" s="5">
        <v>0</v>
      </c>
      <c r="AP105" s="5">
        <v>0</v>
      </c>
      <c r="AQ105" s="5">
        <v>0</v>
      </c>
      <c r="AR105" s="5">
        <v>0</v>
      </c>
      <c r="AS105" s="5">
        <v>0</v>
      </c>
      <c r="AT105" s="5">
        <v>0</v>
      </c>
      <c r="AU105" s="5">
        <v>0</v>
      </c>
      <c r="AV105" s="5">
        <v>0</v>
      </c>
      <c r="AW105" s="5">
        <v>0</v>
      </c>
      <c r="AX105" s="5">
        <v>0</v>
      </c>
      <c r="AY105" s="5">
        <v>2</v>
      </c>
      <c r="AZ105" s="5">
        <v>2</v>
      </c>
      <c r="BA105" s="5">
        <v>2</v>
      </c>
      <c r="BB105" s="5">
        <v>0</v>
      </c>
      <c r="BC105" s="5">
        <v>0</v>
      </c>
      <c r="BD105" s="5">
        <v>2</v>
      </c>
      <c r="BE105" s="5">
        <v>0</v>
      </c>
      <c r="BF105" s="5">
        <v>0</v>
      </c>
      <c r="BG105" s="5"/>
      <c r="BH105" s="5"/>
      <c r="BI105" s="5"/>
      <c r="BJ105" s="5"/>
      <c r="BK105" s="34">
        <v>206.85000610351562</v>
      </c>
      <c r="BL105" s="5">
        <f t="shared" si="20"/>
        <v>8</v>
      </c>
      <c r="BM105" s="34">
        <f t="shared" si="21"/>
        <v>214.85000610351562</v>
      </c>
      <c r="BN105" s="34">
        <f t="shared" si="22"/>
        <v>160.05999755859375</v>
      </c>
      <c r="BO105" s="34">
        <f t="shared" si="23"/>
        <v>67.971451380805107</v>
      </c>
    </row>
    <row r="106" spans="1:67" ht="30" x14ac:dyDescent="0.25">
      <c r="A106" s="5">
        <v>17</v>
      </c>
      <c r="B106" s="16" t="s">
        <v>72</v>
      </c>
      <c r="C106" s="16">
        <v>2003</v>
      </c>
      <c r="D106" s="16">
        <v>2003</v>
      </c>
      <c r="E106" s="16">
        <v>2003</v>
      </c>
      <c r="F106" s="16">
        <v>1</v>
      </c>
      <c r="G106" s="16" t="s">
        <v>29</v>
      </c>
      <c r="H106" s="16" t="s">
        <v>73</v>
      </c>
      <c r="I106" s="16" t="s">
        <v>74</v>
      </c>
      <c r="J106" s="5">
        <v>0</v>
      </c>
      <c r="K106" s="5">
        <v>0</v>
      </c>
      <c r="L106" s="5">
        <v>0</v>
      </c>
      <c r="M106" s="5">
        <v>0</v>
      </c>
      <c r="N106" s="5">
        <v>2</v>
      </c>
      <c r="O106" s="5">
        <v>0</v>
      </c>
      <c r="P106" s="5">
        <v>0</v>
      </c>
      <c r="Q106" s="5">
        <v>0</v>
      </c>
      <c r="R106" s="5">
        <v>0</v>
      </c>
      <c r="S106" s="5">
        <v>2</v>
      </c>
      <c r="T106" s="5">
        <v>0</v>
      </c>
      <c r="U106" s="5">
        <v>0</v>
      </c>
      <c r="V106" s="5">
        <v>0</v>
      </c>
      <c r="W106" s="5">
        <v>2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2</v>
      </c>
      <c r="AD106" s="5">
        <v>0</v>
      </c>
      <c r="AE106" s="5"/>
      <c r="AF106" s="5"/>
      <c r="AG106" s="5"/>
      <c r="AH106" s="5"/>
      <c r="AI106" s="34">
        <v>156.71000671386719</v>
      </c>
      <c r="AJ106" s="5">
        <f t="shared" si="18"/>
        <v>8</v>
      </c>
      <c r="AK106" s="34">
        <f t="shared" si="19"/>
        <v>164.71000671386719</v>
      </c>
      <c r="AL106" s="5">
        <v>2</v>
      </c>
      <c r="AM106" s="5">
        <v>0</v>
      </c>
      <c r="AN106" s="5">
        <v>0</v>
      </c>
      <c r="AO106" s="5">
        <v>0</v>
      </c>
      <c r="AP106" s="5">
        <v>0</v>
      </c>
      <c r="AQ106" s="5">
        <v>0</v>
      </c>
      <c r="AR106" s="5">
        <v>0</v>
      </c>
      <c r="AS106" s="5">
        <v>0</v>
      </c>
      <c r="AT106" s="5">
        <v>0</v>
      </c>
      <c r="AU106" s="5">
        <v>0</v>
      </c>
      <c r="AV106" s="5">
        <v>0</v>
      </c>
      <c r="AW106" s="5">
        <v>0</v>
      </c>
      <c r="AX106" s="5">
        <v>2</v>
      </c>
      <c r="AY106" s="5">
        <v>2</v>
      </c>
      <c r="AZ106" s="5">
        <v>0</v>
      </c>
      <c r="BA106" s="5">
        <v>0</v>
      </c>
      <c r="BB106" s="5">
        <v>0</v>
      </c>
      <c r="BC106" s="5">
        <v>2</v>
      </c>
      <c r="BD106" s="5">
        <v>0</v>
      </c>
      <c r="BE106" s="5">
        <v>0</v>
      </c>
      <c r="BF106" s="5">
        <v>0</v>
      </c>
      <c r="BG106" s="5"/>
      <c r="BH106" s="5"/>
      <c r="BI106" s="5"/>
      <c r="BJ106" s="5"/>
      <c r="BK106" s="34">
        <v>178.63999938964844</v>
      </c>
      <c r="BL106" s="5">
        <f t="shared" si="20"/>
        <v>8</v>
      </c>
      <c r="BM106" s="34">
        <f t="shared" si="21"/>
        <v>186.63999938964844</v>
      </c>
      <c r="BN106" s="34">
        <f t="shared" si="22"/>
        <v>164.71000671386719</v>
      </c>
      <c r="BO106" s="34">
        <f t="shared" si="23"/>
        <v>72.851301428655958</v>
      </c>
    </row>
    <row r="107" spans="1:67" ht="60" x14ac:dyDescent="0.25">
      <c r="A107" s="5">
        <v>18</v>
      </c>
      <c r="B107" s="16" t="s">
        <v>76</v>
      </c>
      <c r="C107" s="16">
        <v>2007</v>
      </c>
      <c r="D107" s="16">
        <v>2007</v>
      </c>
      <c r="E107" s="16">
        <v>2007</v>
      </c>
      <c r="F107" s="16" t="s">
        <v>77</v>
      </c>
      <c r="G107" s="16" t="s">
        <v>29</v>
      </c>
      <c r="H107" s="16" t="s">
        <v>30</v>
      </c>
      <c r="I107" s="16" t="s">
        <v>31</v>
      </c>
      <c r="J107" s="5">
        <v>2</v>
      </c>
      <c r="K107" s="5">
        <v>0</v>
      </c>
      <c r="L107" s="5">
        <v>2</v>
      </c>
      <c r="M107" s="5">
        <v>2</v>
      </c>
      <c r="N107" s="5">
        <v>2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2</v>
      </c>
      <c r="U107" s="5">
        <v>2</v>
      </c>
      <c r="V107" s="5">
        <v>2</v>
      </c>
      <c r="W107" s="5">
        <v>2</v>
      </c>
      <c r="X107" s="5">
        <v>0</v>
      </c>
      <c r="Y107" s="5">
        <v>0</v>
      </c>
      <c r="Z107" s="5">
        <v>2</v>
      </c>
      <c r="AA107" s="5">
        <v>0</v>
      </c>
      <c r="AB107" s="5">
        <v>0</v>
      </c>
      <c r="AC107" s="5">
        <v>2</v>
      </c>
      <c r="AD107" s="5">
        <v>0</v>
      </c>
      <c r="AE107" s="5"/>
      <c r="AF107" s="5"/>
      <c r="AG107" s="5"/>
      <c r="AH107" s="5"/>
      <c r="AI107" s="34">
        <v>171.21000671386719</v>
      </c>
      <c r="AJ107" s="5">
        <f t="shared" si="18"/>
        <v>20</v>
      </c>
      <c r="AK107" s="34">
        <f t="shared" si="19"/>
        <v>191.21000671386719</v>
      </c>
      <c r="AL107" s="5">
        <v>0</v>
      </c>
      <c r="AM107" s="5">
        <v>0</v>
      </c>
      <c r="AN107" s="5">
        <v>0</v>
      </c>
      <c r="AO107" s="5">
        <v>0</v>
      </c>
      <c r="AP107" s="5">
        <v>0</v>
      </c>
      <c r="AQ107" s="5">
        <v>0</v>
      </c>
      <c r="AR107" s="5">
        <v>0</v>
      </c>
      <c r="AS107" s="5">
        <v>0</v>
      </c>
      <c r="AT107" s="5">
        <v>0</v>
      </c>
      <c r="AU107" s="5">
        <v>0</v>
      </c>
      <c r="AV107" s="5">
        <v>0</v>
      </c>
      <c r="AW107" s="5">
        <v>0</v>
      </c>
      <c r="AX107" s="5">
        <v>0</v>
      </c>
      <c r="AY107" s="5">
        <v>0</v>
      </c>
      <c r="AZ107" s="5">
        <v>50</v>
      </c>
      <c r="BA107" s="5">
        <v>0</v>
      </c>
      <c r="BB107" s="5">
        <v>0</v>
      </c>
      <c r="BC107" s="5">
        <v>0</v>
      </c>
      <c r="BD107" s="5">
        <v>0</v>
      </c>
      <c r="BE107" s="5">
        <v>2</v>
      </c>
      <c r="BF107" s="5">
        <v>0</v>
      </c>
      <c r="BG107" s="5"/>
      <c r="BH107" s="5"/>
      <c r="BI107" s="5"/>
      <c r="BJ107" s="5"/>
      <c r="BK107" s="34">
        <v>168.72999572753906</v>
      </c>
      <c r="BL107" s="5">
        <f t="shared" si="20"/>
        <v>52</v>
      </c>
      <c r="BM107" s="34">
        <f t="shared" si="21"/>
        <v>220.72999572753906</v>
      </c>
      <c r="BN107" s="34">
        <f t="shared" si="22"/>
        <v>191.21000671386719</v>
      </c>
      <c r="BO107" s="34">
        <f t="shared" si="23"/>
        <v>100.66114479668333</v>
      </c>
    </row>
    <row r="108" spans="1:67" ht="45" x14ac:dyDescent="0.25">
      <c r="A108" s="5"/>
      <c r="B108" s="16" t="s">
        <v>190</v>
      </c>
      <c r="C108" s="16">
        <v>2008</v>
      </c>
      <c r="D108" s="16">
        <v>2008</v>
      </c>
      <c r="E108" s="16">
        <v>2008</v>
      </c>
      <c r="F108" s="16" t="s">
        <v>18</v>
      </c>
      <c r="G108" s="16" t="s">
        <v>106</v>
      </c>
      <c r="H108" s="16" t="s">
        <v>107</v>
      </c>
      <c r="I108" s="16" t="s">
        <v>108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2</v>
      </c>
      <c r="R108" s="5">
        <v>0</v>
      </c>
      <c r="S108" s="5">
        <v>0</v>
      </c>
      <c r="T108" s="5">
        <v>2</v>
      </c>
      <c r="U108" s="5">
        <v>0</v>
      </c>
      <c r="V108" s="5">
        <v>0</v>
      </c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34"/>
      <c r="AJ108" s="5">
        <f t="shared" si="18"/>
        <v>4</v>
      </c>
      <c r="AK108" s="34" t="s">
        <v>393</v>
      </c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34"/>
      <c r="BL108" s="5">
        <f t="shared" si="20"/>
        <v>0</v>
      </c>
      <c r="BM108" s="34" t="s">
        <v>394</v>
      </c>
      <c r="BN108" s="34"/>
      <c r="BO108" s="34" t="str">
        <f t="shared" si="23"/>
        <v/>
      </c>
    </row>
    <row r="109" spans="1:67" ht="60" x14ac:dyDescent="0.25">
      <c r="A109" s="5"/>
      <c r="B109" s="16" t="s">
        <v>141</v>
      </c>
      <c r="C109" s="16">
        <v>2003</v>
      </c>
      <c r="D109" s="16">
        <v>2003</v>
      </c>
      <c r="E109" s="16">
        <v>2003</v>
      </c>
      <c r="F109" s="16">
        <v>3</v>
      </c>
      <c r="G109" s="16" t="s">
        <v>24</v>
      </c>
      <c r="H109" s="16" t="s">
        <v>142</v>
      </c>
      <c r="I109" s="16" t="s">
        <v>143</v>
      </c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34"/>
      <c r="AJ109" s="5">
        <f t="shared" si="18"/>
        <v>0</v>
      </c>
      <c r="AK109" s="34" t="s">
        <v>394</v>
      </c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34"/>
      <c r="BL109" s="5">
        <f t="shared" si="20"/>
        <v>0</v>
      </c>
      <c r="BM109" s="34" t="s">
        <v>394</v>
      </c>
      <c r="BN109" s="34"/>
      <c r="BO109" s="34" t="str">
        <f t="shared" si="23"/>
        <v/>
      </c>
    </row>
    <row r="110" spans="1:67" ht="30" x14ac:dyDescent="0.25">
      <c r="A110" s="5"/>
      <c r="B110" s="16" t="s">
        <v>145</v>
      </c>
      <c r="C110" s="16">
        <v>2002</v>
      </c>
      <c r="D110" s="16">
        <v>2002</v>
      </c>
      <c r="E110" s="16">
        <v>2002</v>
      </c>
      <c r="F110" s="16">
        <v>1</v>
      </c>
      <c r="G110" s="16" t="s">
        <v>12</v>
      </c>
      <c r="H110" s="16" t="s">
        <v>19</v>
      </c>
      <c r="I110" s="16" t="s">
        <v>20</v>
      </c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34"/>
      <c r="AJ110" s="5">
        <f t="shared" si="18"/>
        <v>0</v>
      </c>
      <c r="AK110" s="34" t="s">
        <v>394</v>
      </c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34"/>
      <c r="BL110" s="5">
        <f t="shared" si="20"/>
        <v>0</v>
      </c>
      <c r="BM110" s="34" t="s">
        <v>394</v>
      </c>
      <c r="BN110" s="34"/>
      <c r="BO110" s="34" t="str">
        <f t="shared" si="23"/>
        <v/>
      </c>
    </row>
    <row r="111" spans="1:67" ht="105" x14ac:dyDescent="0.25">
      <c r="A111" s="5"/>
      <c r="B111" s="16" t="s">
        <v>161</v>
      </c>
      <c r="C111" s="16">
        <v>2000</v>
      </c>
      <c r="D111" s="16">
        <v>2000</v>
      </c>
      <c r="E111" s="16">
        <v>2000</v>
      </c>
      <c r="F111" s="16" t="s">
        <v>35</v>
      </c>
      <c r="G111" s="16" t="s">
        <v>111</v>
      </c>
      <c r="H111" s="16" t="s">
        <v>162</v>
      </c>
      <c r="I111" s="16" t="s">
        <v>163</v>
      </c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34"/>
      <c r="AJ111" s="5">
        <f t="shared" si="18"/>
        <v>0</v>
      </c>
      <c r="AK111" s="34" t="s">
        <v>394</v>
      </c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34"/>
      <c r="BL111" s="5">
        <f t="shared" si="20"/>
        <v>0</v>
      </c>
      <c r="BM111" s="34" t="s">
        <v>394</v>
      </c>
      <c r="BN111" s="34"/>
      <c r="BO111" s="34" t="str">
        <f t="shared" si="23"/>
        <v/>
      </c>
    </row>
    <row r="113" spans="1:67" ht="18.75" x14ac:dyDescent="0.25">
      <c r="A113" s="20" t="s">
        <v>421</v>
      </c>
      <c r="B113" s="20"/>
      <c r="C113" s="20"/>
      <c r="D113" s="20"/>
      <c r="E113" s="20"/>
      <c r="F113" s="20"/>
      <c r="G113" s="20"/>
      <c r="H113" s="20"/>
      <c r="I113" s="20"/>
      <c r="J113" s="20"/>
    </row>
    <row r="114" spans="1:67" x14ac:dyDescent="0.25">
      <c r="A114" s="25" t="s">
        <v>384</v>
      </c>
      <c r="B114" s="25" t="s">
        <v>1</v>
      </c>
      <c r="C114" s="25" t="s">
        <v>2</v>
      </c>
      <c r="D114" s="25" t="s">
        <v>233</v>
      </c>
      <c r="E114" s="25" t="s">
        <v>234</v>
      </c>
      <c r="F114" s="25" t="s">
        <v>3</v>
      </c>
      <c r="G114" s="25" t="s">
        <v>4</v>
      </c>
      <c r="H114" s="25" t="s">
        <v>5</v>
      </c>
      <c r="I114" s="25" t="s">
        <v>6</v>
      </c>
      <c r="J114" s="27" t="s">
        <v>386</v>
      </c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9"/>
      <c r="AL114" s="27" t="s">
        <v>390</v>
      </c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9"/>
      <c r="BN114" s="25" t="s">
        <v>391</v>
      </c>
      <c r="BO114" s="25" t="s">
        <v>392</v>
      </c>
    </row>
    <row r="115" spans="1:67" x14ac:dyDescent="0.25">
      <c r="A115" s="26"/>
      <c r="B115" s="26"/>
      <c r="C115" s="26"/>
      <c r="D115" s="26"/>
      <c r="E115" s="26"/>
      <c r="F115" s="26"/>
      <c r="G115" s="26"/>
      <c r="H115" s="26"/>
      <c r="I115" s="26"/>
      <c r="J115" s="30">
        <v>1</v>
      </c>
      <c r="K115" s="30">
        <v>2</v>
      </c>
      <c r="L115" s="30">
        <v>3</v>
      </c>
      <c r="M115" s="30">
        <v>4</v>
      </c>
      <c r="N115" s="30">
        <v>5</v>
      </c>
      <c r="O115" s="30">
        <v>6</v>
      </c>
      <c r="P115" s="30">
        <v>7</v>
      </c>
      <c r="Q115" s="30">
        <v>8</v>
      </c>
      <c r="R115" s="30">
        <v>9</v>
      </c>
      <c r="S115" s="30">
        <v>10</v>
      </c>
      <c r="T115" s="30">
        <v>11</v>
      </c>
      <c r="U115" s="30">
        <v>12</v>
      </c>
      <c r="V115" s="30">
        <v>13</v>
      </c>
      <c r="W115" s="30">
        <v>14</v>
      </c>
      <c r="X115" s="30">
        <v>15</v>
      </c>
      <c r="Y115" s="30">
        <v>16</v>
      </c>
      <c r="Z115" s="30">
        <v>17</v>
      </c>
      <c r="AA115" s="30">
        <v>18</v>
      </c>
      <c r="AB115" s="30">
        <v>19</v>
      </c>
      <c r="AC115" s="30">
        <v>20</v>
      </c>
      <c r="AD115" s="30">
        <v>21</v>
      </c>
      <c r="AE115" s="30">
        <v>22</v>
      </c>
      <c r="AF115" s="30">
        <v>23</v>
      </c>
      <c r="AG115" s="30">
        <v>24</v>
      </c>
      <c r="AH115" s="30">
        <v>25</v>
      </c>
      <c r="AI115" s="30" t="s">
        <v>387</v>
      </c>
      <c r="AJ115" s="30" t="s">
        <v>388</v>
      </c>
      <c r="AK115" s="30" t="s">
        <v>389</v>
      </c>
      <c r="AL115" s="30">
        <v>1</v>
      </c>
      <c r="AM115" s="30">
        <v>2</v>
      </c>
      <c r="AN115" s="30">
        <v>3</v>
      </c>
      <c r="AO115" s="30">
        <v>4</v>
      </c>
      <c r="AP115" s="30">
        <v>5</v>
      </c>
      <c r="AQ115" s="30">
        <v>6</v>
      </c>
      <c r="AR115" s="30">
        <v>7</v>
      </c>
      <c r="AS115" s="30">
        <v>8</v>
      </c>
      <c r="AT115" s="30">
        <v>9</v>
      </c>
      <c r="AU115" s="30">
        <v>10</v>
      </c>
      <c r="AV115" s="30">
        <v>11</v>
      </c>
      <c r="AW115" s="30">
        <v>12</v>
      </c>
      <c r="AX115" s="30">
        <v>13</v>
      </c>
      <c r="AY115" s="30">
        <v>14</v>
      </c>
      <c r="AZ115" s="30">
        <v>15</v>
      </c>
      <c r="BA115" s="30">
        <v>16</v>
      </c>
      <c r="BB115" s="30">
        <v>17</v>
      </c>
      <c r="BC115" s="30">
        <v>18</v>
      </c>
      <c r="BD115" s="30">
        <v>19</v>
      </c>
      <c r="BE115" s="30">
        <v>20</v>
      </c>
      <c r="BF115" s="30">
        <v>21</v>
      </c>
      <c r="BG115" s="30">
        <v>22</v>
      </c>
      <c r="BH115" s="30">
        <v>23</v>
      </c>
      <c r="BI115" s="30">
        <v>24</v>
      </c>
      <c r="BJ115" s="30">
        <v>25</v>
      </c>
      <c r="BK115" s="30" t="s">
        <v>387</v>
      </c>
      <c r="BL115" s="30" t="s">
        <v>388</v>
      </c>
      <c r="BM115" s="30" t="s">
        <v>389</v>
      </c>
      <c r="BN115" s="26"/>
      <c r="BO115" s="26"/>
    </row>
    <row r="116" spans="1:67" ht="60" x14ac:dyDescent="0.25">
      <c r="A116" s="31">
        <v>1</v>
      </c>
      <c r="B116" s="32" t="s">
        <v>117</v>
      </c>
      <c r="C116" s="32">
        <v>1999</v>
      </c>
      <c r="D116" s="32">
        <v>1999</v>
      </c>
      <c r="E116" s="32">
        <v>1999</v>
      </c>
      <c r="F116" s="32" t="s">
        <v>35</v>
      </c>
      <c r="G116" s="32" t="s">
        <v>24</v>
      </c>
      <c r="H116" s="32" t="s">
        <v>118</v>
      </c>
      <c r="I116" s="32" t="s">
        <v>119</v>
      </c>
      <c r="J116" s="31">
        <v>0</v>
      </c>
      <c r="K116" s="31">
        <v>0</v>
      </c>
      <c r="L116" s="31">
        <v>0</v>
      </c>
      <c r="M116" s="31">
        <v>0</v>
      </c>
      <c r="N116" s="31">
        <v>0</v>
      </c>
      <c r="O116" s="31">
        <v>2</v>
      </c>
      <c r="P116" s="31">
        <v>0</v>
      </c>
      <c r="Q116" s="31">
        <v>0</v>
      </c>
      <c r="R116" s="31">
        <v>2</v>
      </c>
      <c r="S116" s="31">
        <v>0</v>
      </c>
      <c r="T116" s="31">
        <v>0</v>
      </c>
      <c r="U116" s="31">
        <v>0</v>
      </c>
      <c r="V116" s="31">
        <v>0</v>
      </c>
      <c r="W116" s="31">
        <v>0</v>
      </c>
      <c r="X116" s="31">
        <v>0</v>
      </c>
      <c r="Y116" s="31">
        <v>2</v>
      </c>
      <c r="Z116" s="31">
        <v>0</v>
      </c>
      <c r="AA116" s="31">
        <v>2</v>
      </c>
      <c r="AB116" s="31">
        <v>2</v>
      </c>
      <c r="AC116" s="31">
        <v>0</v>
      </c>
      <c r="AD116" s="31">
        <v>0</v>
      </c>
      <c r="AE116" s="31"/>
      <c r="AF116" s="31"/>
      <c r="AG116" s="31"/>
      <c r="AH116" s="31"/>
      <c r="AI116" s="33">
        <v>106.90000152587891</v>
      </c>
      <c r="AJ116" s="31">
        <f t="shared" ref="AJ116:AJ125" si="24">SUM(J116:AH116)</f>
        <v>10</v>
      </c>
      <c r="AK116" s="33">
        <f t="shared" ref="AK116:AK125" si="25">AI116+AJ116</f>
        <v>116.90000152587891</v>
      </c>
      <c r="AL116" s="31">
        <v>0</v>
      </c>
      <c r="AM116" s="31">
        <v>0</v>
      </c>
      <c r="AN116" s="31">
        <v>0</v>
      </c>
      <c r="AO116" s="31">
        <v>0</v>
      </c>
      <c r="AP116" s="31">
        <v>0</v>
      </c>
      <c r="AQ116" s="31">
        <v>0</v>
      </c>
      <c r="AR116" s="31">
        <v>0</v>
      </c>
      <c r="AS116" s="31">
        <v>0</v>
      </c>
      <c r="AT116" s="31">
        <v>0</v>
      </c>
      <c r="AU116" s="31">
        <v>0</v>
      </c>
      <c r="AV116" s="31">
        <v>0</v>
      </c>
      <c r="AW116" s="31">
        <v>0</v>
      </c>
      <c r="AX116" s="31">
        <v>0</v>
      </c>
      <c r="AY116" s="31">
        <v>0</v>
      </c>
      <c r="AZ116" s="31">
        <v>0</v>
      </c>
      <c r="BA116" s="31">
        <v>0</v>
      </c>
      <c r="BB116" s="31">
        <v>0</v>
      </c>
      <c r="BC116" s="31">
        <v>0</v>
      </c>
      <c r="BD116" s="31">
        <v>0</v>
      </c>
      <c r="BE116" s="31">
        <v>0</v>
      </c>
      <c r="BF116" s="31">
        <v>0</v>
      </c>
      <c r="BG116" s="31"/>
      <c r="BH116" s="31"/>
      <c r="BI116" s="31"/>
      <c r="BJ116" s="31"/>
      <c r="BK116" s="33">
        <v>101.16999816894531</v>
      </c>
      <c r="BL116" s="31">
        <f t="shared" ref="BL116:BL125" si="26">SUM(AL116:BJ116)</f>
        <v>0</v>
      </c>
      <c r="BM116" s="33">
        <f t="shared" ref="BM116:BM125" si="27">BK116+BL116</f>
        <v>101.16999816894531</v>
      </c>
      <c r="BN116" s="33">
        <f t="shared" ref="BN116:BN125" si="28">MIN(BM116,AK116)</f>
        <v>101.16999816894531</v>
      </c>
      <c r="BO116" s="33">
        <f t="shared" ref="BO116:BO125" si="29">IF( AND(ISNUMBER(BN$116),ISNUMBER(BN116)),(BN116-BN$116)/BN$116*100,"")</f>
        <v>0</v>
      </c>
    </row>
    <row r="117" spans="1:67" ht="60" x14ac:dyDescent="0.25">
      <c r="A117" s="5">
        <v>2</v>
      </c>
      <c r="B117" s="16" t="s">
        <v>186</v>
      </c>
      <c r="C117" s="16">
        <v>2001</v>
      </c>
      <c r="D117" s="16">
        <v>2001</v>
      </c>
      <c r="E117" s="16">
        <v>2001</v>
      </c>
      <c r="F117" s="16" t="s">
        <v>35</v>
      </c>
      <c r="G117" s="16" t="s">
        <v>29</v>
      </c>
      <c r="H117" s="16" t="s">
        <v>187</v>
      </c>
      <c r="I117" s="16" t="s">
        <v>188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2</v>
      </c>
      <c r="AD117" s="5">
        <v>0</v>
      </c>
      <c r="AE117" s="5"/>
      <c r="AF117" s="5"/>
      <c r="AG117" s="5"/>
      <c r="AH117" s="5"/>
      <c r="AI117" s="34">
        <v>102.83999633789062</v>
      </c>
      <c r="AJ117" s="5">
        <f t="shared" si="24"/>
        <v>2</v>
      </c>
      <c r="AK117" s="34">
        <f t="shared" si="25"/>
        <v>104.83999633789062</v>
      </c>
      <c r="AL117" s="5">
        <v>0</v>
      </c>
      <c r="AM117" s="5">
        <v>0</v>
      </c>
      <c r="AN117" s="5">
        <v>0</v>
      </c>
      <c r="AO117" s="5">
        <v>0</v>
      </c>
      <c r="AP117" s="5">
        <v>0</v>
      </c>
      <c r="AQ117" s="5">
        <v>0</v>
      </c>
      <c r="AR117" s="5">
        <v>0</v>
      </c>
      <c r="AS117" s="5">
        <v>0</v>
      </c>
      <c r="AT117" s="5">
        <v>0</v>
      </c>
      <c r="AU117" s="5">
        <v>0</v>
      </c>
      <c r="AV117" s="5">
        <v>0</v>
      </c>
      <c r="AW117" s="5">
        <v>0</v>
      </c>
      <c r="AX117" s="5">
        <v>0</v>
      </c>
      <c r="AY117" s="5">
        <v>0</v>
      </c>
      <c r="AZ117" s="5">
        <v>0</v>
      </c>
      <c r="BA117" s="5">
        <v>0</v>
      </c>
      <c r="BB117" s="5">
        <v>0</v>
      </c>
      <c r="BC117" s="5">
        <v>0</v>
      </c>
      <c r="BD117" s="5">
        <v>0</v>
      </c>
      <c r="BE117" s="5">
        <v>0</v>
      </c>
      <c r="BF117" s="5">
        <v>0</v>
      </c>
      <c r="BG117" s="5"/>
      <c r="BH117" s="5"/>
      <c r="BI117" s="5"/>
      <c r="BJ117" s="5"/>
      <c r="BK117" s="34">
        <v>105.29000091552734</v>
      </c>
      <c r="BL117" s="5">
        <f t="shared" si="26"/>
        <v>0</v>
      </c>
      <c r="BM117" s="34">
        <f t="shared" si="27"/>
        <v>105.29000091552734</v>
      </c>
      <c r="BN117" s="34">
        <f t="shared" si="28"/>
        <v>104.83999633789062</v>
      </c>
      <c r="BO117" s="34">
        <f t="shared" si="29"/>
        <v>3.6275558321319004</v>
      </c>
    </row>
    <row r="118" spans="1:67" ht="120" x14ac:dyDescent="0.25">
      <c r="A118" s="5">
        <v>3</v>
      </c>
      <c r="B118" s="16" t="s">
        <v>200</v>
      </c>
      <c r="C118" s="16">
        <v>2000</v>
      </c>
      <c r="D118" s="16">
        <v>2000</v>
      </c>
      <c r="E118" s="16">
        <v>2000</v>
      </c>
      <c r="F118" s="16" t="s">
        <v>201</v>
      </c>
      <c r="G118" s="16" t="s">
        <v>202</v>
      </c>
      <c r="H118" s="16" t="s">
        <v>203</v>
      </c>
      <c r="I118" s="16" t="s">
        <v>204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/>
      <c r="AF118" s="5"/>
      <c r="AG118" s="5"/>
      <c r="AH118" s="5"/>
      <c r="AI118" s="34">
        <v>106.65000152587891</v>
      </c>
      <c r="AJ118" s="5">
        <f t="shared" si="24"/>
        <v>0</v>
      </c>
      <c r="AK118" s="34">
        <f t="shared" si="25"/>
        <v>106.65000152587891</v>
      </c>
      <c r="AL118" s="5">
        <v>0</v>
      </c>
      <c r="AM118" s="5">
        <v>0</v>
      </c>
      <c r="AN118" s="5">
        <v>0</v>
      </c>
      <c r="AO118" s="5">
        <v>0</v>
      </c>
      <c r="AP118" s="5">
        <v>0</v>
      </c>
      <c r="AQ118" s="5">
        <v>0</v>
      </c>
      <c r="AR118" s="5">
        <v>0</v>
      </c>
      <c r="AS118" s="5">
        <v>0</v>
      </c>
      <c r="AT118" s="5">
        <v>0</v>
      </c>
      <c r="AU118" s="5">
        <v>0</v>
      </c>
      <c r="AV118" s="5">
        <v>0</v>
      </c>
      <c r="AW118" s="5">
        <v>0</v>
      </c>
      <c r="AX118" s="5">
        <v>0</v>
      </c>
      <c r="AY118" s="5">
        <v>0</v>
      </c>
      <c r="AZ118" s="5">
        <v>0</v>
      </c>
      <c r="BA118" s="5">
        <v>0</v>
      </c>
      <c r="BB118" s="5">
        <v>0</v>
      </c>
      <c r="BC118" s="5">
        <v>0</v>
      </c>
      <c r="BD118" s="5">
        <v>0</v>
      </c>
      <c r="BE118" s="5">
        <v>0</v>
      </c>
      <c r="BF118" s="5">
        <v>0</v>
      </c>
      <c r="BG118" s="5"/>
      <c r="BH118" s="5"/>
      <c r="BI118" s="5"/>
      <c r="BJ118" s="5"/>
      <c r="BK118" s="34">
        <v>107.58999633789062</v>
      </c>
      <c r="BL118" s="5">
        <f t="shared" si="26"/>
        <v>0</v>
      </c>
      <c r="BM118" s="34">
        <f t="shared" si="27"/>
        <v>107.58999633789062</v>
      </c>
      <c r="BN118" s="34">
        <f t="shared" si="28"/>
        <v>106.65000152587891</v>
      </c>
      <c r="BO118" s="34">
        <f t="shared" si="29"/>
        <v>5.4166288980083337</v>
      </c>
    </row>
    <row r="119" spans="1:67" ht="75" x14ac:dyDescent="0.25">
      <c r="A119" s="5">
        <v>4</v>
      </c>
      <c r="B119" s="16" t="s">
        <v>136</v>
      </c>
      <c r="C119" s="16">
        <v>2003</v>
      </c>
      <c r="D119" s="16">
        <v>2003</v>
      </c>
      <c r="E119" s="16">
        <v>2003</v>
      </c>
      <c r="F119" s="16" t="s">
        <v>35</v>
      </c>
      <c r="G119" s="16" t="s">
        <v>137</v>
      </c>
      <c r="H119" s="16" t="s">
        <v>138</v>
      </c>
      <c r="I119" s="16" t="s">
        <v>139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5"/>
      <c r="AF119" s="5"/>
      <c r="AG119" s="5"/>
      <c r="AH119" s="5"/>
      <c r="AI119" s="34">
        <v>116.05000305175781</v>
      </c>
      <c r="AJ119" s="5">
        <f t="shared" si="24"/>
        <v>0</v>
      </c>
      <c r="AK119" s="34">
        <f t="shared" si="25"/>
        <v>116.05000305175781</v>
      </c>
      <c r="AL119" s="5">
        <v>0</v>
      </c>
      <c r="AM119" s="5">
        <v>0</v>
      </c>
      <c r="AN119" s="5">
        <v>0</v>
      </c>
      <c r="AO119" s="5">
        <v>0</v>
      </c>
      <c r="AP119" s="5">
        <v>0</v>
      </c>
      <c r="AQ119" s="5">
        <v>0</v>
      </c>
      <c r="AR119" s="5">
        <v>0</v>
      </c>
      <c r="AS119" s="5">
        <v>0</v>
      </c>
      <c r="AT119" s="5">
        <v>0</v>
      </c>
      <c r="AU119" s="5">
        <v>0</v>
      </c>
      <c r="AV119" s="5">
        <v>0</v>
      </c>
      <c r="AW119" s="5">
        <v>0</v>
      </c>
      <c r="AX119" s="5">
        <v>0</v>
      </c>
      <c r="AY119" s="5">
        <v>0</v>
      </c>
      <c r="AZ119" s="5">
        <v>0</v>
      </c>
      <c r="BA119" s="5">
        <v>0</v>
      </c>
      <c r="BB119" s="5">
        <v>0</v>
      </c>
      <c r="BC119" s="5">
        <v>0</v>
      </c>
      <c r="BD119" s="5">
        <v>0</v>
      </c>
      <c r="BE119" s="5">
        <v>0</v>
      </c>
      <c r="BF119" s="5">
        <v>0</v>
      </c>
      <c r="BG119" s="5"/>
      <c r="BH119" s="5"/>
      <c r="BI119" s="5"/>
      <c r="BJ119" s="5"/>
      <c r="BK119" s="34">
        <v>115.75</v>
      </c>
      <c r="BL119" s="5">
        <f t="shared" si="26"/>
        <v>0</v>
      </c>
      <c r="BM119" s="34">
        <f t="shared" si="27"/>
        <v>115.75</v>
      </c>
      <c r="BN119" s="34">
        <f t="shared" si="28"/>
        <v>115.75</v>
      </c>
      <c r="BO119" s="34">
        <f t="shared" si="29"/>
        <v>14.41138884544341</v>
      </c>
    </row>
    <row r="120" spans="1:67" ht="90" x14ac:dyDescent="0.25">
      <c r="A120" s="5">
        <v>5</v>
      </c>
      <c r="B120" s="16" t="s">
        <v>180</v>
      </c>
      <c r="C120" s="16">
        <v>2001</v>
      </c>
      <c r="D120" s="16">
        <v>2001</v>
      </c>
      <c r="E120" s="16">
        <v>2001</v>
      </c>
      <c r="F120" s="16">
        <v>1</v>
      </c>
      <c r="G120" s="16" t="s">
        <v>29</v>
      </c>
      <c r="H120" s="16" t="s">
        <v>177</v>
      </c>
      <c r="I120" s="16" t="s">
        <v>178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/>
      <c r="AF120" s="5"/>
      <c r="AG120" s="5"/>
      <c r="AH120" s="5"/>
      <c r="AI120" s="34">
        <v>122.33999633789062</v>
      </c>
      <c r="AJ120" s="5">
        <f t="shared" si="24"/>
        <v>0</v>
      </c>
      <c r="AK120" s="34">
        <f t="shared" si="25"/>
        <v>122.33999633789062</v>
      </c>
      <c r="AL120" s="5">
        <v>0</v>
      </c>
      <c r="AM120" s="5">
        <v>0</v>
      </c>
      <c r="AN120" s="5">
        <v>0</v>
      </c>
      <c r="AO120" s="5">
        <v>0</v>
      </c>
      <c r="AP120" s="5">
        <v>0</v>
      </c>
      <c r="AQ120" s="5">
        <v>0</v>
      </c>
      <c r="AR120" s="5">
        <v>0</v>
      </c>
      <c r="AS120" s="5">
        <v>0</v>
      </c>
      <c r="AT120" s="5">
        <v>0</v>
      </c>
      <c r="AU120" s="5">
        <v>0</v>
      </c>
      <c r="AV120" s="5">
        <v>0</v>
      </c>
      <c r="AW120" s="5">
        <v>2</v>
      </c>
      <c r="AX120" s="5">
        <v>0</v>
      </c>
      <c r="AY120" s="5">
        <v>0</v>
      </c>
      <c r="AZ120" s="5">
        <v>0</v>
      </c>
      <c r="BA120" s="5">
        <v>0</v>
      </c>
      <c r="BB120" s="5">
        <v>0</v>
      </c>
      <c r="BC120" s="5">
        <v>0</v>
      </c>
      <c r="BD120" s="5">
        <v>0</v>
      </c>
      <c r="BE120" s="5">
        <v>0</v>
      </c>
      <c r="BF120" s="5">
        <v>0</v>
      </c>
      <c r="BG120" s="5"/>
      <c r="BH120" s="5"/>
      <c r="BI120" s="5"/>
      <c r="BJ120" s="5"/>
      <c r="BK120" s="34">
        <v>119.72000122070312</v>
      </c>
      <c r="BL120" s="5">
        <f t="shared" si="26"/>
        <v>2</v>
      </c>
      <c r="BM120" s="34">
        <f t="shared" si="27"/>
        <v>121.72000122070312</v>
      </c>
      <c r="BN120" s="34">
        <f t="shared" si="28"/>
        <v>121.72000122070312</v>
      </c>
      <c r="BO120" s="34">
        <f t="shared" si="29"/>
        <v>20.312348941077424</v>
      </c>
    </row>
    <row r="121" spans="1:67" ht="60" x14ac:dyDescent="0.25">
      <c r="A121" s="5">
        <v>6</v>
      </c>
      <c r="B121" s="16" t="s">
        <v>55</v>
      </c>
      <c r="C121" s="16">
        <v>2003</v>
      </c>
      <c r="D121" s="16">
        <v>2003</v>
      </c>
      <c r="E121" s="16">
        <v>2003</v>
      </c>
      <c r="F121" s="16" t="s">
        <v>35</v>
      </c>
      <c r="G121" s="16" t="s">
        <v>29</v>
      </c>
      <c r="H121" s="16" t="s">
        <v>56</v>
      </c>
      <c r="I121" s="16" t="s">
        <v>31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2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5"/>
      <c r="AF121" s="5"/>
      <c r="AG121" s="5"/>
      <c r="AH121" s="5"/>
      <c r="AI121" s="34">
        <v>134.55000305175781</v>
      </c>
      <c r="AJ121" s="5">
        <f t="shared" si="24"/>
        <v>2</v>
      </c>
      <c r="AK121" s="34">
        <f t="shared" si="25"/>
        <v>136.55000305175781</v>
      </c>
      <c r="AL121" s="5">
        <v>0</v>
      </c>
      <c r="AM121" s="5">
        <v>0</v>
      </c>
      <c r="AN121" s="5">
        <v>0</v>
      </c>
      <c r="AO121" s="5">
        <v>0</v>
      </c>
      <c r="AP121" s="5">
        <v>0</v>
      </c>
      <c r="AQ121" s="5">
        <v>0</v>
      </c>
      <c r="AR121" s="5">
        <v>0</v>
      </c>
      <c r="AS121" s="5">
        <v>0</v>
      </c>
      <c r="AT121" s="5">
        <v>0</v>
      </c>
      <c r="AU121" s="5">
        <v>0</v>
      </c>
      <c r="AV121" s="5">
        <v>0</v>
      </c>
      <c r="AW121" s="5">
        <v>0</v>
      </c>
      <c r="AX121" s="5">
        <v>0</v>
      </c>
      <c r="AY121" s="5">
        <v>0</v>
      </c>
      <c r="AZ121" s="5">
        <v>2</v>
      </c>
      <c r="BA121" s="5">
        <v>0</v>
      </c>
      <c r="BB121" s="5">
        <v>0</v>
      </c>
      <c r="BC121" s="5">
        <v>0</v>
      </c>
      <c r="BD121" s="5">
        <v>0</v>
      </c>
      <c r="BE121" s="5">
        <v>0</v>
      </c>
      <c r="BF121" s="5">
        <v>0</v>
      </c>
      <c r="BG121" s="5"/>
      <c r="BH121" s="5"/>
      <c r="BI121" s="5"/>
      <c r="BJ121" s="5"/>
      <c r="BK121" s="34">
        <v>126.51999664306641</v>
      </c>
      <c r="BL121" s="5">
        <f t="shared" si="26"/>
        <v>2</v>
      </c>
      <c r="BM121" s="34">
        <f t="shared" si="27"/>
        <v>128.51999664306641</v>
      </c>
      <c r="BN121" s="34">
        <f t="shared" si="28"/>
        <v>128.51999664306641</v>
      </c>
      <c r="BO121" s="34">
        <f t="shared" si="29"/>
        <v>27.033704625010387</v>
      </c>
    </row>
    <row r="122" spans="1:67" ht="45" x14ac:dyDescent="0.25">
      <c r="A122" s="5">
        <v>7</v>
      </c>
      <c r="B122" s="16" t="s">
        <v>124</v>
      </c>
      <c r="C122" s="16">
        <v>2005</v>
      </c>
      <c r="D122" s="16">
        <v>2005</v>
      </c>
      <c r="E122" s="16">
        <v>2005</v>
      </c>
      <c r="F122" s="16">
        <v>2</v>
      </c>
      <c r="G122" s="16" t="s">
        <v>12</v>
      </c>
      <c r="H122" s="16" t="s">
        <v>13</v>
      </c>
      <c r="I122" s="16" t="s">
        <v>14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2</v>
      </c>
      <c r="AC122" s="5">
        <v>0</v>
      </c>
      <c r="AD122" s="5">
        <v>0</v>
      </c>
      <c r="AE122" s="5"/>
      <c r="AF122" s="5"/>
      <c r="AG122" s="5"/>
      <c r="AH122" s="5"/>
      <c r="AI122" s="34">
        <v>130.35000610351562</v>
      </c>
      <c r="AJ122" s="5">
        <f t="shared" si="24"/>
        <v>2</v>
      </c>
      <c r="AK122" s="34">
        <f t="shared" si="25"/>
        <v>132.35000610351562</v>
      </c>
      <c r="AL122" s="5">
        <v>0</v>
      </c>
      <c r="AM122" s="5">
        <v>0</v>
      </c>
      <c r="AN122" s="5">
        <v>0</v>
      </c>
      <c r="AO122" s="5">
        <v>0</v>
      </c>
      <c r="AP122" s="5">
        <v>0</v>
      </c>
      <c r="AQ122" s="5">
        <v>0</v>
      </c>
      <c r="AR122" s="5">
        <v>0</v>
      </c>
      <c r="AS122" s="5">
        <v>0</v>
      </c>
      <c r="AT122" s="5">
        <v>0</v>
      </c>
      <c r="AU122" s="5">
        <v>0</v>
      </c>
      <c r="AV122" s="5">
        <v>2</v>
      </c>
      <c r="AW122" s="5">
        <v>0</v>
      </c>
      <c r="AX122" s="5">
        <v>0</v>
      </c>
      <c r="AY122" s="5">
        <v>0</v>
      </c>
      <c r="AZ122" s="5">
        <v>2</v>
      </c>
      <c r="BA122" s="5">
        <v>0</v>
      </c>
      <c r="BB122" s="5">
        <v>0</v>
      </c>
      <c r="BC122" s="5">
        <v>0</v>
      </c>
      <c r="BD122" s="5">
        <v>0</v>
      </c>
      <c r="BE122" s="5">
        <v>0</v>
      </c>
      <c r="BF122" s="5">
        <v>0</v>
      </c>
      <c r="BG122" s="5"/>
      <c r="BH122" s="5"/>
      <c r="BI122" s="5"/>
      <c r="BJ122" s="5"/>
      <c r="BK122" s="34">
        <v>136.19000244140625</v>
      </c>
      <c r="BL122" s="5">
        <f t="shared" si="26"/>
        <v>4</v>
      </c>
      <c r="BM122" s="34">
        <f t="shared" si="27"/>
        <v>140.19000244140625</v>
      </c>
      <c r="BN122" s="34">
        <f t="shared" si="28"/>
        <v>132.35000610351562</v>
      </c>
      <c r="BO122" s="34">
        <f t="shared" si="29"/>
        <v>30.819421270031405</v>
      </c>
    </row>
    <row r="123" spans="1:67" ht="45" x14ac:dyDescent="0.25">
      <c r="A123" s="5">
        <v>8</v>
      </c>
      <c r="B123" s="16" t="s">
        <v>105</v>
      </c>
      <c r="C123" s="16">
        <v>2006</v>
      </c>
      <c r="D123" s="16">
        <v>2006</v>
      </c>
      <c r="E123" s="16">
        <v>2006</v>
      </c>
      <c r="F123" s="16">
        <v>2</v>
      </c>
      <c r="G123" s="16" t="s">
        <v>106</v>
      </c>
      <c r="H123" s="16" t="s">
        <v>107</v>
      </c>
      <c r="I123" s="16" t="s">
        <v>108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2</v>
      </c>
      <c r="X123" s="5">
        <v>0</v>
      </c>
      <c r="Y123" s="5">
        <v>2</v>
      </c>
      <c r="Z123" s="5">
        <v>2</v>
      </c>
      <c r="AA123" s="5">
        <v>2</v>
      </c>
      <c r="AB123" s="5">
        <v>0</v>
      </c>
      <c r="AC123" s="5">
        <v>0</v>
      </c>
      <c r="AD123" s="5">
        <v>0</v>
      </c>
      <c r="AE123" s="5"/>
      <c r="AF123" s="5"/>
      <c r="AG123" s="5"/>
      <c r="AH123" s="5"/>
      <c r="AI123" s="34">
        <v>142.28999328613281</v>
      </c>
      <c r="AJ123" s="5">
        <f t="shared" si="24"/>
        <v>8</v>
      </c>
      <c r="AK123" s="34">
        <f t="shared" si="25"/>
        <v>150.28999328613281</v>
      </c>
      <c r="AL123" s="5">
        <v>0</v>
      </c>
      <c r="AM123" s="5">
        <v>0</v>
      </c>
      <c r="AN123" s="5">
        <v>0</v>
      </c>
      <c r="AO123" s="5">
        <v>0</v>
      </c>
      <c r="AP123" s="5">
        <v>0</v>
      </c>
      <c r="AQ123" s="5">
        <v>0</v>
      </c>
      <c r="AR123" s="5">
        <v>0</v>
      </c>
      <c r="AS123" s="5">
        <v>0</v>
      </c>
      <c r="AT123" s="5">
        <v>0</v>
      </c>
      <c r="AU123" s="5">
        <v>0</v>
      </c>
      <c r="AV123" s="5">
        <v>2</v>
      </c>
      <c r="AW123" s="5">
        <v>0</v>
      </c>
      <c r="AX123" s="5">
        <v>0</v>
      </c>
      <c r="AY123" s="5">
        <v>50</v>
      </c>
      <c r="AZ123" s="5">
        <v>2</v>
      </c>
      <c r="BA123" s="5">
        <v>0</v>
      </c>
      <c r="BB123" s="5">
        <v>0</v>
      </c>
      <c r="BC123" s="5">
        <v>2</v>
      </c>
      <c r="BD123" s="5">
        <v>0</v>
      </c>
      <c r="BE123" s="5">
        <v>0</v>
      </c>
      <c r="BF123" s="5">
        <v>2</v>
      </c>
      <c r="BG123" s="5"/>
      <c r="BH123" s="5"/>
      <c r="BI123" s="5"/>
      <c r="BJ123" s="5"/>
      <c r="BK123" s="34">
        <v>145.38999938964844</v>
      </c>
      <c r="BL123" s="5">
        <f t="shared" si="26"/>
        <v>58</v>
      </c>
      <c r="BM123" s="34">
        <f t="shared" si="27"/>
        <v>203.38999938964844</v>
      </c>
      <c r="BN123" s="34">
        <f t="shared" si="28"/>
        <v>150.28999328613281</v>
      </c>
      <c r="BO123" s="34">
        <f t="shared" si="29"/>
        <v>48.551938327765185</v>
      </c>
    </row>
    <row r="124" spans="1:67" ht="75" x14ac:dyDescent="0.25">
      <c r="A124" s="5">
        <v>9</v>
      </c>
      <c r="B124" s="16" t="s">
        <v>154</v>
      </c>
      <c r="C124" s="16">
        <v>2005</v>
      </c>
      <c r="D124" s="16">
        <v>2005</v>
      </c>
      <c r="E124" s="16">
        <v>2005</v>
      </c>
      <c r="F124" s="16">
        <v>2</v>
      </c>
      <c r="G124" s="16" t="s">
        <v>24</v>
      </c>
      <c r="H124" s="16" t="s">
        <v>151</v>
      </c>
      <c r="I124" s="16" t="s">
        <v>155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2</v>
      </c>
      <c r="U124" s="5">
        <v>0</v>
      </c>
      <c r="V124" s="5">
        <v>0</v>
      </c>
      <c r="W124" s="5">
        <v>2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/>
      <c r="AF124" s="5"/>
      <c r="AG124" s="5"/>
      <c r="AH124" s="5"/>
      <c r="AI124" s="34">
        <v>158.53999328613281</v>
      </c>
      <c r="AJ124" s="5">
        <f t="shared" si="24"/>
        <v>4</v>
      </c>
      <c r="AK124" s="34">
        <f t="shared" si="25"/>
        <v>162.53999328613281</v>
      </c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34"/>
      <c r="BL124" s="5">
        <f t="shared" si="26"/>
        <v>0</v>
      </c>
      <c r="BM124" s="34" t="s">
        <v>394</v>
      </c>
      <c r="BN124" s="34">
        <f t="shared" si="28"/>
        <v>162.53999328613281</v>
      </c>
      <c r="BO124" s="34">
        <f t="shared" si="29"/>
        <v>60.660271056548623</v>
      </c>
    </row>
    <row r="125" spans="1:67" ht="45" x14ac:dyDescent="0.25">
      <c r="A125" s="5">
        <v>10</v>
      </c>
      <c r="B125" s="16" t="s">
        <v>40</v>
      </c>
      <c r="C125" s="16">
        <v>2007</v>
      </c>
      <c r="D125" s="16">
        <v>2007</v>
      </c>
      <c r="E125" s="16">
        <v>2007</v>
      </c>
      <c r="F125" s="16" t="s">
        <v>41</v>
      </c>
      <c r="G125" s="16" t="s">
        <v>24</v>
      </c>
      <c r="H125" s="16" t="s">
        <v>42</v>
      </c>
      <c r="I125" s="16" t="s">
        <v>26</v>
      </c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34"/>
      <c r="AJ125" s="5">
        <f t="shared" si="24"/>
        <v>0</v>
      </c>
      <c r="AK125" s="34" t="s">
        <v>394</v>
      </c>
      <c r="AL125" s="5">
        <v>0</v>
      </c>
      <c r="AM125" s="5">
        <v>0</v>
      </c>
      <c r="AN125" s="5">
        <v>0</v>
      </c>
      <c r="AO125" s="5">
        <v>2</v>
      </c>
      <c r="AP125" s="5">
        <v>0</v>
      </c>
      <c r="AQ125" s="5">
        <v>0</v>
      </c>
      <c r="AR125" s="5">
        <v>0</v>
      </c>
      <c r="AS125" s="5">
        <v>0</v>
      </c>
      <c r="AT125" s="5">
        <v>2</v>
      </c>
      <c r="AU125" s="5">
        <v>0</v>
      </c>
      <c r="AV125" s="5">
        <v>50</v>
      </c>
      <c r="AW125" s="5">
        <v>50</v>
      </c>
      <c r="AX125" s="5">
        <v>50</v>
      </c>
      <c r="AY125" s="5">
        <v>50</v>
      </c>
      <c r="AZ125" s="5">
        <v>0</v>
      </c>
      <c r="BA125" s="5">
        <v>0</v>
      </c>
      <c r="BB125" s="5">
        <v>50</v>
      </c>
      <c r="BC125" s="5">
        <v>0</v>
      </c>
      <c r="BD125" s="5">
        <v>0</v>
      </c>
      <c r="BE125" s="5">
        <v>2</v>
      </c>
      <c r="BF125" s="5">
        <v>0</v>
      </c>
      <c r="BG125" s="5"/>
      <c r="BH125" s="5"/>
      <c r="BI125" s="5"/>
      <c r="BJ125" s="5"/>
      <c r="BK125" s="34">
        <v>252.24000549316406</v>
      </c>
      <c r="BL125" s="5">
        <f t="shared" si="26"/>
        <v>256</v>
      </c>
      <c r="BM125" s="34">
        <f t="shared" si="27"/>
        <v>508.24000549316406</v>
      </c>
      <c r="BN125" s="34">
        <f t="shared" si="28"/>
        <v>508.24000549316406</v>
      </c>
      <c r="BO125" s="34">
        <f t="shared" si="29"/>
        <v>402.36237490530186</v>
      </c>
    </row>
  </sheetData>
  <mergeCells count="76">
    <mergeCell ref="BN114:BN115"/>
    <mergeCell ref="BO114:BO115"/>
    <mergeCell ref="G114:G115"/>
    <mergeCell ref="H114:H115"/>
    <mergeCell ref="I114:I115"/>
    <mergeCell ref="A113:J113"/>
    <mergeCell ref="J114:AK114"/>
    <mergeCell ref="AL114:BM114"/>
    <mergeCell ref="A114:A115"/>
    <mergeCell ref="B114:B115"/>
    <mergeCell ref="C114:C115"/>
    <mergeCell ref="D114:D115"/>
    <mergeCell ref="E114:E115"/>
    <mergeCell ref="F114:F115"/>
    <mergeCell ref="I88:I89"/>
    <mergeCell ref="A87:J87"/>
    <mergeCell ref="J88:AK88"/>
    <mergeCell ref="AL88:BM88"/>
    <mergeCell ref="BN88:BN89"/>
    <mergeCell ref="BO88:BO89"/>
    <mergeCell ref="BN65:BN66"/>
    <mergeCell ref="BO65:BO66"/>
    <mergeCell ref="A88:A89"/>
    <mergeCell ref="B88:B89"/>
    <mergeCell ref="C88:C89"/>
    <mergeCell ref="D88:D89"/>
    <mergeCell ref="E88:E89"/>
    <mergeCell ref="F88:F89"/>
    <mergeCell ref="G88:G89"/>
    <mergeCell ref="H88:H89"/>
    <mergeCell ref="G65:G66"/>
    <mergeCell ref="H65:H66"/>
    <mergeCell ref="I65:I66"/>
    <mergeCell ref="A64:J64"/>
    <mergeCell ref="J65:AK65"/>
    <mergeCell ref="AL65:BM65"/>
    <mergeCell ref="A65:A66"/>
    <mergeCell ref="B65:B66"/>
    <mergeCell ref="C65:C66"/>
    <mergeCell ref="D65:D66"/>
    <mergeCell ref="E65:E66"/>
    <mergeCell ref="F65:F66"/>
    <mergeCell ref="I52:I53"/>
    <mergeCell ref="A51:J51"/>
    <mergeCell ref="J52:AK52"/>
    <mergeCell ref="AL52:BM52"/>
    <mergeCell ref="BN52:BN53"/>
    <mergeCell ref="BO52:BO53"/>
    <mergeCell ref="BN8:BN9"/>
    <mergeCell ref="BO8:BO9"/>
    <mergeCell ref="A52:A53"/>
    <mergeCell ref="B52:B53"/>
    <mergeCell ref="C52:C53"/>
    <mergeCell ref="D52:D53"/>
    <mergeCell ref="E52:E53"/>
    <mergeCell ref="F52:F53"/>
    <mergeCell ref="G52:G53"/>
    <mergeCell ref="H52:H53"/>
    <mergeCell ref="G8:G9"/>
    <mergeCell ref="H8:H9"/>
    <mergeCell ref="I8:I9"/>
    <mergeCell ref="A7:J7"/>
    <mergeCell ref="J8:AK8"/>
    <mergeCell ref="AL8:BM8"/>
    <mergeCell ref="A8:A9"/>
    <mergeCell ref="B8:B9"/>
    <mergeCell ref="C8:C9"/>
    <mergeCell ref="D8:D9"/>
    <mergeCell ref="E8:E9"/>
    <mergeCell ref="F8:F9"/>
    <mergeCell ref="A1:BO1"/>
    <mergeCell ref="A2:BO2"/>
    <mergeCell ref="A3:B3"/>
    <mergeCell ref="C3:BO3"/>
    <mergeCell ref="A4:BO4"/>
    <mergeCell ref="A5:BO5"/>
  </mergeCells>
  <pageMargins left="0.7" right="0.7" top="0.75" bottom="0.75" header="0.3" footer="0.3"/>
  <pageSetup paperSize="9" orientation="landscape" r:id="rId1"/>
  <ignoredErrors>
    <ignoredError sqref="AJ10:AJ38 BL10:BL31 BL33:BL42 AJ40:AJ41 AJ43 BL44 AJ54:AJ57 BL54 BL56:BL62 AJ59:AJ62 AJ67:AJ81 BL67:BL79 BL81:BL82 AJ90:AJ107 BL90:BL107 AJ116:AJ124 BL116:BL123 BL125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5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 x14ac:dyDescent="0.25">
      <c r="A1" s="18" t="s">
        <v>378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18.75" x14ac:dyDescent="0.25">
      <c r="A2" s="20" t="s">
        <v>379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x14ac:dyDescent="0.25">
      <c r="A3" s="21" t="s">
        <v>380</v>
      </c>
      <c r="B3" s="21"/>
      <c r="C3" s="22" t="s">
        <v>381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21" x14ac:dyDescent="0.25">
      <c r="A4" s="23" t="s">
        <v>382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7" ht="23.25" x14ac:dyDescent="0.25">
      <c r="A5" s="24" t="s">
        <v>383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7" spans="1:17" ht="18.75" x14ac:dyDescent="0.25">
      <c r="A7" s="20" t="s">
        <v>385</v>
      </c>
      <c r="B7" s="20"/>
      <c r="C7" s="20"/>
      <c r="D7" s="20"/>
      <c r="E7" s="20"/>
      <c r="F7" s="20"/>
      <c r="G7" s="20"/>
      <c r="H7" s="20"/>
      <c r="I7" s="20"/>
      <c r="J7" s="20"/>
    </row>
    <row r="8" spans="1:17" x14ac:dyDescent="0.25">
      <c r="A8" s="25" t="s">
        <v>384</v>
      </c>
      <c r="B8" s="25" t="s">
        <v>1</v>
      </c>
      <c r="C8" s="25" t="s">
        <v>2</v>
      </c>
      <c r="D8" s="25" t="s">
        <v>233</v>
      </c>
      <c r="E8" s="25" t="s">
        <v>234</v>
      </c>
      <c r="F8" s="25" t="s">
        <v>3</v>
      </c>
      <c r="G8" s="25" t="s">
        <v>4</v>
      </c>
      <c r="H8" s="25" t="s">
        <v>5</v>
      </c>
      <c r="I8" s="25" t="s">
        <v>6</v>
      </c>
      <c r="J8" s="27" t="s">
        <v>386</v>
      </c>
      <c r="K8" s="28"/>
      <c r="L8" s="29"/>
      <c r="M8" s="27" t="s">
        <v>390</v>
      </c>
      <c r="N8" s="28"/>
      <c r="O8" s="29"/>
      <c r="P8" s="25" t="s">
        <v>391</v>
      </c>
      <c r="Q8" s="25" t="s">
        <v>392</v>
      </c>
    </row>
    <row r="9" spans="1:17" x14ac:dyDescent="0.25">
      <c r="A9" s="26"/>
      <c r="B9" s="26"/>
      <c r="C9" s="26"/>
      <c r="D9" s="26"/>
      <c r="E9" s="26"/>
      <c r="F9" s="26"/>
      <c r="G9" s="26"/>
      <c r="H9" s="26"/>
      <c r="I9" s="26"/>
      <c r="J9" s="30" t="s">
        <v>387</v>
      </c>
      <c r="K9" s="30" t="s">
        <v>388</v>
      </c>
      <c r="L9" s="30" t="s">
        <v>389</v>
      </c>
      <c r="M9" s="30" t="s">
        <v>387</v>
      </c>
      <c r="N9" s="30" t="s">
        <v>388</v>
      </c>
      <c r="O9" s="30" t="s">
        <v>389</v>
      </c>
      <c r="P9" s="26"/>
      <c r="Q9" s="26"/>
    </row>
    <row r="10" spans="1:17" ht="45" x14ac:dyDescent="0.25">
      <c r="A10" s="31">
        <v>1</v>
      </c>
      <c r="B10" s="32" t="s">
        <v>157</v>
      </c>
      <c r="C10" s="32">
        <v>2000</v>
      </c>
      <c r="D10" s="32">
        <v>2000</v>
      </c>
      <c r="E10" s="32">
        <v>2000</v>
      </c>
      <c r="F10" s="32" t="s">
        <v>35</v>
      </c>
      <c r="G10" s="32" t="s">
        <v>24</v>
      </c>
      <c r="H10" s="32" t="s">
        <v>25</v>
      </c>
      <c r="I10" s="32" t="s">
        <v>122</v>
      </c>
      <c r="J10" s="33">
        <v>81.660003662109375</v>
      </c>
      <c r="K10" s="31">
        <v>0</v>
      </c>
      <c r="L10" s="33">
        <f t="shared" ref="L10:L49" si="0">J10+K10</f>
        <v>81.660003662109375</v>
      </c>
      <c r="M10" s="33">
        <v>83.849998474121094</v>
      </c>
      <c r="N10" s="31">
        <v>52</v>
      </c>
      <c r="O10" s="33">
        <f t="shared" ref="O10:O49" si="1">M10+N10</f>
        <v>135.84999847412109</v>
      </c>
      <c r="P10" s="33">
        <f t="shared" ref="P10:P49" si="2">MIN(O10,L10)</f>
        <v>81.660003662109375</v>
      </c>
      <c r="Q10" s="33">
        <f t="shared" ref="Q10:Q49" si="3">IF( AND(ISNUMBER(P$10),ISNUMBER(P10)),(P10-P$10)/P$10*100,"")</f>
        <v>0</v>
      </c>
    </row>
    <row r="11" spans="1:17" ht="45" x14ac:dyDescent="0.25">
      <c r="A11" s="5">
        <v>2</v>
      </c>
      <c r="B11" s="16" t="s">
        <v>165</v>
      </c>
      <c r="C11" s="16">
        <v>2000</v>
      </c>
      <c r="D11" s="16">
        <v>2000</v>
      </c>
      <c r="E11" s="16">
        <v>2000</v>
      </c>
      <c r="F11" s="16" t="s">
        <v>35</v>
      </c>
      <c r="G11" s="16" t="s">
        <v>24</v>
      </c>
      <c r="H11" s="16" t="s">
        <v>25</v>
      </c>
      <c r="I11" s="16" t="s">
        <v>122</v>
      </c>
      <c r="J11" s="34">
        <v>87.900001525878906</v>
      </c>
      <c r="K11" s="5">
        <v>0</v>
      </c>
      <c r="L11" s="34">
        <f t="shared" si="0"/>
        <v>87.900001525878906</v>
      </c>
      <c r="M11" s="34">
        <v>86.169998168945313</v>
      </c>
      <c r="N11" s="5">
        <v>2</v>
      </c>
      <c r="O11" s="34">
        <f t="shared" si="1"/>
        <v>88.169998168945313</v>
      </c>
      <c r="P11" s="34">
        <f t="shared" si="2"/>
        <v>87.900001525878906</v>
      </c>
      <c r="Q11" s="34">
        <f t="shared" si="3"/>
        <v>7.6414371588681664</v>
      </c>
    </row>
    <row r="12" spans="1:17" ht="45" x14ac:dyDescent="0.25">
      <c r="A12" s="5">
        <v>3</v>
      </c>
      <c r="B12" s="16" t="s">
        <v>34</v>
      </c>
      <c r="C12" s="16">
        <v>2002</v>
      </c>
      <c r="D12" s="16">
        <v>2002</v>
      </c>
      <c r="E12" s="16">
        <v>2002</v>
      </c>
      <c r="F12" s="16" t="s">
        <v>35</v>
      </c>
      <c r="G12" s="16" t="s">
        <v>24</v>
      </c>
      <c r="H12" s="16" t="s">
        <v>25</v>
      </c>
      <c r="I12" s="16" t="s">
        <v>36</v>
      </c>
      <c r="J12" s="34">
        <v>101.01000213623047</v>
      </c>
      <c r="K12" s="5">
        <v>4</v>
      </c>
      <c r="L12" s="34">
        <f t="shared" si="0"/>
        <v>105.01000213623047</v>
      </c>
      <c r="M12" s="34">
        <v>95.919998168945313</v>
      </c>
      <c r="N12" s="5">
        <v>4</v>
      </c>
      <c r="O12" s="34">
        <f t="shared" si="1"/>
        <v>99.919998168945313</v>
      </c>
      <c r="P12" s="34">
        <f t="shared" si="2"/>
        <v>99.919998168945313</v>
      </c>
      <c r="Q12" s="34">
        <f t="shared" si="3"/>
        <v>22.361001332294407</v>
      </c>
    </row>
    <row r="13" spans="1:17" ht="45" x14ac:dyDescent="0.25">
      <c r="A13" s="5">
        <v>4</v>
      </c>
      <c r="B13" s="16" t="s">
        <v>38</v>
      </c>
      <c r="C13" s="16">
        <v>2000</v>
      </c>
      <c r="D13" s="16">
        <v>2000</v>
      </c>
      <c r="E13" s="16">
        <v>2000</v>
      </c>
      <c r="F13" s="16" t="s">
        <v>35</v>
      </c>
      <c r="G13" s="16" t="s">
        <v>24</v>
      </c>
      <c r="H13" s="16" t="s">
        <v>25</v>
      </c>
      <c r="I13" s="16" t="s">
        <v>36</v>
      </c>
      <c r="J13" s="34">
        <v>98.44000244140625</v>
      </c>
      <c r="K13" s="5">
        <v>2</v>
      </c>
      <c r="L13" s="34">
        <f t="shared" si="0"/>
        <v>100.44000244140625</v>
      </c>
      <c r="M13" s="34">
        <v>102.45999908447266</v>
      </c>
      <c r="N13" s="5">
        <v>4</v>
      </c>
      <c r="O13" s="34">
        <f t="shared" si="1"/>
        <v>106.45999908447266</v>
      </c>
      <c r="P13" s="34">
        <f t="shared" si="2"/>
        <v>100.44000244140625</v>
      </c>
      <c r="Q13" s="34">
        <f t="shared" si="3"/>
        <v>22.997793212212262</v>
      </c>
    </row>
    <row r="14" spans="1:17" ht="45" x14ac:dyDescent="0.25">
      <c r="A14" s="5">
        <v>5</v>
      </c>
      <c r="B14" s="16" t="s">
        <v>68</v>
      </c>
      <c r="C14" s="16">
        <v>2002</v>
      </c>
      <c r="D14" s="16">
        <v>2002</v>
      </c>
      <c r="E14" s="16">
        <v>2002</v>
      </c>
      <c r="F14" s="16">
        <v>2</v>
      </c>
      <c r="G14" s="16" t="s">
        <v>12</v>
      </c>
      <c r="H14" s="16" t="s">
        <v>13</v>
      </c>
      <c r="I14" s="16" t="s">
        <v>14</v>
      </c>
      <c r="J14" s="34">
        <v>106.23000335693359</v>
      </c>
      <c r="K14" s="5">
        <v>4</v>
      </c>
      <c r="L14" s="34">
        <f t="shared" si="0"/>
        <v>110.23000335693359</v>
      </c>
      <c r="M14" s="34">
        <v>102.51999664306641</v>
      </c>
      <c r="N14" s="5">
        <v>0</v>
      </c>
      <c r="O14" s="34">
        <f t="shared" si="1"/>
        <v>102.51999664306641</v>
      </c>
      <c r="P14" s="34">
        <f t="shared" si="2"/>
        <v>102.51999664306641</v>
      </c>
      <c r="Q14" s="34">
        <f t="shared" si="3"/>
        <v>25.544932703249639</v>
      </c>
    </row>
    <row r="15" spans="1:17" ht="60" x14ac:dyDescent="0.25">
      <c r="A15" s="5">
        <v>6</v>
      </c>
      <c r="B15" s="16" t="s">
        <v>87</v>
      </c>
      <c r="C15" s="16">
        <v>2002</v>
      </c>
      <c r="D15" s="16">
        <v>2002</v>
      </c>
      <c r="E15" s="16">
        <v>2002</v>
      </c>
      <c r="F15" s="16">
        <v>2</v>
      </c>
      <c r="G15" s="16" t="s">
        <v>24</v>
      </c>
      <c r="H15" s="16" t="s">
        <v>25</v>
      </c>
      <c r="I15" s="16" t="s">
        <v>88</v>
      </c>
      <c r="J15" s="34">
        <v>104.68000030517578</v>
      </c>
      <c r="K15" s="5">
        <v>0</v>
      </c>
      <c r="L15" s="34">
        <f t="shared" si="0"/>
        <v>104.68000030517578</v>
      </c>
      <c r="M15" s="34">
        <v>109.94000244140625</v>
      </c>
      <c r="N15" s="5">
        <v>6</v>
      </c>
      <c r="O15" s="34">
        <f t="shared" si="1"/>
        <v>115.94000244140625</v>
      </c>
      <c r="P15" s="34">
        <f t="shared" si="2"/>
        <v>104.68000030517578</v>
      </c>
      <c r="Q15" s="34">
        <f t="shared" si="3"/>
        <v>28.190050956056705</v>
      </c>
    </row>
    <row r="16" spans="1:17" ht="60" x14ac:dyDescent="0.25">
      <c r="A16" s="5">
        <v>7</v>
      </c>
      <c r="B16" s="16" t="s">
        <v>194</v>
      </c>
      <c r="C16" s="16">
        <v>2002</v>
      </c>
      <c r="D16" s="16">
        <v>2002</v>
      </c>
      <c r="E16" s="16">
        <v>2002</v>
      </c>
      <c r="F16" s="16">
        <v>1</v>
      </c>
      <c r="G16" s="16" t="s">
        <v>12</v>
      </c>
      <c r="H16" s="16" t="s">
        <v>53</v>
      </c>
      <c r="I16" s="16" t="s">
        <v>14</v>
      </c>
      <c r="J16" s="34">
        <v>106.66999816894531</v>
      </c>
      <c r="K16" s="5">
        <v>0</v>
      </c>
      <c r="L16" s="34">
        <f t="shared" si="0"/>
        <v>106.66999816894531</v>
      </c>
      <c r="M16" s="34">
        <v>104.84999847412109</v>
      </c>
      <c r="N16" s="5">
        <v>0</v>
      </c>
      <c r="O16" s="34">
        <f t="shared" si="1"/>
        <v>104.84999847412109</v>
      </c>
      <c r="P16" s="34">
        <f t="shared" si="2"/>
        <v>104.84999847412109</v>
      </c>
      <c r="Q16" s="34">
        <f t="shared" si="3"/>
        <v>28.398228964043</v>
      </c>
    </row>
    <row r="17" spans="1:17" ht="60" x14ac:dyDescent="0.25">
      <c r="A17" s="5">
        <v>8</v>
      </c>
      <c r="B17" s="16" t="s">
        <v>44</v>
      </c>
      <c r="C17" s="16">
        <v>2004</v>
      </c>
      <c r="D17" s="16">
        <v>2004</v>
      </c>
      <c r="E17" s="16">
        <v>2004</v>
      </c>
      <c r="F17" s="16">
        <v>1</v>
      </c>
      <c r="G17" s="16" t="s">
        <v>29</v>
      </c>
      <c r="H17" s="16" t="s">
        <v>46</v>
      </c>
      <c r="I17" s="16" t="s">
        <v>31</v>
      </c>
      <c r="J17" s="34">
        <v>106.44000244140625</v>
      </c>
      <c r="K17" s="5">
        <v>0</v>
      </c>
      <c r="L17" s="34">
        <f t="shared" si="0"/>
        <v>106.44000244140625</v>
      </c>
      <c r="M17" s="34">
        <v>106.55999755859375</v>
      </c>
      <c r="N17" s="5">
        <v>0</v>
      </c>
      <c r="O17" s="34">
        <f t="shared" si="1"/>
        <v>106.55999755859375</v>
      </c>
      <c r="P17" s="34">
        <f t="shared" si="2"/>
        <v>106.44000244140625</v>
      </c>
      <c r="Q17" s="34">
        <f t="shared" si="3"/>
        <v>30.345331457283425</v>
      </c>
    </row>
    <row r="18" spans="1:17" ht="60" x14ac:dyDescent="0.25">
      <c r="A18" s="5">
        <v>9</v>
      </c>
      <c r="B18" s="16" t="s">
        <v>52</v>
      </c>
      <c r="C18" s="16">
        <v>2003</v>
      </c>
      <c r="D18" s="16">
        <v>2003</v>
      </c>
      <c r="E18" s="16">
        <v>2003</v>
      </c>
      <c r="F18" s="16">
        <v>1</v>
      </c>
      <c r="G18" s="16" t="s">
        <v>12</v>
      </c>
      <c r="H18" s="16" t="s">
        <v>53</v>
      </c>
      <c r="I18" s="16" t="s">
        <v>14</v>
      </c>
      <c r="J18" s="34">
        <v>105.15000152587891</v>
      </c>
      <c r="K18" s="5">
        <v>2</v>
      </c>
      <c r="L18" s="34">
        <f t="shared" si="0"/>
        <v>107.15000152587891</v>
      </c>
      <c r="M18" s="34">
        <v>109.31999969482422</v>
      </c>
      <c r="N18" s="5">
        <v>4</v>
      </c>
      <c r="O18" s="34">
        <f t="shared" si="1"/>
        <v>113.31999969482422</v>
      </c>
      <c r="P18" s="34">
        <f t="shared" si="2"/>
        <v>107.15000152587891</v>
      </c>
      <c r="Q18" s="34">
        <f t="shared" si="3"/>
        <v>31.214789028471486</v>
      </c>
    </row>
    <row r="19" spans="1:17" ht="60" x14ac:dyDescent="0.25">
      <c r="A19" s="5">
        <v>10</v>
      </c>
      <c r="B19" s="16" t="s">
        <v>130</v>
      </c>
      <c r="C19" s="16">
        <v>2003</v>
      </c>
      <c r="D19" s="16">
        <v>2003</v>
      </c>
      <c r="E19" s="16">
        <v>2003</v>
      </c>
      <c r="F19" s="16">
        <v>1</v>
      </c>
      <c r="G19" s="16" t="s">
        <v>29</v>
      </c>
      <c r="H19" s="16" t="s">
        <v>46</v>
      </c>
      <c r="I19" s="16" t="s">
        <v>31</v>
      </c>
      <c r="J19" s="34">
        <v>107.45999908447266</v>
      </c>
      <c r="K19" s="5">
        <v>0</v>
      </c>
      <c r="L19" s="34">
        <f t="shared" si="0"/>
        <v>107.45999908447266</v>
      </c>
      <c r="M19" s="34">
        <v>108</v>
      </c>
      <c r="N19" s="5">
        <v>0</v>
      </c>
      <c r="O19" s="34">
        <f t="shared" si="1"/>
        <v>108</v>
      </c>
      <c r="P19" s="34">
        <f t="shared" si="2"/>
        <v>107.45999908447266</v>
      </c>
      <c r="Q19" s="34">
        <f t="shared" si="3"/>
        <v>31.594408848079198</v>
      </c>
    </row>
    <row r="20" spans="1:17" ht="75" x14ac:dyDescent="0.25">
      <c r="A20" s="5">
        <v>11</v>
      </c>
      <c r="B20" s="16" t="s">
        <v>208</v>
      </c>
      <c r="C20" s="16">
        <v>2003</v>
      </c>
      <c r="D20" s="16">
        <v>2003</v>
      </c>
      <c r="E20" s="16">
        <v>2003</v>
      </c>
      <c r="F20" s="16">
        <v>1</v>
      </c>
      <c r="G20" s="16" t="s">
        <v>137</v>
      </c>
      <c r="H20" s="16" t="s">
        <v>209</v>
      </c>
      <c r="I20" s="16" t="s">
        <v>210</v>
      </c>
      <c r="J20" s="34">
        <v>112.83999633789062</v>
      </c>
      <c r="K20" s="5">
        <v>52</v>
      </c>
      <c r="L20" s="34">
        <f t="shared" si="0"/>
        <v>164.83999633789062</v>
      </c>
      <c r="M20" s="34">
        <v>104.19999694824219</v>
      </c>
      <c r="N20" s="5">
        <v>6</v>
      </c>
      <c r="O20" s="34">
        <f t="shared" si="1"/>
        <v>110.19999694824219</v>
      </c>
      <c r="P20" s="34">
        <f t="shared" si="2"/>
        <v>110.19999694824219</v>
      </c>
      <c r="Q20" s="34">
        <f t="shared" si="3"/>
        <v>34.949782030655854</v>
      </c>
    </row>
    <row r="21" spans="1:17" ht="60" x14ac:dyDescent="0.25">
      <c r="A21" s="5">
        <v>12</v>
      </c>
      <c r="B21" s="16" t="s">
        <v>196</v>
      </c>
      <c r="C21" s="16">
        <v>2004</v>
      </c>
      <c r="D21" s="16">
        <v>2004</v>
      </c>
      <c r="E21" s="16">
        <v>2004</v>
      </c>
      <c r="F21" s="16">
        <v>2</v>
      </c>
      <c r="G21" s="16" t="s">
        <v>24</v>
      </c>
      <c r="H21" s="16" t="s">
        <v>25</v>
      </c>
      <c r="I21" s="16" t="s">
        <v>88</v>
      </c>
      <c r="J21" s="34">
        <v>108.62000274658203</v>
      </c>
      <c r="K21" s="5">
        <v>4</v>
      </c>
      <c r="L21" s="34">
        <f t="shared" si="0"/>
        <v>112.62000274658203</v>
      </c>
      <c r="M21" s="34">
        <v>107.66000366210937</v>
      </c>
      <c r="N21" s="5">
        <v>6</v>
      </c>
      <c r="O21" s="34">
        <f t="shared" si="1"/>
        <v>113.66000366210937</v>
      </c>
      <c r="P21" s="34">
        <f t="shared" si="2"/>
        <v>112.62000274658203</v>
      </c>
      <c r="Q21" s="34">
        <f t="shared" si="3"/>
        <v>37.913296223421852</v>
      </c>
    </row>
    <row r="22" spans="1:17" ht="45" x14ac:dyDescent="0.25">
      <c r="A22" s="5">
        <v>13</v>
      </c>
      <c r="B22" s="16" t="s">
        <v>159</v>
      </c>
      <c r="C22" s="16">
        <v>2003</v>
      </c>
      <c r="D22" s="16">
        <v>2003</v>
      </c>
      <c r="E22" s="16">
        <v>2003</v>
      </c>
      <c r="F22" s="16">
        <v>2</v>
      </c>
      <c r="G22" s="16" t="s">
        <v>106</v>
      </c>
      <c r="H22" s="16" t="s">
        <v>107</v>
      </c>
      <c r="I22" s="16" t="s">
        <v>108</v>
      </c>
      <c r="J22" s="34">
        <v>133.10000610351562</v>
      </c>
      <c r="K22" s="5">
        <v>6</v>
      </c>
      <c r="L22" s="34">
        <f t="shared" si="0"/>
        <v>139.10000610351562</v>
      </c>
      <c r="M22" s="34">
        <v>121.34999847412109</v>
      </c>
      <c r="N22" s="5">
        <v>2</v>
      </c>
      <c r="O22" s="34">
        <f t="shared" si="1"/>
        <v>123.34999847412109</v>
      </c>
      <c r="P22" s="34">
        <f t="shared" si="2"/>
        <v>123.34999847412109</v>
      </c>
      <c r="Q22" s="34">
        <f t="shared" si="3"/>
        <v>51.053138553012424</v>
      </c>
    </row>
    <row r="23" spans="1:17" x14ac:dyDescent="0.25">
      <c r="A23" s="5">
        <v>14</v>
      </c>
      <c r="B23" s="16" t="s">
        <v>198</v>
      </c>
      <c r="C23" s="16">
        <v>2004</v>
      </c>
      <c r="D23" s="16">
        <v>2004</v>
      </c>
      <c r="E23" s="16">
        <v>2004</v>
      </c>
      <c r="F23" s="16">
        <v>3</v>
      </c>
      <c r="G23" s="16" t="s">
        <v>24</v>
      </c>
      <c r="H23" s="16" t="s">
        <v>80</v>
      </c>
      <c r="I23" s="16" t="s">
        <v>148</v>
      </c>
      <c r="J23" s="34">
        <v>120.08999633789062</v>
      </c>
      <c r="K23" s="5">
        <v>4</v>
      </c>
      <c r="L23" s="34">
        <f t="shared" si="0"/>
        <v>124.08999633789063</v>
      </c>
      <c r="M23" s="34">
        <v>122.72000122070312</v>
      </c>
      <c r="N23" s="5">
        <v>6</v>
      </c>
      <c r="O23" s="34">
        <f t="shared" si="1"/>
        <v>128.72000122070312</v>
      </c>
      <c r="P23" s="34">
        <f t="shared" si="2"/>
        <v>124.08999633789063</v>
      </c>
      <c r="Q23" s="34">
        <f t="shared" si="3"/>
        <v>51.959332320565352</v>
      </c>
    </row>
    <row r="24" spans="1:17" ht="45" x14ac:dyDescent="0.25">
      <c r="A24" s="5">
        <v>15</v>
      </c>
      <c r="B24" s="16" t="s">
        <v>66</v>
      </c>
      <c r="C24" s="16">
        <v>2004</v>
      </c>
      <c r="D24" s="16">
        <v>2004</v>
      </c>
      <c r="E24" s="16">
        <v>2004</v>
      </c>
      <c r="F24" s="16">
        <v>3</v>
      </c>
      <c r="G24" s="16" t="s">
        <v>12</v>
      </c>
      <c r="H24" s="16" t="s">
        <v>13</v>
      </c>
      <c r="I24" s="16" t="s">
        <v>14</v>
      </c>
      <c r="J24" s="34">
        <v>124.26999664306641</v>
      </c>
      <c r="K24" s="5">
        <v>0</v>
      </c>
      <c r="L24" s="34">
        <f t="shared" si="0"/>
        <v>124.26999664306641</v>
      </c>
      <c r="M24" s="34">
        <v>124.22000122070312</v>
      </c>
      <c r="N24" s="5">
        <v>0</v>
      </c>
      <c r="O24" s="34">
        <f t="shared" si="1"/>
        <v>124.22000122070312</v>
      </c>
      <c r="P24" s="34">
        <f t="shared" si="2"/>
        <v>124.22000122070312</v>
      </c>
      <c r="Q24" s="34">
        <f t="shared" si="3"/>
        <v>52.118534961983833</v>
      </c>
    </row>
    <row r="25" spans="1:17" ht="30" x14ac:dyDescent="0.25">
      <c r="A25" s="5">
        <v>16</v>
      </c>
      <c r="B25" s="16" t="s">
        <v>72</v>
      </c>
      <c r="C25" s="16">
        <v>2003</v>
      </c>
      <c r="D25" s="16">
        <v>2003</v>
      </c>
      <c r="E25" s="16">
        <v>2003</v>
      </c>
      <c r="F25" s="16">
        <v>1</v>
      </c>
      <c r="G25" s="16" t="s">
        <v>29</v>
      </c>
      <c r="H25" s="16" t="s">
        <v>73</v>
      </c>
      <c r="I25" s="16" t="s">
        <v>74</v>
      </c>
      <c r="J25" s="34">
        <v>129.10000610351562</v>
      </c>
      <c r="K25" s="5">
        <v>6</v>
      </c>
      <c r="L25" s="34">
        <f t="shared" si="0"/>
        <v>135.10000610351562</v>
      </c>
      <c r="M25" s="34">
        <v>128.16000366210937</v>
      </c>
      <c r="N25" s="5">
        <v>8</v>
      </c>
      <c r="O25" s="34">
        <f t="shared" si="1"/>
        <v>136.16000366210937</v>
      </c>
      <c r="P25" s="34">
        <f t="shared" si="2"/>
        <v>135.10000610351562</v>
      </c>
      <c r="Q25" s="34">
        <f t="shared" si="3"/>
        <v>65.442076959154804</v>
      </c>
    </row>
    <row r="26" spans="1:17" ht="45" x14ac:dyDescent="0.25">
      <c r="A26" s="5">
        <v>17</v>
      </c>
      <c r="B26" s="16" t="s">
        <v>10</v>
      </c>
      <c r="C26" s="16">
        <v>2004</v>
      </c>
      <c r="D26" s="16">
        <v>2004</v>
      </c>
      <c r="E26" s="16">
        <v>2004</v>
      </c>
      <c r="F26" s="16">
        <v>3</v>
      </c>
      <c r="G26" s="16" t="s">
        <v>12</v>
      </c>
      <c r="H26" s="16" t="s">
        <v>13</v>
      </c>
      <c r="I26" s="16" t="s">
        <v>14</v>
      </c>
      <c r="J26" s="34">
        <v>134.22000122070312</v>
      </c>
      <c r="K26" s="5">
        <v>6</v>
      </c>
      <c r="L26" s="34">
        <f t="shared" si="0"/>
        <v>140.22000122070312</v>
      </c>
      <c r="M26" s="34">
        <v>132.80999755859375</v>
      </c>
      <c r="N26" s="5">
        <v>56</v>
      </c>
      <c r="O26" s="34">
        <f t="shared" si="1"/>
        <v>188.80999755859375</v>
      </c>
      <c r="P26" s="34">
        <f t="shared" si="2"/>
        <v>140.22000122070312</v>
      </c>
      <c r="Q26" s="34">
        <f t="shared" si="3"/>
        <v>71.711970282173596</v>
      </c>
    </row>
    <row r="27" spans="1:17" ht="45" x14ac:dyDescent="0.25">
      <c r="A27" s="5">
        <v>18</v>
      </c>
      <c r="B27" s="16" t="s">
        <v>70</v>
      </c>
      <c r="C27" s="16">
        <v>2005</v>
      </c>
      <c r="D27" s="16">
        <v>2005</v>
      </c>
      <c r="E27" s="16">
        <v>2005</v>
      </c>
      <c r="F27" s="16">
        <v>3</v>
      </c>
      <c r="G27" s="16" t="s">
        <v>12</v>
      </c>
      <c r="H27" s="16" t="s">
        <v>13</v>
      </c>
      <c r="I27" s="16" t="s">
        <v>14</v>
      </c>
      <c r="J27" s="34">
        <v>142.42999267578125</v>
      </c>
      <c r="K27" s="5">
        <v>2</v>
      </c>
      <c r="L27" s="34">
        <f t="shared" si="0"/>
        <v>144.42999267578125</v>
      </c>
      <c r="M27" s="34">
        <v>140.52000427246094</v>
      </c>
      <c r="N27" s="5">
        <v>8</v>
      </c>
      <c r="O27" s="34">
        <f t="shared" si="1"/>
        <v>148.52000427246094</v>
      </c>
      <c r="P27" s="34">
        <f t="shared" si="2"/>
        <v>144.42999267578125</v>
      </c>
      <c r="Q27" s="34">
        <f t="shared" si="3"/>
        <v>76.867482486775145</v>
      </c>
    </row>
    <row r="28" spans="1:17" ht="60" x14ac:dyDescent="0.25">
      <c r="A28" s="5">
        <v>19</v>
      </c>
      <c r="B28" s="16" t="s">
        <v>76</v>
      </c>
      <c r="C28" s="16">
        <v>2007</v>
      </c>
      <c r="D28" s="16">
        <v>2007</v>
      </c>
      <c r="E28" s="16">
        <v>2007</v>
      </c>
      <c r="F28" s="16" t="s">
        <v>77</v>
      </c>
      <c r="G28" s="16" t="s">
        <v>29</v>
      </c>
      <c r="H28" s="16" t="s">
        <v>30</v>
      </c>
      <c r="I28" s="16" t="s">
        <v>31</v>
      </c>
      <c r="J28" s="34">
        <v>165.8699951171875</v>
      </c>
      <c r="K28" s="5">
        <v>56</v>
      </c>
      <c r="L28" s="34">
        <f t="shared" si="0"/>
        <v>221.8699951171875</v>
      </c>
      <c r="M28" s="34">
        <v>155.27999877929687</v>
      </c>
      <c r="N28" s="5">
        <v>2</v>
      </c>
      <c r="O28" s="34">
        <f t="shared" si="1"/>
        <v>157.27999877929687</v>
      </c>
      <c r="P28" s="34">
        <f t="shared" si="2"/>
        <v>157.27999877929687</v>
      </c>
      <c r="Q28" s="34">
        <f t="shared" si="3"/>
        <v>92.603467702604974</v>
      </c>
    </row>
    <row r="29" spans="1:17" ht="45" x14ac:dyDescent="0.25">
      <c r="A29" s="5">
        <v>20</v>
      </c>
      <c r="B29" s="16" t="s">
        <v>190</v>
      </c>
      <c r="C29" s="16">
        <v>2008</v>
      </c>
      <c r="D29" s="16">
        <v>2008</v>
      </c>
      <c r="E29" s="16">
        <v>2008</v>
      </c>
      <c r="F29" s="16" t="s">
        <v>18</v>
      </c>
      <c r="G29" s="16" t="s">
        <v>106</v>
      </c>
      <c r="H29" s="16" t="s">
        <v>107</v>
      </c>
      <c r="I29" s="16" t="s">
        <v>108</v>
      </c>
      <c r="J29" s="34">
        <v>138.75</v>
      </c>
      <c r="K29" s="5">
        <v>204</v>
      </c>
      <c r="L29" s="34">
        <f t="shared" si="0"/>
        <v>342.75</v>
      </c>
      <c r="M29" s="34">
        <v>155.6300048828125</v>
      </c>
      <c r="N29" s="5">
        <v>6</v>
      </c>
      <c r="O29" s="34">
        <f t="shared" si="1"/>
        <v>161.6300048828125</v>
      </c>
      <c r="P29" s="34">
        <f t="shared" si="2"/>
        <v>161.6300048828125</v>
      </c>
      <c r="Q29" s="34">
        <f t="shared" si="3"/>
        <v>97.93044040458399</v>
      </c>
    </row>
    <row r="30" spans="1:17" ht="60" x14ac:dyDescent="0.25">
      <c r="A30" s="5">
        <v>21</v>
      </c>
      <c r="B30" s="16" t="s">
        <v>83</v>
      </c>
      <c r="C30" s="16">
        <v>2007</v>
      </c>
      <c r="D30" s="16">
        <v>2007</v>
      </c>
      <c r="E30" s="16">
        <v>2007</v>
      </c>
      <c r="F30" s="16" t="s">
        <v>41</v>
      </c>
      <c r="G30" s="16" t="s">
        <v>24</v>
      </c>
      <c r="H30" s="16" t="s">
        <v>84</v>
      </c>
      <c r="I30" s="16" t="s">
        <v>85</v>
      </c>
      <c r="J30" s="34">
        <v>165.69000244140625</v>
      </c>
      <c r="K30" s="5">
        <v>6</v>
      </c>
      <c r="L30" s="34">
        <f t="shared" si="0"/>
        <v>171.69000244140625</v>
      </c>
      <c r="M30" s="34">
        <v>153.64999389648437</v>
      </c>
      <c r="N30" s="5">
        <v>8</v>
      </c>
      <c r="O30" s="34">
        <f t="shared" si="1"/>
        <v>161.64999389648437</v>
      </c>
      <c r="P30" s="34">
        <f t="shared" si="2"/>
        <v>161.64999389648437</v>
      </c>
      <c r="Q30" s="34">
        <f t="shared" si="3"/>
        <v>97.954918744989882</v>
      </c>
    </row>
    <row r="31" spans="1:17" ht="45" x14ac:dyDescent="0.25">
      <c r="A31" s="5">
        <v>22</v>
      </c>
      <c r="B31" s="16" t="s">
        <v>128</v>
      </c>
      <c r="C31" s="16">
        <v>2004</v>
      </c>
      <c r="D31" s="16">
        <v>2004</v>
      </c>
      <c r="E31" s="16">
        <v>2004</v>
      </c>
      <c r="F31" s="16" t="s">
        <v>23</v>
      </c>
      <c r="G31" s="16" t="s">
        <v>24</v>
      </c>
      <c r="H31" s="16" t="s">
        <v>25</v>
      </c>
      <c r="I31" s="16" t="s">
        <v>26</v>
      </c>
      <c r="J31" s="34">
        <v>159.41999816894531</v>
      </c>
      <c r="K31" s="5">
        <v>104</v>
      </c>
      <c r="L31" s="34">
        <f t="shared" si="0"/>
        <v>263.41999816894531</v>
      </c>
      <c r="M31" s="34">
        <v>166.05000305175781</v>
      </c>
      <c r="N31" s="5">
        <v>6</v>
      </c>
      <c r="O31" s="34">
        <f t="shared" si="1"/>
        <v>172.05000305175781</v>
      </c>
      <c r="P31" s="34">
        <f t="shared" si="2"/>
        <v>172.05000305175781</v>
      </c>
      <c r="Q31" s="34">
        <f t="shared" si="3"/>
        <v>110.69066291456686</v>
      </c>
    </row>
    <row r="32" spans="1:17" ht="30" x14ac:dyDescent="0.25">
      <c r="A32" s="5">
        <v>23</v>
      </c>
      <c r="B32" s="16" t="s">
        <v>174</v>
      </c>
      <c r="C32" s="16">
        <v>2005</v>
      </c>
      <c r="D32" s="16">
        <v>2005</v>
      </c>
      <c r="E32" s="16">
        <v>2005</v>
      </c>
      <c r="F32" s="16" t="s">
        <v>77</v>
      </c>
      <c r="G32" s="16" t="s">
        <v>24</v>
      </c>
      <c r="H32" s="16" t="s">
        <v>80</v>
      </c>
      <c r="I32" s="16" t="s">
        <v>101</v>
      </c>
      <c r="J32" s="34">
        <v>176.24000549316406</v>
      </c>
      <c r="K32" s="5">
        <v>4</v>
      </c>
      <c r="L32" s="34">
        <f t="shared" si="0"/>
        <v>180.24000549316406</v>
      </c>
      <c r="M32" s="34"/>
      <c r="N32" s="5"/>
      <c r="O32" s="34" t="s">
        <v>393</v>
      </c>
      <c r="P32" s="34">
        <f t="shared" si="2"/>
        <v>180.24000549316406</v>
      </c>
      <c r="Q32" s="34">
        <f t="shared" si="3"/>
        <v>120.72005560880996</v>
      </c>
    </row>
    <row r="33" spans="1:17" ht="60" x14ac:dyDescent="0.25">
      <c r="A33" s="5">
        <v>24</v>
      </c>
      <c r="B33" s="16" t="s">
        <v>212</v>
      </c>
      <c r="C33" s="16">
        <v>2004</v>
      </c>
      <c r="D33" s="16">
        <v>2004</v>
      </c>
      <c r="E33" s="16">
        <v>2004</v>
      </c>
      <c r="F33" s="16" t="s">
        <v>18</v>
      </c>
      <c r="G33" s="16" t="s">
        <v>29</v>
      </c>
      <c r="H33" s="16" t="s">
        <v>30</v>
      </c>
      <c r="I33" s="16" t="s">
        <v>31</v>
      </c>
      <c r="J33" s="34">
        <v>214.52999877929687</v>
      </c>
      <c r="K33" s="5">
        <v>14</v>
      </c>
      <c r="L33" s="34">
        <f t="shared" si="0"/>
        <v>228.52999877929687</v>
      </c>
      <c r="M33" s="34">
        <v>151.8800048828125</v>
      </c>
      <c r="N33" s="5">
        <v>10</v>
      </c>
      <c r="O33" s="34">
        <f t="shared" si="1"/>
        <v>161.8800048828125</v>
      </c>
      <c r="P33" s="34">
        <f t="shared" si="2"/>
        <v>161.8800048828125</v>
      </c>
      <c r="Q33" s="34">
        <f t="shared" si="3"/>
        <v>98.236587831461947</v>
      </c>
    </row>
    <row r="34" spans="1:17" ht="45" x14ac:dyDescent="0.25">
      <c r="A34" s="5">
        <v>25</v>
      </c>
      <c r="B34" s="16" t="s">
        <v>22</v>
      </c>
      <c r="C34" s="16">
        <v>2004</v>
      </c>
      <c r="D34" s="16">
        <v>2004</v>
      </c>
      <c r="E34" s="16">
        <v>2004</v>
      </c>
      <c r="F34" s="16" t="s">
        <v>23</v>
      </c>
      <c r="G34" s="16" t="s">
        <v>24</v>
      </c>
      <c r="H34" s="16" t="s">
        <v>25</v>
      </c>
      <c r="I34" s="16" t="s">
        <v>26</v>
      </c>
      <c r="J34" s="34">
        <v>196.66999816894531</v>
      </c>
      <c r="K34" s="5">
        <v>58</v>
      </c>
      <c r="L34" s="34">
        <f t="shared" si="0"/>
        <v>254.66999816894531</v>
      </c>
      <c r="M34" s="34">
        <v>177.25999450683594</v>
      </c>
      <c r="N34" s="5">
        <v>66</v>
      </c>
      <c r="O34" s="34">
        <f t="shared" si="1"/>
        <v>243.25999450683594</v>
      </c>
      <c r="P34" s="34">
        <f t="shared" si="2"/>
        <v>243.25999450683594</v>
      </c>
      <c r="Q34" s="34">
        <f t="shared" si="3"/>
        <v>197.8936855224631</v>
      </c>
    </row>
    <row r="35" spans="1:17" ht="45" x14ac:dyDescent="0.25">
      <c r="A35" s="5">
        <v>26</v>
      </c>
      <c r="B35" s="16" t="s">
        <v>98</v>
      </c>
      <c r="C35" s="16">
        <v>2007</v>
      </c>
      <c r="D35" s="16">
        <v>2007</v>
      </c>
      <c r="E35" s="16">
        <v>2007</v>
      </c>
      <c r="F35" s="16" t="s">
        <v>41</v>
      </c>
      <c r="G35" s="16" t="s">
        <v>24</v>
      </c>
      <c r="H35" s="16" t="s">
        <v>84</v>
      </c>
      <c r="I35" s="16" t="s">
        <v>26</v>
      </c>
      <c r="J35" s="34">
        <v>191.44000244140625</v>
      </c>
      <c r="K35" s="5">
        <v>106</v>
      </c>
      <c r="L35" s="34">
        <f t="shared" si="0"/>
        <v>297.44000244140625</v>
      </c>
      <c r="M35" s="34">
        <v>188.44000244140625</v>
      </c>
      <c r="N35" s="5">
        <v>56</v>
      </c>
      <c r="O35" s="34">
        <f t="shared" si="1"/>
        <v>244.44000244140625</v>
      </c>
      <c r="P35" s="34">
        <f t="shared" si="2"/>
        <v>244.44000244140625</v>
      </c>
      <c r="Q35" s="34">
        <f t="shared" si="3"/>
        <v>199.33871109392021</v>
      </c>
    </row>
    <row r="36" spans="1:17" ht="30" x14ac:dyDescent="0.25">
      <c r="A36" s="5">
        <v>27</v>
      </c>
      <c r="B36" s="16" t="s">
        <v>17</v>
      </c>
      <c r="C36" s="16">
        <v>2006</v>
      </c>
      <c r="D36" s="16">
        <v>2006</v>
      </c>
      <c r="E36" s="16">
        <v>2006</v>
      </c>
      <c r="F36" s="16" t="s">
        <v>18</v>
      </c>
      <c r="G36" s="16" t="s">
        <v>12</v>
      </c>
      <c r="H36" s="16" t="s">
        <v>19</v>
      </c>
      <c r="I36" s="16" t="s">
        <v>20</v>
      </c>
      <c r="J36" s="34">
        <v>193.55000305175781</v>
      </c>
      <c r="K36" s="5">
        <v>112</v>
      </c>
      <c r="L36" s="34">
        <f t="shared" si="0"/>
        <v>305.55000305175781</v>
      </c>
      <c r="M36" s="34">
        <v>368.05999755859375</v>
      </c>
      <c r="N36" s="5">
        <v>114</v>
      </c>
      <c r="O36" s="34">
        <f t="shared" si="1"/>
        <v>482.05999755859375</v>
      </c>
      <c r="P36" s="34">
        <f t="shared" si="2"/>
        <v>305.55000305175781</v>
      </c>
      <c r="Q36" s="34">
        <f t="shared" si="3"/>
        <v>274.17338886740026</v>
      </c>
    </row>
    <row r="37" spans="1:17" ht="45" x14ac:dyDescent="0.25">
      <c r="A37" s="5">
        <v>28</v>
      </c>
      <c r="B37" s="16" t="s">
        <v>184</v>
      </c>
      <c r="C37" s="16">
        <v>2007</v>
      </c>
      <c r="D37" s="16">
        <v>2007</v>
      </c>
      <c r="E37" s="16">
        <v>2007</v>
      </c>
      <c r="F37" s="16" t="s">
        <v>41</v>
      </c>
      <c r="G37" s="16" t="s">
        <v>24</v>
      </c>
      <c r="H37" s="16" t="s">
        <v>84</v>
      </c>
      <c r="I37" s="16" t="s">
        <v>26</v>
      </c>
      <c r="J37" s="34">
        <v>164.71000671386719</v>
      </c>
      <c r="K37" s="5">
        <v>210</v>
      </c>
      <c r="L37" s="34">
        <f t="shared" si="0"/>
        <v>374.71000671386719</v>
      </c>
      <c r="M37" s="34">
        <v>174.77000427246094</v>
      </c>
      <c r="N37" s="5">
        <v>160</v>
      </c>
      <c r="O37" s="34">
        <f t="shared" si="1"/>
        <v>334.77000427246094</v>
      </c>
      <c r="P37" s="34">
        <f t="shared" si="2"/>
        <v>334.77000427246094</v>
      </c>
      <c r="Q37" s="34">
        <f t="shared" si="3"/>
        <v>309.95590161575734</v>
      </c>
    </row>
    <row r="38" spans="1:17" ht="45" x14ac:dyDescent="0.25">
      <c r="A38" s="5">
        <v>29</v>
      </c>
      <c r="B38" s="16" t="s">
        <v>132</v>
      </c>
      <c r="C38" s="16">
        <v>2005</v>
      </c>
      <c r="D38" s="16">
        <v>2005</v>
      </c>
      <c r="E38" s="16">
        <v>2005</v>
      </c>
      <c r="F38" s="16" t="s">
        <v>77</v>
      </c>
      <c r="G38" s="16" t="s">
        <v>24</v>
      </c>
      <c r="H38" s="16" t="s">
        <v>25</v>
      </c>
      <c r="I38" s="16" t="s">
        <v>64</v>
      </c>
      <c r="J38" s="34">
        <v>208.77999877929687</v>
      </c>
      <c r="K38" s="5">
        <v>154</v>
      </c>
      <c r="L38" s="34">
        <f t="shared" si="0"/>
        <v>362.77999877929687</v>
      </c>
      <c r="M38" s="34">
        <v>245.28999328613281</v>
      </c>
      <c r="N38" s="5">
        <v>102</v>
      </c>
      <c r="O38" s="34">
        <f t="shared" si="1"/>
        <v>347.28999328613281</v>
      </c>
      <c r="P38" s="34">
        <f t="shared" si="2"/>
        <v>347.28999328613281</v>
      </c>
      <c r="Q38" s="34">
        <f t="shared" si="3"/>
        <v>325.28775130006147</v>
      </c>
    </row>
    <row r="39" spans="1:17" ht="45" x14ac:dyDescent="0.25">
      <c r="A39" s="5">
        <v>30</v>
      </c>
      <c r="B39" s="16" t="s">
        <v>63</v>
      </c>
      <c r="C39" s="16">
        <v>2006</v>
      </c>
      <c r="D39" s="16">
        <v>2006</v>
      </c>
      <c r="E39" s="16">
        <v>2006</v>
      </c>
      <c r="F39" s="16" t="s">
        <v>18</v>
      </c>
      <c r="G39" s="16" t="s">
        <v>24</v>
      </c>
      <c r="H39" s="16" t="s">
        <v>25</v>
      </c>
      <c r="I39" s="16" t="s">
        <v>64</v>
      </c>
      <c r="J39" s="34"/>
      <c r="K39" s="5"/>
      <c r="L39" s="34" t="s">
        <v>393</v>
      </c>
      <c r="M39" s="34">
        <v>190.22000122070312</v>
      </c>
      <c r="N39" s="5">
        <v>160</v>
      </c>
      <c r="O39" s="34">
        <f t="shared" si="1"/>
        <v>350.22000122070312</v>
      </c>
      <c r="P39" s="34">
        <f t="shared" si="2"/>
        <v>350.22000122070312</v>
      </c>
      <c r="Q39" s="34">
        <f t="shared" si="3"/>
        <v>328.8758088596644</v>
      </c>
    </row>
    <row r="40" spans="1:17" ht="45" x14ac:dyDescent="0.25">
      <c r="A40" s="5">
        <v>31</v>
      </c>
      <c r="B40" s="16" t="s">
        <v>172</v>
      </c>
      <c r="C40" s="16">
        <v>2004</v>
      </c>
      <c r="D40" s="16">
        <v>2004</v>
      </c>
      <c r="E40" s="16">
        <v>2004</v>
      </c>
      <c r="F40" s="16" t="s">
        <v>18</v>
      </c>
      <c r="G40" s="16" t="s">
        <v>106</v>
      </c>
      <c r="H40" s="16" t="s">
        <v>107</v>
      </c>
      <c r="I40" s="16" t="s">
        <v>108</v>
      </c>
      <c r="J40" s="34">
        <v>144.16999816894531</v>
      </c>
      <c r="K40" s="5">
        <v>214</v>
      </c>
      <c r="L40" s="34">
        <f t="shared" si="0"/>
        <v>358.16999816894531</v>
      </c>
      <c r="M40" s="34">
        <v>200.1199951171875</v>
      </c>
      <c r="N40" s="5">
        <v>16</v>
      </c>
      <c r="O40" s="34">
        <f t="shared" si="1"/>
        <v>216.1199951171875</v>
      </c>
      <c r="P40" s="34">
        <f t="shared" si="2"/>
        <v>216.1199951171875</v>
      </c>
      <c r="Q40" s="34">
        <f t="shared" si="3"/>
        <v>164.65832160802142</v>
      </c>
    </row>
    <row r="41" spans="1:17" ht="60" x14ac:dyDescent="0.25">
      <c r="A41" s="5">
        <v>32</v>
      </c>
      <c r="B41" s="16" t="s">
        <v>115</v>
      </c>
      <c r="C41" s="16">
        <v>2005</v>
      </c>
      <c r="D41" s="16">
        <v>2005</v>
      </c>
      <c r="E41" s="16">
        <v>2005</v>
      </c>
      <c r="F41" s="16" t="s">
        <v>77</v>
      </c>
      <c r="G41" s="16" t="s">
        <v>29</v>
      </c>
      <c r="H41" s="16" t="s">
        <v>30</v>
      </c>
      <c r="I41" s="16" t="s">
        <v>31</v>
      </c>
      <c r="J41" s="34">
        <v>148.94000244140625</v>
      </c>
      <c r="K41" s="5">
        <v>210</v>
      </c>
      <c r="L41" s="34">
        <f t="shared" si="0"/>
        <v>358.94000244140625</v>
      </c>
      <c r="M41" s="34">
        <v>124.61000061035156</v>
      </c>
      <c r="N41" s="5">
        <v>158</v>
      </c>
      <c r="O41" s="34">
        <f t="shared" si="1"/>
        <v>282.61000061035156</v>
      </c>
      <c r="P41" s="34">
        <f t="shared" si="2"/>
        <v>282.61000061035156</v>
      </c>
      <c r="Q41" s="34">
        <f t="shared" si="3"/>
        <v>246.08129798735723</v>
      </c>
    </row>
    <row r="42" spans="1:17" ht="45" x14ac:dyDescent="0.25">
      <c r="A42" s="5">
        <v>33</v>
      </c>
      <c r="B42" s="16" t="s">
        <v>96</v>
      </c>
      <c r="C42" s="16">
        <v>2007</v>
      </c>
      <c r="D42" s="16">
        <v>2007</v>
      </c>
      <c r="E42" s="16">
        <v>2007</v>
      </c>
      <c r="F42" s="16" t="s">
        <v>77</v>
      </c>
      <c r="G42" s="16" t="s">
        <v>12</v>
      </c>
      <c r="H42" s="16" t="s">
        <v>13</v>
      </c>
      <c r="I42" s="16" t="s">
        <v>14</v>
      </c>
      <c r="J42" s="34"/>
      <c r="K42" s="5"/>
      <c r="L42" s="34" t="s">
        <v>393</v>
      </c>
      <c r="M42" s="34">
        <v>141.91999816894531</v>
      </c>
      <c r="N42" s="5">
        <v>262</v>
      </c>
      <c r="O42" s="34">
        <f t="shared" si="1"/>
        <v>403.91999816894531</v>
      </c>
      <c r="P42" s="34">
        <f t="shared" si="2"/>
        <v>403.91999816894531</v>
      </c>
      <c r="Q42" s="34">
        <f t="shared" si="3"/>
        <v>394.63627241590007</v>
      </c>
    </row>
    <row r="43" spans="1:17" x14ac:dyDescent="0.25">
      <c r="A43" s="5">
        <v>34</v>
      </c>
      <c r="B43" s="16" t="s">
        <v>182</v>
      </c>
      <c r="C43" s="16">
        <v>2004</v>
      </c>
      <c r="D43" s="16">
        <v>2004</v>
      </c>
      <c r="E43" s="16">
        <v>2004</v>
      </c>
      <c r="F43" s="16" t="s">
        <v>18</v>
      </c>
      <c r="G43" s="16" t="s">
        <v>29</v>
      </c>
      <c r="H43" s="16" t="s">
        <v>91</v>
      </c>
      <c r="I43" s="16"/>
      <c r="J43" s="34">
        <v>210.94999694824219</v>
      </c>
      <c r="K43" s="5">
        <v>308</v>
      </c>
      <c r="L43" s="34">
        <f t="shared" si="0"/>
        <v>518.94999694824219</v>
      </c>
      <c r="M43" s="34"/>
      <c r="N43" s="5"/>
      <c r="O43" s="34" t="s">
        <v>394</v>
      </c>
      <c r="P43" s="34">
        <f t="shared" si="2"/>
        <v>518.94999694824219</v>
      </c>
      <c r="Q43" s="34">
        <f t="shared" si="3"/>
        <v>535.50082497612891</v>
      </c>
    </row>
    <row r="44" spans="1:17" ht="45" x14ac:dyDescent="0.25">
      <c r="A44" s="5">
        <v>35</v>
      </c>
      <c r="B44" s="16" t="s">
        <v>167</v>
      </c>
      <c r="C44" s="16">
        <v>2005</v>
      </c>
      <c r="D44" s="16">
        <v>2005</v>
      </c>
      <c r="E44" s="16">
        <v>2005</v>
      </c>
      <c r="F44" s="16" t="s">
        <v>18</v>
      </c>
      <c r="G44" s="16" t="s">
        <v>24</v>
      </c>
      <c r="H44" s="16" t="s">
        <v>84</v>
      </c>
      <c r="I44" s="16" t="s">
        <v>26</v>
      </c>
      <c r="J44" s="34"/>
      <c r="K44" s="5"/>
      <c r="L44" s="34" t="s">
        <v>394</v>
      </c>
      <c r="M44" s="34">
        <v>211.86000061035156</v>
      </c>
      <c r="N44" s="5">
        <v>312</v>
      </c>
      <c r="O44" s="34">
        <f t="shared" si="1"/>
        <v>523.86000061035156</v>
      </c>
      <c r="P44" s="34">
        <f t="shared" si="2"/>
        <v>523.86000061035156</v>
      </c>
      <c r="Q44" s="34">
        <f t="shared" si="3"/>
        <v>541.51356492459365</v>
      </c>
    </row>
    <row r="45" spans="1:17" x14ac:dyDescent="0.25">
      <c r="A45" s="5"/>
      <c r="B45" s="16" t="s">
        <v>206</v>
      </c>
      <c r="C45" s="16">
        <v>2002</v>
      </c>
      <c r="D45" s="16">
        <v>2002</v>
      </c>
      <c r="E45" s="16">
        <v>2002</v>
      </c>
      <c r="F45" s="16" t="s">
        <v>18</v>
      </c>
      <c r="G45" s="16" t="s">
        <v>29</v>
      </c>
      <c r="H45" s="16" t="s">
        <v>91</v>
      </c>
      <c r="I45" s="16"/>
      <c r="J45" s="34"/>
      <c r="K45" s="5"/>
      <c r="L45" s="34" t="s">
        <v>393</v>
      </c>
      <c r="M45" s="34"/>
      <c r="N45" s="5"/>
      <c r="O45" s="34" t="s">
        <v>394</v>
      </c>
      <c r="P45" s="34"/>
      <c r="Q45" s="34" t="str">
        <f t="shared" si="3"/>
        <v/>
      </c>
    </row>
    <row r="46" spans="1:17" ht="30" x14ac:dyDescent="0.25">
      <c r="A46" s="5"/>
      <c r="B46" s="16" t="s">
        <v>145</v>
      </c>
      <c r="C46" s="16">
        <v>2002</v>
      </c>
      <c r="D46" s="16">
        <v>2002</v>
      </c>
      <c r="E46" s="16">
        <v>2002</v>
      </c>
      <c r="F46" s="16">
        <v>1</v>
      </c>
      <c r="G46" s="16" t="s">
        <v>12</v>
      </c>
      <c r="H46" s="16" t="s">
        <v>19</v>
      </c>
      <c r="I46" s="16" t="s">
        <v>20</v>
      </c>
      <c r="J46" s="34"/>
      <c r="K46" s="5"/>
      <c r="L46" s="34" t="s">
        <v>394</v>
      </c>
      <c r="M46" s="34"/>
      <c r="N46" s="5"/>
      <c r="O46" s="34" t="s">
        <v>394</v>
      </c>
      <c r="P46" s="34"/>
      <c r="Q46" s="34" t="str">
        <f t="shared" si="3"/>
        <v/>
      </c>
    </row>
    <row r="47" spans="1:17" ht="30" x14ac:dyDescent="0.25">
      <c r="A47" s="5"/>
      <c r="B47" s="16" t="s">
        <v>169</v>
      </c>
      <c r="C47" s="16">
        <v>2008</v>
      </c>
      <c r="D47" s="16">
        <v>2008</v>
      </c>
      <c r="E47" s="16">
        <v>2008</v>
      </c>
      <c r="F47" s="16" t="s">
        <v>18</v>
      </c>
      <c r="G47" s="16" t="s">
        <v>24</v>
      </c>
      <c r="H47" s="16" t="s">
        <v>170</v>
      </c>
      <c r="I47" s="16" t="s">
        <v>101</v>
      </c>
      <c r="J47" s="34"/>
      <c r="K47" s="5"/>
      <c r="L47" s="34" t="s">
        <v>394</v>
      </c>
      <c r="M47" s="34"/>
      <c r="N47" s="5"/>
      <c r="O47" s="34" t="s">
        <v>394</v>
      </c>
      <c r="P47" s="34"/>
      <c r="Q47" s="34" t="str">
        <f t="shared" si="3"/>
        <v/>
      </c>
    </row>
    <row r="48" spans="1:17" ht="60" x14ac:dyDescent="0.25">
      <c r="A48" s="5"/>
      <c r="B48" s="16" t="s">
        <v>141</v>
      </c>
      <c r="C48" s="16">
        <v>2003</v>
      </c>
      <c r="D48" s="16">
        <v>2003</v>
      </c>
      <c r="E48" s="16">
        <v>2003</v>
      </c>
      <c r="F48" s="16">
        <v>3</v>
      </c>
      <c r="G48" s="16" t="s">
        <v>24</v>
      </c>
      <c r="H48" s="16" t="s">
        <v>142</v>
      </c>
      <c r="I48" s="16" t="s">
        <v>143</v>
      </c>
      <c r="J48" s="34"/>
      <c r="K48" s="5"/>
      <c r="L48" s="34" t="s">
        <v>394</v>
      </c>
      <c r="M48" s="34"/>
      <c r="N48" s="5"/>
      <c r="O48" s="34" t="s">
        <v>394</v>
      </c>
      <c r="P48" s="34"/>
      <c r="Q48" s="34" t="str">
        <f t="shared" si="3"/>
        <v/>
      </c>
    </row>
    <row r="49" spans="1:17" ht="45" x14ac:dyDescent="0.25">
      <c r="A49" s="5"/>
      <c r="B49" s="16" t="s">
        <v>121</v>
      </c>
      <c r="C49" s="16">
        <v>2002</v>
      </c>
      <c r="D49" s="16">
        <v>2002</v>
      </c>
      <c r="E49" s="16">
        <v>2002</v>
      </c>
      <c r="F49" s="16" t="s">
        <v>35</v>
      </c>
      <c r="G49" s="16" t="s">
        <v>24</v>
      </c>
      <c r="H49" s="16" t="s">
        <v>25</v>
      </c>
      <c r="I49" s="16" t="s">
        <v>122</v>
      </c>
      <c r="J49" s="34"/>
      <c r="K49" s="5"/>
      <c r="L49" s="34" t="s">
        <v>394</v>
      </c>
      <c r="M49" s="34"/>
      <c r="N49" s="5"/>
      <c r="O49" s="34" t="s">
        <v>394</v>
      </c>
      <c r="P49" s="34"/>
      <c r="Q49" s="34" t="str">
        <f t="shared" si="3"/>
        <v/>
      </c>
    </row>
    <row r="51" spans="1:17" ht="18.75" x14ac:dyDescent="0.25">
      <c r="A51" s="20" t="s">
        <v>395</v>
      </c>
      <c r="B51" s="20"/>
      <c r="C51" s="20"/>
      <c r="D51" s="20"/>
      <c r="E51" s="20"/>
      <c r="F51" s="20"/>
      <c r="G51" s="20"/>
      <c r="H51" s="20"/>
      <c r="I51" s="20"/>
      <c r="J51" s="20"/>
    </row>
    <row r="52" spans="1:17" x14ac:dyDescent="0.25">
      <c r="A52" s="25" t="s">
        <v>384</v>
      </c>
      <c r="B52" s="25" t="s">
        <v>1</v>
      </c>
      <c r="C52" s="25" t="s">
        <v>2</v>
      </c>
      <c r="D52" s="25" t="s">
        <v>233</v>
      </c>
      <c r="E52" s="25" t="s">
        <v>234</v>
      </c>
      <c r="F52" s="25" t="s">
        <v>3</v>
      </c>
      <c r="G52" s="25" t="s">
        <v>4</v>
      </c>
      <c r="H52" s="25" t="s">
        <v>5</v>
      </c>
      <c r="I52" s="25" t="s">
        <v>6</v>
      </c>
      <c r="J52" s="27" t="s">
        <v>386</v>
      </c>
      <c r="K52" s="28"/>
      <c r="L52" s="29"/>
      <c r="M52" s="27" t="s">
        <v>390</v>
      </c>
      <c r="N52" s="28"/>
      <c r="O52" s="29"/>
      <c r="P52" s="25" t="s">
        <v>391</v>
      </c>
      <c r="Q52" s="25" t="s">
        <v>392</v>
      </c>
    </row>
    <row r="53" spans="1:17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30" t="s">
        <v>387</v>
      </c>
      <c r="K53" s="30" t="s">
        <v>388</v>
      </c>
      <c r="L53" s="30" t="s">
        <v>389</v>
      </c>
      <c r="M53" s="30" t="s">
        <v>387</v>
      </c>
      <c r="N53" s="30" t="s">
        <v>388</v>
      </c>
      <c r="O53" s="30" t="s">
        <v>389</v>
      </c>
      <c r="P53" s="26"/>
      <c r="Q53" s="26"/>
    </row>
    <row r="54" spans="1:17" ht="30" x14ac:dyDescent="0.25">
      <c r="A54" s="31">
        <v>1</v>
      </c>
      <c r="B54" s="32" t="s">
        <v>396</v>
      </c>
      <c r="C54" s="32" t="s">
        <v>397</v>
      </c>
      <c r="D54" s="32">
        <v>2000</v>
      </c>
      <c r="E54" s="32">
        <v>2000</v>
      </c>
      <c r="F54" s="32" t="s">
        <v>398</v>
      </c>
      <c r="G54" s="32" t="s">
        <v>24</v>
      </c>
      <c r="H54" s="32" t="s">
        <v>80</v>
      </c>
      <c r="I54" s="32" t="s">
        <v>81</v>
      </c>
      <c r="J54" s="33">
        <v>114.58999633789062</v>
      </c>
      <c r="K54" s="31">
        <v>4</v>
      </c>
      <c r="L54" s="33">
        <f t="shared" ref="L54:L62" si="4">J54+K54</f>
        <v>118.58999633789062</v>
      </c>
      <c r="M54" s="33">
        <v>110.41999816894531</v>
      </c>
      <c r="N54" s="31">
        <v>0</v>
      </c>
      <c r="O54" s="33">
        <f t="shared" ref="O54:O62" si="5">M54+N54</f>
        <v>110.41999816894531</v>
      </c>
      <c r="P54" s="33">
        <f t="shared" ref="P54:P62" si="6">MIN(O54,L54)</f>
        <v>110.41999816894531</v>
      </c>
      <c r="Q54" s="33">
        <f t="shared" ref="Q54:Q62" si="7">IF( AND(ISNUMBER(P$54),ISNUMBER(P54)),(P54-P$54)/P$54*100,"")</f>
        <v>0</v>
      </c>
    </row>
    <row r="55" spans="1:17" ht="90" x14ac:dyDescent="0.25">
      <c r="A55" s="5">
        <v>2</v>
      </c>
      <c r="B55" s="16" t="s">
        <v>399</v>
      </c>
      <c r="C55" s="16" t="s">
        <v>400</v>
      </c>
      <c r="D55" s="16">
        <v>2002</v>
      </c>
      <c r="E55" s="16">
        <v>2002</v>
      </c>
      <c r="F55" s="16" t="s">
        <v>401</v>
      </c>
      <c r="G55" s="16" t="s">
        <v>24</v>
      </c>
      <c r="H55" s="16" t="s">
        <v>25</v>
      </c>
      <c r="I55" s="16" t="s">
        <v>295</v>
      </c>
      <c r="J55" s="34">
        <v>132.38999938964844</v>
      </c>
      <c r="K55" s="5">
        <v>4</v>
      </c>
      <c r="L55" s="34">
        <f t="shared" si="4"/>
        <v>136.38999938964844</v>
      </c>
      <c r="M55" s="34"/>
      <c r="N55" s="5"/>
      <c r="O55" s="34" t="s">
        <v>394</v>
      </c>
      <c r="P55" s="34">
        <f t="shared" si="6"/>
        <v>136.38999938964844</v>
      </c>
      <c r="Q55" s="34">
        <f t="shared" si="7"/>
        <v>23.51929147921954</v>
      </c>
    </row>
    <row r="56" spans="1:17" ht="60" x14ac:dyDescent="0.25">
      <c r="A56" s="5">
        <v>3</v>
      </c>
      <c r="B56" s="16" t="s">
        <v>402</v>
      </c>
      <c r="C56" s="16" t="s">
        <v>403</v>
      </c>
      <c r="D56" s="16">
        <v>2003</v>
      </c>
      <c r="E56" s="16">
        <v>2002</v>
      </c>
      <c r="F56" s="16" t="s">
        <v>404</v>
      </c>
      <c r="G56" s="16" t="s">
        <v>12</v>
      </c>
      <c r="H56" s="16" t="s">
        <v>53</v>
      </c>
      <c r="I56" s="16" t="s">
        <v>14</v>
      </c>
      <c r="J56" s="34">
        <v>141.05999755859375</v>
      </c>
      <c r="K56" s="5">
        <v>0</v>
      </c>
      <c r="L56" s="34">
        <f t="shared" si="4"/>
        <v>141.05999755859375</v>
      </c>
      <c r="M56" s="34">
        <v>137.69000244140625</v>
      </c>
      <c r="N56" s="5">
        <v>0</v>
      </c>
      <c r="O56" s="34">
        <f t="shared" si="5"/>
        <v>137.69000244140625</v>
      </c>
      <c r="P56" s="34">
        <f t="shared" si="6"/>
        <v>137.69000244140625</v>
      </c>
      <c r="Q56" s="34">
        <f t="shared" si="7"/>
        <v>24.696617211256569</v>
      </c>
    </row>
    <row r="57" spans="1:17" ht="150" x14ac:dyDescent="0.25">
      <c r="A57" s="5">
        <v>4</v>
      </c>
      <c r="B57" s="16" t="s">
        <v>405</v>
      </c>
      <c r="C57" s="16" t="s">
        <v>406</v>
      </c>
      <c r="D57" s="16">
        <v>2003</v>
      </c>
      <c r="E57" s="16">
        <v>2003</v>
      </c>
      <c r="F57" s="16" t="s">
        <v>404</v>
      </c>
      <c r="G57" s="16" t="s">
        <v>29</v>
      </c>
      <c r="H57" s="16" t="s">
        <v>318</v>
      </c>
      <c r="I57" s="16" t="s">
        <v>319</v>
      </c>
      <c r="J57" s="34">
        <v>131.53999328613281</v>
      </c>
      <c r="K57" s="5">
        <v>10</v>
      </c>
      <c r="L57" s="34">
        <f t="shared" si="4"/>
        <v>141.53999328613281</v>
      </c>
      <c r="M57" s="34">
        <v>142.07000732421875</v>
      </c>
      <c r="N57" s="5">
        <v>6</v>
      </c>
      <c r="O57" s="34">
        <f t="shared" si="5"/>
        <v>148.07000732421875</v>
      </c>
      <c r="P57" s="34">
        <f t="shared" si="6"/>
        <v>141.53999328613281</v>
      </c>
      <c r="Q57" s="34">
        <f t="shared" si="7"/>
        <v>28.183296172105653</v>
      </c>
    </row>
    <row r="58" spans="1:17" ht="90" x14ac:dyDescent="0.25">
      <c r="A58" s="5">
        <v>5</v>
      </c>
      <c r="B58" s="16" t="s">
        <v>407</v>
      </c>
      <c r="C58" s="16" t="s">
        <v>408</v>
      </c>
      <c r="D58" s="16">
        <v>2004</v>
      </c>
      <c r="E58" s="16">
        <v>2000</v>
      </c>
      <c r="F58" s="16" t="s">
        <v>401</v>
      </c>
      <c r="G58" s="16" t="s">
        <v>24</v>
      </c>
      <c r="H58" s="16" t="s">
        <v>25</v>
      </c>
      <c r="I58" s="16" t="s">
        <v>295</v>
      </c>
      <c r="J58" s="34"/>
      <c r="K58" s="5"/>
      <c r="L58" s="34" t="s">
        <v>394</v>
      </c>
      <c r="M58" s="34">
        <v>153.10000610351562</v>
      </c>
      <c r="N58" s="5">
        <v>10</v>
      </c>
      <c r="O58" s="34">
        <f t="shared" si="5"/>
        <v>163.10000610351562</v>
      </c>
      <c r="P58" s="34">
        <f t="shared" si="6"/>
        <v>163.10000610351562</v>
      </c>
      <c r="Q58" s="34">
        <f t="shared" si="7"/>
        <v>47.708756392088148</v>
      </c>
    </row>
    <row r="59" spans="1:17" ht="30" x14ac:dyDescent="0.25">
      <c r="A59" s="5">
        <v>6</v>
      </c>
      <c r="B59" s="16" t="s">
        <v>409</v>
      </c>
      <c r="C59" s="16" t="s">
        <v>410</v>
      </c>
      <c r="D59" s="16">
        <v>2004</v>
      </c>
      <c r="E59" s="16">
        <v>2004</v>
      </c>
      <c r="F59" s="16" t="s">
        <v>411</v>
      </c>
      <c r="G59" s="16" t="s">
        <v>24</v>
      </c>
      <c r="H59" s="16" t="s">
        <v>80</v>
      </c>
      <c r="I59" s="16" t="s">
        <v>148</v>
      </c>
      <c r="J59" s="34">
        <v>172.22000122070312</v>
      </c>
      <c r="K59" s="5">
        <v>10</v>
      </c>
      <c r="L59" s="34">
        <f t="shared" si="4"/>
        <v>182.22000122070312</v>
      </c>
      <c r="M59" s="34">
        <v>189.14999389648437</v>
      </c>
      <c r="N59" s="5">
        <v>4</v>
      </c>
      <c r="O59" s="34">
        <f t="shared" si="5"/>
        <v>193.14999389648438</v>
      </c>
      <c r="P59" s="34">
        <f t="shared" si="6"/>
        <v>182.22000122070312</v>
      </c>
      <c r="Q59" s="34">
        <f t="shared" si="7"/>
        <v>65.024455934061905</v>
      </c>
    </row>
    <row r="60" spans="1:17" ht="45" x14ac:dyDescent="0.25">
      <c r="A60" s="5">
        <v>7</v>
      </c>
      <c r="B60" s="16" t="s">
        <v>412</v>
      </c>
      <c r="C60" s="16" t="s">
        <v>410</v>
      </c>
      <c r="D60" s="16">
        <v>2004</v>
      </c>
      <c r="E60" s="16">
        <v>2004</v>
      </c>
      <c r="F60" s="16" t="s">
        <v>413</v>
      </c>
      <c r="G60" s="16" t="s">
        <v>12</v>
      </c>
      <c r="H60" s="16" t="s">
        <v>13</v>
      </c>
      <c r="I60" s="16" t="s">
        <v>14</v>
      </c>
      <c r="J60" s="34">
        <v>192.47000122070312</v>
      </c>
      <c r="K60" s="5">
        <v>10</v>
      </c>
      <c r="L60" s="34">
        <f t="shared" si="4"/>
        <v>202.47000122070312</v>
      </c>
      <c r="M60" s="34">
        <v>175.19000244140625</v>
      </c>
      <c r="N60" s="5">
        <v>16</v>
      </c>
      <c r="O60" s="34">
        <f t="shared" si="5"/>
        <v>191.19000244140625</v>
      </c>
      <c r="P60" s="34">
        <f t="shared" si="6"/>
        <v>191.19000244140625</v>
      </c>
      <c r="Q60" s="34">
        <f t="shared" si="7"/>
        <v>73.147985520594588</v>
      </c>
    </row>
    <row r="61" spans="1:17" ht="105" x14ac:dyDescent="0.25">
      <c r="A61" s="5">
        <v>8</v>
      </c>
      <c r="B61" s="16" t="s">
        <v>414</v>
      </c>
      <c r="C61" s="16" t="s">
        <v>415</v>
      </c>
      <c r="D61" s="16">
        <v>2007</v>
      </c>
      <c r="E61" s="16">
        <v>2007</v>
      </c>
      <c r="F61" s="16" t="s">
        <v>416</v>
      </c>
      <c r="G61" s="16" t="s">
        <v>24</v>
      </c>
      <c r="H61" s="16" t="s">
        <v>84</v>
      </c>
      <c r="I61" s="16" t="s">
        <v>314</v>
      </c>
      <c r="J61" s="34">
        <v>301.70001220703125</v>
      </c>
      <c r="K61" s="5">
        <v>208</v>
      </c>
      <c r="L61" s="34">
        <f t="shared" si="4"/>
        <v>509.70001220703125</v>
      </c>
      <c r="M61" s="34">
        <v>311.33999633789062</v>
      </c>
      <c r="N61" s="5">
        <v>114</v>
      </c>
      <c r="O61" s="34">
        <f t="shared" si="5"/>
        <v>425.33999633789062</v>
      </c>
      <c r="P61" s="34">
        <f t="shared" si="6"/>
        <v>425.33999633789062</v>
      </c>
      <c r="Q61" s="34">
        <f t="shared" si="7"/>
        <v>285.20195923849769</v>
      </c>
    </row>
    <row r="62" spans="1:17" ht="45" x14ac:dyDescent="0.25">
      <c r="A62" s="5">
        <v>9</v>
      </c>
      <c r="B62" s="16" t="s">
        <v>417</v>
      </c>
      <c r="C62" s="16" t="s">
        <v>410</v>
      </c>
      <c r="D62" s="16">
        <v>2004</v>
      </c>
      <c r="E62" s="16">
        <v>2004</v>
      </c>
      <c r="F62" s="16" t="s">
        <v>418</v>
      </c>
      <c r="G62" s="16" t="s">
        <v>24</v>
      </c>
      <c r="H62" s="16" t="s">
        <v>25</v>
      </c>
      <c r="I62" s="16" t="s">
        <v>26</v>
      </c>
      <c r="J62" s="34">
        <v>206.61000061035156</v>
      </c>
      <c r="K62" s="5">
        <v>264</v>
      </c>
      <c r="L62" s="34">
        <f t="shared" si="4"/>
        <v>470.61000061035156</v>
      </c>
      <c r="M62" s="34">
        <v>215.05999755859375</v>
      </c>
      <c r="N62" s="5">
        <v>266</v>
      </c>
      <c r="O62" s="34">
        <f t="shared" si="5"/>
        <v>481.05999755859375</v>
      </c>
      <c r="P62" s="34">
        <f t="shared" si="6"/>
        <v>470.61000061035156</v>
      </c>
      <c r="Q62" s="34">
        <f t="shared" si="7"/>
        <v>326.19997139495212</v>
      </c>
    </row>
    <row r="64" spans="1:17" ht="18.75" x14ac:dyDescent="0.25">
      <c r="A64" s="20" t="s">
        <v>419</v>
      </c>
      <c r="B64" s="20"/>
      <c r="C64" s="20"/>
      <c r="D64" s="20"/>
      <c r="E64" s="20"/>
      <c r="F64" s="20"/>
      <c r="G64" s="20"/>
      <c r="H64" s="20"/>
      <c r="I64" s="20"/>
      <c r="J64" s="20"/>
    </row>
    <row r="65" spans="1:17" x14ac:dyDescent="0.25">
      <c r="A65" s="25" t="s">
        <v>384</v>
      </c>
      <c r="B65" s="25" t="s">
        <v>1</v>
      </c>
      <c r="C65" s="25" t="s">
        <v>2</v>
      </c>
      <c r="D65" s="25" t="s">
        <v>233</v>
      </c>
      <c r="E65" s="25" t="s">
        <v>234</v>
      </c>
      <c r="F65" s="25" t="s">
        <v>3</v>
      </c>
      <c r="G65" s="25" t="s">
        <v>4</v>
      </c>
      <c r="H65" s="25" t="s">
        <v>5</v>
      </c>
      <c r="I65" s="25" t="s">
        <v>6</v>
      </c>
      <c r="J65" s="27" t="s">
        <v>386</v>
      </c>
      <c r="K65" s="28"/>
      <c r="L65" s="29"/>
      <c r="M65" s="27" t="s">
        <v>390</v>
      </c>
      <c r="N65" s="28"/>
      <c r="O65" s="29"/>
      <c r="P65" s="25" t="s">
        <v>391</v>
      </c>
      <c r="Q65" s="25" t="s">
        <v>392</v>
      </c>
    </row>
    <row r="66" spans="1:17" x14ac:dyDescent="0.25">
      <c r="A66" s="26"/>
      <c r="B66" s="26"/>
      <c r="C66" s="26"/>
      <c r="D66" s="26"/>
      <c r="E66" s="26"/>
      <c r="F66" s="26"/>
      <c r="G66" s="26"/>
      <c r="H66" s="26"/>
      <c r="I66" s="26"/>
      <c r="J66" s="30" t="s">
        <v>387</v>
      </c>
      <c r="K66" s="30" t="s">
        <v>388</v>
      </c>
      <c r="L66" s="30" t="s">
        <v>389</v>
      </c>
      <c r="M66" s="30" t="s">
        <v>387</v>
      </c>
      <c r="N66" s="30" t="s">
        <v>388</v>
      </c>
      <c r="O66" s="30" t="s">
        <v>389</v>
      </c>
      <c r="P66" s="26"/>
      <c r="Q66" s="26"/>
    </row>
    <row r="67" spans="1:17" ht="60" x14ac:dyDescent="0.25">
      <c r="A67" s="31">
        <v>1</v>
      </c>
      <c r="B67" s="32" t="s">
        <v>117</v>
      </c>
      <c r="C67" s="32">
        <v>1999</v>
      </c>
      <c r="D67" s="32">
        <v>1999</v>
      </c>
      <c r="E67" s="32">
        <v>1999</v>
      </c>
      <c r="F67" s="32" t="s">
        <v>35</v>
      </c>
      <c r="G67" s="32" t="s">
        <v>24</v>
      </c>
      <c r="H67" s="32" t="s">
        <v>118</v>
      </c>
      <c r="I67" s="32" t="s">
        <v>119</v>
      </c>
      <c r="J67" s="33">
        <v>93.239997863769531</v>
      </c>
      <c r="K67" s="31">
        <v>2</v>
      </c>
      <c r="L67" s="33">
        <f t="shared" ref="L67:L85" si="8">J67+K67</f>
        <v>95.239997863769531</v>
      </c>
      <c r="M67" s="33">
        <v>92.05999755859375</v>
      </c>
      <c r="N67" s="31">
        <v>0</v>
      </c>
      <c r="O67" s="33">
        <f t="shared" ref="O67:O85" si="9">M67+N67</f>
        <v>92.05999755859375</v>
      </c>
      <c r="P67" s="33">
        <f t="shared" ref="P67:P85" si="10">MIN(O67,L67)</f>
        <v>92.05999755859375</v>
      </c>
      <c r="Q67" s="33">
        <f t="shared" ref="Q67:Q85" si="11">IF( AND(ISNUMBER(P$67),ISNUMBER(P67)),(P67-P$67)/P$67*100,"")</f>
        <v>0</v>
      </c>
    </row>
    <row r="68" spans="1:17" ht="60" x14ac:dyDescent="0.25">
      <c r="A68" s="5">
        <v>2</v>
      </c>
      <c r="B68" s="16" t="s">
        <v>186</v>
      </c>
      <c r="C68" s="16">
        <v>2001</v>
      </c>
      <c r="D68" s="16">
        <v>2001</v>
      </c>
      <c r="E68" s="16">
        <v>2001</v>
      </c>
      <c r="F68" s="16" t="s">
        <v>35</v>
      </c>
      <c r="G68" s="16" t="s">
        <v>29</v>
      </c>
      <c r="H68" s="16" t="s">
        <v>187</v>
      </c>
      <c r="I68" s="16" t="s">
        <v>188</v>
      </c>
      <c r="J68" s="34">
        <v>94.779998779296875</v>
      </c>
      <c r="K68" s="5">
        <v>2</v>
      </c>
      <c r="L68" s="34">
        <f t="shared" si="8"/>
        <v>96.779998779296875</v>
      </c>
      <c r="M68" s="34">
        <v>95.550003051757813</v>
      </c>
      <c r="N68" s="5">
        <v>2</v>
      </c>
      <c r="O68" s="34">
        <f t="shared" si="9"/>
        <v>97.550003051757813</v>
      </c>
      <c r="P68" s="34">
        <f t="shared" si="10"/>
        <v>96.779998779296875</v>
      </c>
      <c r="Q68" s="34">
        <f t="shared" si="11"/>
        <v>5.1270924895462544</v>
      </c>
    </row>
    <row r="69" spans="1:17" ht="75" x14ac:dyDescent="0.25">
      <c r="A69" s="5">
        <v>3</v>
      </c>
      <c r="B69" s="16" t="s">
        <v>150</v>
      </c>
      <c r="C69" s="16">
        <v>2001</v>
      </c>
      <c r="D69" s="16">
        <v>2001</v>
      </c>
      <c r="E69" s="16">
        <v>2001</v>
      </c>
      <c r="F69" s="16" t="s">
        <v>35</v>
      </c>
      <c r="G69" s="16" t="s">
        <v>24</v>
      </c>
      <c r="H69" s="16" t="s">
        <v>151</v>
      </c>
      <c r="I69" s="16" t="s">
        <v>152</v>
      </c>
      <c r="J69" s="34">
        <v>98.370002746582031</v>
      </c>
      <c r="K69" s="5">
        <v>2</v>
      </c>
      <c r="L69" s="34">
        <f t="shared" si="8"/>
        <v>100.37000274658203</v>
      </c>
      <c r="M69" s="34">
        <v>97.150001525878906</v>
      </c>
      <c r="N69" s="5">
        <v>0</v>
      </c>
      <c r="O69" s="34">
        <f t="shared" si="9"/>
        <v>97.150001525878906</v>
      </c>
      <c r="P69" s="34">
        <f t="shared" si="10"/>
        <v>97.150001525878906</v>
      </c>
      <c r="Q69" s="34">
        <f t="shared" si="11"/>
        <v>5.5290072803287922</v>
      </c>
    </row>
    <row r="70" spans="1:17" ht="120" x14ac:dyDescent="0.25">
      <c r="A70" s="5">
        <v>4</v>
      </c>
      <c r="B70" s="16" t="s">
        <v>200</v>
      </c>
      <c r="C70" s="16">
        <v>2000</v>
      </c>
      <c r="D70" s="16">
        <v>2000</v>
      </c>
      <c r="E70" s="16">
        <v>2000</v>
      </c>
      <c r="F70" s="16" t="s">
        <v>201</v>
      </c>
      <c r="G70" s="16" t="s">
        <v>202</v>
      </c>
      <c r="H70" s="16" t="s">
        <v>203</v>
      </c>
      <c r="I70" s="16" t="s">
        <v>204</v>
      </c>
      <c r="J70" s="34">
        <v>98.699996948242188</v>
      </c>
      <c r="K70" s="5">
        <v>4</v>
      </c>
      <c r="L70" s="34">
        <f t="shared" si="8"/>
        <v>102.69999694824219</v>
      </c>
      <c r="M70" s="34">
        <v>101.29000091552734</v>
      </c>
      <c r="N70" s="5">
        <v>2</v>
      </c>
      <c r="O70" s="34">
        <f t="shared" si="9"/>
        <v>103.29000091552734</v>
      </c>
      <c r="P70" s="34">
        <f t="shared" si="10"/>
        <v>102.69999694824219</v>
      </c>
      <c r="Q70" s="34">
        <f t="shared" si="11"/>
        <v>11.557679417573697</v>
      </c>
    </row>
    <row r="71" spans="1:17" ht="75" x14ac:dyDescent="0.25">
      <c r="A71" s="5">
        <v>5</v>
      </c>
      <c r="B71" s="16" t="s">
        <v>136</v>
      </c>
      <c r="C71" s="16">
        <v>2003</v>
      </c>
      <c r="D71" s="16">
        <v>2003</v>
      </c>
      <c r="E71" s="16">
        <v>2003</v>
      </c>
      <c r="F71" s="16" t="s">
        <v>35</v>
      </c>
      <c r="G71" s="16" t="s">
        <v>137</v>
      </c>
      <c r="H71" s="16" t="s">
        <v>138</v>
      </c>
      <c r="I71" s="16" t="s">
        <v>139</v>
      </c>
      <c r="J71" s="34">
        <v>107.55000305175781</v>
      </c>
      <c r="K71" s="5">
        <v>0</v>
      </c>
      <c r="L71" s="34">
        <f t="shared" si="8"/>
        <v>107.55000305175781</v>
      </c>
      <c r="M71" s="34">
        <v>107.94000244140625</v>
      </c>
      <c r="N71" s="5">
        <v>2</v>
      </c>
      <c r="O71" s="34">
        <f t="shared" si="9"/>
        <v>109.94000244140625</v>
      </c>
      <c r="P71" s="34">
        <f t="shared" si="10"/>
        <v>107.55000305175781</v>
      </c>
      <c r="Q71" s="34">
        <f t="shared" si="11"/>
        <v>16.825989467689357</v>
      </c>
    </row>
    <row r="72" spans="1:17" ht="90" x14ac:dyDescent="0.25">
      <c r="A72" s="5">
        <v>6</v>
      </c>
      <c r="B72" s="16" t="s">
        <v>180</v>
      </c>
      <c r="C72" s="16">
        <v>2001</v>
      </c>
      <c r="D72" s="16">
        <v>2001</v>
      </c>
      <c r="E72" s="16">
        <v>2001</v>
      </c>
      <c r="F72" s="16">
        <v>1</v>
      </c>
      <c r="G72" s="16" t="s">
        <v>29</v>
      </c>
      <c r="H72" s="16" t="s">
        <v>177</v>
      </c>
      <c r="I72" s="16" t="s">
        <v>178</v>
      </c>
      <c r="J72" s="34">
        <v>105.22000122070312</v>
      </c>
      <c r="K72" s="5">
        <v>6</v>
      </c>
      <c r="L72" s="34">
        <f t="shared" si="8"/>
        <v>111.22000122070312</v>
      </c>
      <c r="M72" s="34">
        <v>107.09999847412109</v>
      </c>
      <c r="N72" s="5">
        <v>2</v>
      </c>
      <c r="O72" s="34">
        <f t="shared" si="9"/>
        <v>109.09999847412109</v>
      </c>
      <c r="P72" s="34">
        <f t="shared" si="10"/>
        <v>109.09999847412109</v>
      </c>
      <c r="Q72" s="34">
        <f t="shared" si="11"/>
        <v>18.50966909344293</v>
      </c>
    </row>
    <row r="73" spans="1:17" ht="45" x14ac:dyDescent="0.25">
      <c r="A73" s="5">
        <v>7</v>
      </c>
      <c r="B73" s="16" t="s">
        <v>124</v>
      </c>
      <c r="C73" s="16">
        <v>2005</v>
      </c>
      <c r="D73" s="16">
        <v>2005</v>
      </c>
      <c r="E73" s="16">
        <v>2005</v>
      </c>
      <c r="F73" s="16">
        <v>2</v>
      </c>
      <c r="G73" s="16" t="s">
        <v>12</v>
      </c>
      <c r="H73" s="16" t="s">
        <v>13</v>
      </c>
      <c r="I73" s="16" t="s">
        <v>14</v>
      </c>
      <c r="J73" s="34">
        <v>110.26000213623047</v>
      </c>
      <c r="K73" s="5">
        <v>2</v>
      </c>
      <c r="L73" s="34">
        <f t="shared" si="8"/>
        <v>112.26000213623047</v>
      </c>
      <c r="M73" s="34">
        <v>110.94000244140625</v>
      </c>
      <c r="N73" s="5">
        <v>2</v>
      </c>
      <c r="O73" s="34">
        <f t="shared" si="9"/>
        <v>112.94000244140625</v>
      </c>
      <c r="P73" s="34">
        <f t="shared" si="10"/>
        <v>112.26000213623047</v>
      </c>
      <c r="Q73" s="34">
        <f t="shared" si="11"/>
        <v>21.942217155480535</v>
      </c>
    </row>
    <row r="74" spans="1:17" ht="60" x14ac:dyDescent="0.25">
      <c r="A74" s="5">
        <v>8</v>
      </c>
      <c r="B74" s="16" t="s">
        <v>55</v>
      </c>
      <c r="C74" s="16">
        <v>2003</v>
      </c>
      <c r="D74" s="16">
        <v>2003</v>
      </c>
      <c r="E74" s="16">
        <v>2003</v>
      </c>
      <c r="F74" s="16" t="s">
        <v>35</v>
      </c>
      <c r="G74" s="16" t="s">
        <v>29</v>
      </c>
      <c r="H74" s="16" t="s">
        <v>56</v>
      </c>
      <c r="I74" s="16" t="s">
        <v>31</v>
      </c>
      <c r="J74" s="34">
        <v>116.16000366210937</v>
      </c>
      <c r="K74" s="5">
        <v>2</v>
      </c>
      <c r="L74" s="34">
        <f t="shared" si="8"/>
        <v>118.16000366210937</v>
      </c>
      <c r="M74" s="34">
        <v>113.94000244140625</v>
      </c>
      <c r="N74" s="5">
        <v>0</v>
      </c>
      <c r="O74" s="34">
        <f t="shared" si="9"/>
        <v>113.94000244140625</v>
      </c>
      <c r="P74" s="34">
        <f t="shared" si="10"/>
        <v>113.94000244140625</v>
      </c>
      <c r="Q74" s="34">
        <f t="shared" si="11"/>
        <v>23.767114341803513</v>
      </c>
    </row>
    <row r="75" spans="1:17" ht="45" x14ac:dyDescent="0.25">
      <c r="A75" s="5">
        <v>9</v>
      </c>
      <c r="B75" s="16" t="s">
        <v>105</v>
      </c>
      <c r="C75" s="16">
        <v>2006</v>
      </c>
      <c r="D75" s="16">
        <v>2006</v>
      </c>
      <c r="E75" s="16">
        <v>2006</v>
      </c>
      <c r="F75" s="16">
        <v>2</v>
      </c>
      <c r="G75" s="16" t="s">
        <v>106</v>
      </c>
      <c r="H75" s="16" t="s">
        <v>107</v>
      </c>
      <c r="I75" s="16" t="s">
        <v>108</v>
      </c>
      <c r="J75" s="34">
        <v>116.45999908447266</v>
      </c>
      <c r="K75" s="5">
        <v>4</v>
      </c>
      <c r="L75" s="34">
        <f t="shared" si="8"/>
        <v>120.45999908447266</v>
      </c>
      <c r="M75" s="34">
        <v>116.97000122070312</v>
      </c>
      <c r="N75" s="5">
        <v>12</v>
      </c>
      <c r="O75" s="34">
        <f t="shared" si="9"/>
        <v>128.97000122070312</v>
      </c>
      <c r="P75" s="34">
        <f t="shared" si="10"/>
        <v>120.45999908447266</v>
      </c>
      <c r="Q75" s="34">
        <f t="shared" si="11"/>
        <v>30.849448489071552</v>
      </c>
    </row>
    <row r="76" spans="1:17" ht="75" x14ac:dyDescent="0.25">
      <c r="A76" s="5">
        <v>10</v>
      </c>
      <c r="B76" s="16" t="s">
        <v>154</v>
      </c>
      <c r="C76" s="16">
        <v>2005</v>
      </c>
      <c r="D76" s="16">
        <v>2005</v>
      </c>
      <c r="E76" s="16">
        <v>2005</v>
      </c>
      <c r="F76" s="16">
        <v>2</v>
      </c>
      <c r="G76" s="16" t="s">
        <v>24</v>
      </c>
      <c r="H76" s="16" t="s">
        <v>151</v>
      </c>
      <c r="I76" s="16" t="s">
        <v>155</v>
      </c>
      <c r="J76" s="34">
        <v>123.84999847412109</v>
      </c>
      <c r="K76" s="5">
        <v>8</v>
      </c>
      <c r="L76" s="34">
        <f t="shared" si="8"/>
        <v>131.84999847412109</v>
      </c>
      <c r="M76" s="34">
        <v>126.95999908447266</v>
      </c>
      <c r="N76" s="5">
        <v>0</v>
      </c>
      <c r="O76" s="34">
        <f t="shared" si="9"/>
        <v>126.95999908447266</v>
      </c>
      <c r="P76" s="34">
        <f t="shared" si="10"/>
        <v>126.95999908447266</v>
      </c>
      <c r="Q76" s="34">
        <f t="shared" si="11"/>
        <v>37.910061320244964</v>
      </c>
    </row>
    <row r="77" spans="1:17" ht="60" x14ac:dyDescent="0.25">
      <c r="A77" s="5">
        <v>11</v>
      </c>
      <c r="B77" s="16" t="s">
        <v>28</v>
      </c>
      <c r="C77" s="16">
        <v>2006</v>
      </c>
      <c r="D77" s="16">
        <v>2006</v>
      </c>
      <c r="E77" s="16">
        <v>2006</v>
      </c>
      <c r="F77" s="16" t="s">
        <v>18</v>
      </c>
      <c r="G77" s="16" t="s">
        <v>29</v>
      </c>
      <c r="H77" s="16" t="s">
        <v>30</v>
      </c>
      <c r="I77" s="16" t="s">
        <v>31</v>
      </c>
      <c r="J77" s="34">
        <v>135.46000671386719</v>
      </c>
      <c r="K77" s="5">
        <v>2</v>
      </c>
      <c r="L77" s="34">
        <f t="shared" si="8"/>
        <v>137.46000671386719</v>
      </c>
      <c r="M77" s="34">
        <v>130.1300048828125</v>
      </c>
      <c r="N77" s="5">
        <v>6</v>
      </c>
      <c r="O77" s="34">
        <f t="shared" si="9"/>
        <v>136.1300048828125</v>
      </c>
      <c r="P77" s="34">
        <f t="shared" si="10"/>
        <v>136.1300048828125</v>
      </c>
      <c r="Q77" s="34">
        <f t="shared" si="11"/>
        <v>47.870962951274635</v>
      </c>
    </row>
    <row r="78" spans="1:17" ht="30" x14ac:dyDescent="0.25">
      <c r="A78" s="5">
        <v>12</v>
      </c>
      <c r="B78" s="16" t="s">
        <v>134</v>
      </c>
      <c r="C78" s="16">
        <v>1999</v>
      </c>
      <c r="D78" s="16">
        <v>1999</v>
      </c>
      <c r="E78" s="16">
        <v>1999</v>
      </c>
      <c r="F78" s="16" t="s">
        <v>18</v>
      </c>
      <c r="G78" s="16" t="s">
        <v>24</v>
      </c>
      <c r="H78" s="16" t="s">
        <v>49</v>
      </c>
      <c r="I78" s="16" t="s">
        <v>50</v>
      </c>
      <c r="J78" s="34">
        <v>152.35000610351562</v>
      </c>
      <c r="K78" s="5">
        <v>8</v>
      </c>
      <c r="L78" s="34">
        <f t="shared" si="8"/>
        <v>160.35000610351562</v>
      </c>
      <c r="M78" s="34">
        <v>140.44000244140625</v>
      </c>
      <c r="N78" s="5">
        <v>2</v>
      </c>
      <c r="O78" s="34">
        <f t="shared" si="9"/>
        <v>142.44000244140625</v>
      </c>
      <c r="P78" s="34">
        <f t="shared" si="10"/>
        <v>142.44000244140625</v>
      </c>
      <c r="Q78" s="34">
        <f t="shared" si="11"/>
        <v>54.725185986179248</v>
      </c>
    </row>
    <row r="79" spans="1:17" ht="45" x14ac:dyDescent="0.25">
      <c r="A79" s="5">
        <v>13</v>
      </c>
      <c r="B79" s="16" t="s">
        <v>40</v>
      </c>
      <c r="C79" s="16">
        <v>2007</v>
      </c>
      <c r="D79" s="16">
        <v>2007</v>
      </c>
      <c r="E79" s="16">
        <v>2007</v>
      </c>
      <c r="F79" s="16" t="s">
        <v>41</v>
      </c>
      <c r="G79" s="16" t="s">
        <v>24</v>
      </c>
      <c r="H79" s="16" t="s">
        <v>42</v>
      </c>
      <c r="I79" s="16" t="s">
        <v>26</v>
      </c>
      <c r="J79" s="34">
        <v>203.94000244140625</v>
      </c>
      <c r="K79" s="5">
        <v>4</v>
      </c>
      <c r="L79" s="34">
        <f t="shared" si="8"/>
        <v>207.94000244140625</v>
      </c>
      <c r="M79" s="34">
        <v>180.36000061035156</v>
      </c>
      <c r="N79" s="5">
        <v>10</v>
      </c>
      <c r="O79" s="34">
        <f t="shared" si="9"/>
        <v>190.36000061035156</v>
      </c>
      <c r="P79" s="34">
        <f t="shared" si="10"/>
        <v>190.36000061035156</v>
      </c>
      <c r="Q79" s="34">
        <f t="shared" si="11"/>
        <v>106.77819428486566</v>
      </c>
    </row>
    <row r="80" spans="1:17" ht="30" x14ac:dyDescent="0.25">
      <c r="A80" s="5">
        <v>14</v>
      </c>
      <c r="B80" s="16" t="s">
        <v>58</v>
      </c>
      <c r="C80" s="16">
        <v>2000</v>
      </c>
      <c r="D80" s="16">
        <v>2000</v>
      </c>
      <c r="E80" s="16">
        <v>2000</v>
      </c>
      <c r="F80" s="16" t="s">
        <v>18</v>
      </c>
      <c r="G80" s="16" t="s">
        <v>24</v>
      </c>
      <c r="H80" s="16" t="s">
        <v>49</v>
      </c>
      <c r="I80" s="16" t="s">
        <v>50</v>
      </c>
      <c r="J80" s="34">
        <v>188.74000549316406</v>
      </c>
      <c r="K80" s="5">
        <v>58</v>
      </c>
      <c r="L80" s="34">
        <f t="shared" si="8"/>
        <v>246.74000549316406</v>
      </c>
      <c r="M80" s="34"/>
      <c r="N80" s="5"/>
      <c r="O80" s="34" t="s">
        <v>393</v>
      </c>
      <c r="P80" s="34">
        <f t="shared" si="10"/>
        <v>246.74000549316406</v>
      </c>
      <c r="Q80" s="34">
        <f t="shared" si="11"/>
        <v>168.02086903828189</v>
      </c>
    </row>
    <row r="81" spans="1:17" ht="30" x14ac:dyDescent="0.25">
      <c r="A81" s="5">
        <v>15</v>
      </c>
      <c r="B81" s="16" t="s">
        <v>100</v>
      </c>
      <c r="C81" s="16">
        <v>2005</v>
      </c>
      <c r="D81" s="16">
        <v>2005</v>
      </c>
      <c r="E81" s="16">
        <v>2005</v>
      </c>
      <c r="F81" s="16" t="s">
        <v>18</v>
      </c>
      <c r="G81" s="16" t="s">
        <v>24</v>
      </c>
      <c r="H81" s="16" t="s">
        <v>80</v>
      </c>
      <c r="I81" s="16" t="s">
        <v>101</v>
      </c>
      <c r="J81" s="34">
        <v>224.63999938964844</v>
      </c>
      <c r="K81" s="5">
        <v>156</v>
      </c>
      <c r="L81" s="34">
        <f t="shared" si="8"/>
        <v>380.63999938964844</v>
      </c>
      <c r="M81" s="34">
        <v>244.30000305175781</v>
      </c>
      <c r="N81" s="5">
        <v>6</v>
      </c>
      <c r="O81" s="34">
        <f t="shared" si="9"/>
        <v>250.30000305175781</v>
      </c>
      <c r="P81" s="34">
        <f t="shared" si="10"/>
        <v>250.30000305175781</v>
      </c>
      <c r="Q81" s="34">
        <f t="shared" si="11"/>
        <v>171.8879097215362</v>
      </c>
    </row>
    <row r="82" spans="1:17" ht="30" x14ac:dyDescent="0.25">
      <c r="A82" s="5">
        <v>16</v>
      </c>
      <c r="B82" s="16" t="s">
        <v>192</v>
      </c>
      <c r="C82" s="16">
        <v>2006</v>
      </c>
      <c r="D82" s="16">
        <v>2006</v>
      </c>
      <c r="E82" s="16">
        <v>2006</v>
      </c>
      <c r="F82" s="16" t="s">
        <v>18</v>
      </c>
      <c r="G82" s="16" t="s">
        <v>24</v>
      </c>
      <c r="H82" s="16" t="s">
        <v>80</v>
      </c>
      <c r="I82" s="16" t="s">
        <v>101</v>
      </c>
      <c r="J82" s="34"/>
      <c r="K82" s="5"/>
      <c r="L82" s="34" t="s">
        <v>393</v>
      </c>
      <c r="M82" s="34">
        <v>116.06999969482422</v>
      </c>
      <c r="N82" s="5">
        <v>454</v>
      </c>
      <c r="O82" s="34">
        <f t="shared" si="9"/>
        <v>570.06999969482422</v>
      </c>
      <c r="P82" s="34">
        <f t="shared" si="10"/>
        <v>570.06999969482422</v>
      </c>
      <c r="Q82" s="34">
        <f t="shared" si="11"/>
        <v>519.23746992496899</v>
      </c>
    </row>
    <row r="83" spans="1:17" ht="30" x14ac:dyDescent="0.25">
      <c r="A83" s="5"/>
      <c r="B83" s="16" t="s">
        <v>103</v>
      </c>
      <c r="C83" s="16">
        <v>2005</v>
      </c>
      <c r="D83" s="16">
        <v>2005</v>
      </c>
      <c r="E83" s="16">
        <v>2005</v>
      </c>
      <c r="F83" s="16" t="s">
        <v>18</v>
      </c>
      <c r="G83" s="16" t="s">
        <v>24</v>
      </c>
      <c r="H83" s="16" t="s">
        <v>80</v>
      </c>
      <c r="I83" s="16" t="s">
        <v>101</v>
      </c>
      <c r="J83" s="34"/>
      <c r="K83" s="5"/>
      <c r="L83" s="34" t="s">
        <v>394</v>
      </c>
      <c r="M83" s="34"/>
      <c r="N83" s="5"/>
      <c r="O83" s="34" t="s">
        <v>394</v>
      </c>
      <c r="P83" s="34"/>
      <c r="Q83" s="34" t="str">
        <f t="shared" si="11"/>
        <v/>
      </c>
    </row>
    <row r="84" spans="1:17" x14ac:dyDescent="0.25">
      <c r="A84" s="5"/>
      <c r="B84" s="16" t="s">
        <v>90</v>
      </c>
      <c r="C84" s="16">
        <v>2003</v>
      </c>
      <c r="D84" s="16">
        <v>2003</v>
      </c>
      <c r="E84" s="16">
        <v>2003</v>
      </c>
      <c r="F84" s="16" t="s">
        <v>18</v>
      </c>
      <c r="G84" s="16" t="s">
        <v>29</v>
      </c>
      <c r="H84" s="16" t="s">
        <v>91</v>
      </c>
      <c r="I84" s="16" t="s">
        <v>92</v>
      </c>
      <c r="J84" s="34"/>
      <c r="K84" s="5"/>
      <c r="L84" s="34" t="s">
        <v>394</v>
      </c>
      <c r="M84" s="34"/>
      <c r="N84" s="5"/>
      <c r="O84" s="34" t="s">
        <v>394</v>
      </c>
      <c r="P84" s="34"/>
      <c r="Q84" s="34" t="str">
        <f t="shared" si="11"/>
        <v/>
      </c>
    </row>
    <row r="85" spans="1:17" ht="30" x14ac:dyDescent="0.25">
      <c r="A85" s="5"/>
      <c r="B85" s="16" t="s">
        <v>48</v>
      </c>
      <c r="C85" s="16">
        <v>1999</v>
      </c>
      <c r="D85" s="16">
        <v>1999</v>
      </c>
      <c r="E85" s="16">
        <v>1999</v>
      </c>
      <c r="F85" s="16" t="s">
        <v>18</v>
      </c>
      <c r="G85" s="16" t="s">
        <v>24</v>
      </c>
      <c r="H85" s="16" t="s">
        <v>49</v>
      </c>
      <c r="I85" s="16" t="s">
        <v>50</v>
      </c>
      <c r="J85" s="34"/>
      <c r="K85" s="5"/>
      <c r="L85" s="34" t="s">
        <v>394</v>
      </c>
      <c r="M85" s="34"/>
      <c r="N85" s="5"/>
      <c r="O85" s="34" t="s">
        <v>394</v>
      </c>
      <c r="P85" s="34"/>
      <c r="Q85" s="34" t="str">
        <f t="shared" si="11"/>
        <v/>
      </c>
    </row>
    <row r="87" spans="1:17" ht="18.75" x14ac:dyDescent="0.25">
      <c r="A87" s="20" t="s">
        <v>420</v>
      </c>
      <c r="B87" s="20"/>
      <c r="C87" s="20"/>
      <c r="D87" s="20"/>
      <c r="E87" s="20"/>
      <c r="F87" s="20"/>
      <c r="G87" s="20"/>
      <c r="H87" s="20"/>
      <c r="I87" s="20"/>
      <c r="J87" s="20"/>
    </row>
    <row r="88" spans="1:17" x14ac:dyDescent="0.25">
      <c r="A88" s="25" t="s">
        <v>384</v>
      </c>
      <c r="B88" s="25" t="s">
        <v>1</v>
      </c>
      <c r="C88" s="25" t="s">
        <v>2</v>
      </c>
      <c r="D88" s="25" t="s">
        <v>233</v>
      </c>
      <c r="E88" s="25" t="s">
        <v>234</v>
      </c>
      <c r="F88" s="25" t="s">
        <v>3</v>
      </c>
      <c r="G88" s="25" t="s">
        <v>4</v>
      </c>
      <c r="H88" s="25" t="s">
        <v>5</v>
      </c>
      <c r="I88" s="25" t="s">
        <v>6</v>
      </c>
      <c r="J88" s="27" t="s">
        <v>386</v>
      </c>
      <c r="K88" s="28"/>
      <c r="L88" s="29"/>
      <c r="M88" s="27" t="s">
        <v>390</v>
      </c>
      <c r="N88" s="28"/>
      <c r="O88" s="29"/>
      <c r="P88" s="25" t="s">
        <v>391</v>
      </c>
      <c r="Q88" s="25" t="s">
        <v>392</v>
      </c>
    </row>
    <row r="89" spans="1:17" x14ac:dyDescent="0.25">
      <c r="A89" s="26"/>
      <c r="B89" s="26"/>
      <c r="C89" s="26"/>
      <c r="D89" s="26"/>
      <c r="E89" s="26"/>
      <c r="F89" s="26"/>
      <c r="G89" s="26"/>
      <c r="H89" s="26"/>
      <c r="I89" s="26"/>
      <c r="J89" s="30" t="s">
        <v>387</v>
      </c>
      <c r="K89" s="30" t="s">
        <v>388</v>
      </c>
      <c r="L89" s="30" t="s">
        <v>389</v>
      </c>
      <c r="M89" s="30" t="s">
        <v>387</v>
      </c>
      <c r="N89" s="30" t="s">
        <v>388</v>
      </c>
      <c r="O89" s="30" t="s">
        <v>389</v>
      </c>
      <c r="P89" s="26"/>
      <c r="Q89" s="26"/>
    </row>
    <row r="90" spans="1:17" ht="75" x14ac:dyDescent="0.25">
      <c r="A90" s="31">
        <v>1</v>
      </c>
      <c r="B90" s="32" t="s">
        <v>110</v>
      </c>
      <c r="C90" s="32">
        <v>2000</v>
      </c>
      <c r="D90" s="32">
        <v>2000</v>
      </c>
      <c r="E90" s="32">
        <v>2000</v>
      </c>
      <c r="F90" s="32" t="s">
        <v>35</v>
      </c>
      <c r="G90" s="32" t="s">
        <v>111</v>
      </c>
      <c r="H90" s="32" t="s">
        <v>112</v>
      </c>
      <c r="I90" s="32" t="s">
        <v>113</v>
      </c>
      <c r="J90" s="33">
        <v>100.19000244140625</v>
      </c>
      <c r="K90" s="31">
        <v>0</v>
      </c>
      <c r="L90" s="33">
        <f t="shared" ref="L90:L111" si="12">J90+K90</f>
        <v>100.19000244140625</v>
      </c>
      <c r="M90" s="33">
        <v>95.290000915527344</v>
      </c>
      <c r="N90" s="31">
        <v>0</v>
      </c>
      <c r="O90" s="33">
        <f t="shared" ref="O90:O111" si="13">M90+N90</f>
        <v>95.290000915527344</v>
      </c>
      <c r="P90" s="33">
        <f t="shared" ref="P90:P111" si="14">MIN(O90,L90)</f>
        <v>95.290000915527344</v>
      </c>
      <c r="Q90" s="33">
        <f t="shared" ref="Q90:Q111" si="15">IF( AND(ISNUMBER(P$90),ISNUMBER(P90)),(P90-P$90)/P$90*100,"")</f>
        <v>0</v>
      </c>
    </row>
    <row r="91" spans="1:17" ht="30" x14ac:dyDescent="0.25">
      <c r="A91" s="5">
        <v>2</v>
      </c>
      <c r="B91" s="16" t="s">
        <v>79</v>
      </c>
      <c r="C91" s="16">
        <v>2000</v>
      </c>
      <c r="D91" s="16">
        <v>2000</v>
      </c>
      <c r="E91" s="16">
        <v>2000</v>
      </c>
      <c r="F91" s="16" t="s">
        <v>35</v>
      </c>
      <c r="G91" s="16" t="s">
        <v>24</v>
      </c>
      <c r="H91" s="16" t="s">
        <v>80</v>
      </c>
      <c r="I91" s="16" t="s">
        <v>81</v>
      </c>
      <c r="J91" s="34">
        <v>96.19000244140625</v>
      </c>
      <c r="K91" s="5">
        <v>0</v>
      </c>
      <c r="L91" s="34">
        <f t="shared" si="12"/>
        <v>96.19000244140625</v>
      </c>
      <c r="M91" s="34">
        <v>96.760002136230469</v>
      </c>
      <c r="N91" s="5">
        <v>2</v>
      </c>
      <c r="O91" s="34">
        <f t="shared" si="13"/>
        <v>98.760002136230469</v>
      </c>
      <c r="P91" s="34">
        <f t="shared" si="14"/>
        <v>96.19000244140625</v>
      </c>
      <c r="Q91" s="34">
        <f t="shared" si="15"/>
        <v>0.94448684776143443</v>
      </c>
    </row>
    <row r="92" spans="1:17" ht="30" x14ac:dyDescent="0.25">
      <c r="A92" s="5">
        <v>3</v>
      </c>
      <c r="B92" s="16" t="s">
        <v>94</v>
      </c>
      <c r="C92" s="16">
        <v>2000</v>
      </c>
      <c r="D92" s="16">
        <v>2000</v>
      </c>
      <c r="E92" s="16">
        <v>2000</v>
      </c>
      <c r="F92" s="16" t="s">
        <v>35</v>
      </c>
      <c r="G92" s="16" t="s">
        <v>24</v>
      </c>
      <c r="H92" s="16" t="s">
        <v>80</v>
      </c>
      <c r="I92" s="16" t="s">
        <v>81</v>
      </c>
      <c r="J92" s="34">
        <v>98.849998474121094</v>
      </c>
      <c r="K92" s="5">
        <v>2</v>
      </c>
      <c r="L92" s="34">
        <f t="shared" si="12"/>
        <v>100.84999847412109</v>
      </c>
      <c r="M92" s="34">
        <v>100.41000366210937</v>
      </c>
      <c r="N92" s="5">
        <v>0</v>
      </c>
      <c r="O92" s="34">
        <f t="shared" si="13"/>
        <v>100.41000366210937</v>
      </c>
      <c r="P92" s="34">
        <f t="shared" si="14"/>
        <v>100.41000366210937</v>
      </c>
      <c r="Q92" s="34">
        <f t="shared" si="15"/>
        <v>5.3730745066534418</v>
      </c>
    </row>
    <row r="93" spans="1:17" ht="90" x14ac:dyDescent="0.25">
      <c r="A93" s="5">
        <v>4</v>
      </c>
      <c r="B93" s="16" t="s">
        <v>176</v>
      </c>
      <c r="C93" s="16">
        <v>2003</v>
      </c>
      <c r="D93" s="16">
        <v>2003</v>
      </c>
      <c r="E93" s="16">
        <v>2003</v>
      </c>
      <c r="F93" s="16">
        <v>1</v>
      </c>
      <c r="G93" s="16" t="s">
        <v>29</v>
      </c>
      <c r="H93" s="16" t="s">
        <v>177</v>
      </c>
      <c r="I93" s="16" t="s">
        <v>178</v>
      </c>
      <c r="J93" s="34">
        <v>102.61000061035156</v>
      </c>
      <c r="K93" s="5">
        <v>2</v>
      </c>
      <c r="L93" s="34">
        <f t="shared" si="12"/>
        <v>104.61000061035156</v>
      </c>
      <c r="M93" s="34">
        <v>105.26999664306641</v>
      </c>
      <c r="N93" s="5">
        <v>0</v>
      </c>
      <c r="O93" s="34">
        <f t="shared" si="13"/>
        <v>105.26999664306641</v>
      </c>
      <c r="P93" s="34">
        <f t="shared" si="14"/>
        <v>104.61000061035156</v>
      </c>
      <c r="Q93" s="34">
        <f t="shared" si="15"/>
        <v>9.7806691208726182</v>
      </c>
    </row>
    <row r="94" spans="1:17" ht="60" x14ac:dyDescent="0.25">
      <c r="A94" s="5">
        <v>5</v>
      </c>
      <c r="B94" s="16" t="s">
        <v>194</v>
      </c>
      <c r="C94" s="16">
        <v>2002</v>
      </c>
      <c r="D94" s="16">
        <v>2002</v>
      </c>
      <c r="E94" s="16">
        <v>2002</v>
      </c>
      <c r="F94" s="16">
        <v>1</v>
      </c>
      <c r="G94" s="16" t="s">
        <v>12</v>
      </c>
      <c r="H94" s="16" t="s">
        <v>53</v>
      </c>
      <c r="I94" s="16" t="s">
        <v>14</v>
      </c>
      <c r="J94" s="34">
        <v>111.01999664306641</v>
      </c>
      <c r="K94" s="5">
        <v>4</v>
      </c>
      <c r="L94" s="34">
        <f t="shared" si="12"/>
        <v>115.01999664306641</v>
      </c>
      <c r="M94" s="34">
        <v>106.83999633789062</v>
      </c>
      <c r="N94" s="5">
        <v>2</v>
      </c>
      <c r="O94" s="34">
        <f t="shared" si="13"/>
        <v>108.83999633789062</v>
      </c>
      <c r="P94" s="34">
        <f t="shared" si="14"/>
        <v>108.83999633789062</v>
      </c>
      <c r="Q94" s="34">
        <f t="shared" si="15"/>
        <v>14.219745295600402</v>
      </c>
    </row>
    <row r="95" spans="1:17" ht="75" x14ac:dyDescent="0.25">
      <c r="A95" s="5">
        <v>6</v>
      </c>
      <c r="B95" s="16" t="s">
        <v>208</v>
      </c>
      <c r="C95" s="16">
        <v>2003</v>
      </c>
      <c r="D95" s="16">
        <v>2003</v>
      </c>
      <c r="E95" s="16">
        <v>2003</v>
      </c>
      <c r="F95" s="16">
        <v>1</v>
      </c>
      <c r="G95" s="16" t="s">
        <v>137</v>
      </c>
      <c r="H95" s="16" t="s">
        <v>209</v>
      </c>
      <c r="I95" s="16" t="s">
        <v>210</v>
      </c>
      <c r="J95" s="34">
        <v>109.40000152587891</v>
      </c>
      <c r="K95" s="5">
        <v>0</v>
      </c>
      <c r="L95" s="34">
        <f t="shared" si="12"/>
        <v>109.40000152587891</v>
      </c>
      <c r="M95" s="34">
        <v>108.80000305175781</v>
      </c>
      <c r="N95" s="5">
        <v>2</v>
      </c>
      <c r="O95" s="34">
        <f t="shared" si="13"/>
        <v>110.80000305175781</v>
      </c>
      <c r="P95" s="34">
        <f t="shared" si="14"/>
        <v>109.40000152587891</v>
      </c>
      <c r="Q95" s="34">
        <f t="shared" si="15"/>
        <v>14.807430448930095</v>
      </c>
    </row>
    <row r="96" spans="1:17" ht="60" x14ac:dyDescent="0.25">
      <c r="A96" s="5">
        <v>7</v>
      </c>
      <c r="B96" s="16" t="s">
        <v>126</v>
      </c>
      <c r="C96" s="16">
        <v>2001</v>
      </c>
      <c r="D96" s="16">
        <v>2001</v>
      </c>
      <c r="E96" s="16">
        <v>2001</v>
      </c>
      <c r="F96" s="16">
        <v>1</v>
      </c>
      <c r="G96" s="16" t="s">
        <v>29</v>
      </c>
      <c r="H96" s="16" t="s">
        <v>46</v>
      </c>
      <c r="I96" s="16" t="s">
        <v>31</v>
      </c>
      <c r="J96" s="34">
        <v>112.79000091552734</v>
      </c>
      <c r="K96" s="5">
        <v>0</v>
      </c>
      <c r="L96" s="34">
        <f t="shared" si="12"/>
        <v>112.79000091552734</v>
      </c>
      <c r="M96" s="34">
        <v>109.77999877929688</v>
      </c>
      <c r="N96" s="5">
        <v>0</v>
      </c>
      <c r="O96" s="34">
        <f t="shared" si="13"/>
        <v>109.77999877929688</v>
      </c>
      <c r="P96" s="34">
        <f t="shared" si="14"/>
        <v>109.77999877929688</v>
      </c>
      <c r="Q96" s="34">
        <f t="shared" si="15"/>
        <v>15.206210226206862</v>
      </c>
    </row>
    <row r="97" spans="1:17" x14ac:dyDescent="0.25">
      <c r="A97" s="5">
        <v>8</v>
      </c>
      <c r="B97" s="16" t="s">
        <v>147</v>
      </c>
      <c r="C97" s="16">
        <v>2004</v>
      </c>
      <c r="D97" s="16">
        <v>2004</v>
      </c>
      <c r="E97" s="16">
        <v>2004</v>
      </c>
      <c r="F97" s="16">
        <v>2</v>
      </c>
      <c r="G97" s="16" t="s">
        <v>24</v>
      </c>
      <c r="H97" s="16" t="s">
        <v>80</v>
      </c>
      <c r="I97" s="16" t="s">
        <v>148</v>
      </c>
      <c r="J97" s="34">
        <v>113.05999755859375</v>
      </c>
      <c r="K97" s="5">
        <v>2</v>
      </c>
      <c r="L97" s="34">
        <f t="shared" si="12"/>
        <v>115.05999755859375</v>
      </c>
      <c r="M97" s="34">
        <v>113.59999847412109</v>
      </c>
      <c r="N97" s="5">
        <v>2</v>
      </c>
      <c r="O97" s="34">
        <f t="shared" si="13"/>
        <v>115.59999847412109</v>
      </c>
      <c r="P97" s="34">
        <f t="shared" si="14"/>
        <v>115.05999755859375</v>
      </c>
      <c r="Q97" s="34">
        <f t="shared" si="15"/>
        <v>20.74718905773976</v>
      </c>
    </row>
    <row r="98" spans="1:17" ht="45" x14ac:dyDescent="0.25">
      <c r="A98" s="5">
        <v>9</v>
      </c>
      <c r="B98" s="16" t="s">
        <v>38</v>
      </c>
      <c r="C98" s="16">
        <v>2000</v>
      </c>
      <c r="D98" s="16">
        <v>2000</v>
      </c>
      <c r="E98" s="16">
        <v>2000</v>
      </c>
      <c r="F98" s="16" t="s">
        <v>35</v>
      </c>
      <c r="G98" s="16" t="s">
        <v>24</v>
      </c>
      <c r="H98" s="16" t="s">
        <v>25</v>
      </c>
      <c r="I98" s="16" t="s">
        <v>36</v>
      </c>
      <c r="J98" s="34">
        <v>119.02999877929688</v>
      </c>
      <c r="K98" s="5">
        <v>0</v>
      </c>
      <c r="L98" s="34">
        <f t="shared" si="12"/>
        <v>119.02999877929688</v>
      </c>
      <c r="M98" s="34">
        <v>120.05999755859375</v>
      </c>
      <c r="N98" s="5">
        <v>0</v>
      </c>
      <c r="O98" s="34">
        <f t="shared" si="13"/>
        <v>120.05999755859375</v>
      </c>
      <c r="P98" s="34">
        <f t="shared" si="14"/>
        <v>119.02999877929688</v>
      </c>
      <c r="Q98" s="34">
        <f t="shared" si="15"/>
        <v>24.91341970372585</v>
      </c>
    </row>
    <row r="99" spans="1:17" ht="60" x14ac:dyDescent="0.25">
      <c r="A99" s="5">
        <v>10</v>
      </c>
      <c r="B99" s="16" t="s">
        <v>44</v>
      </c>
      <c r="C99" s="16">
        <v>2004</v>
      </c>
      <c r="D99" s="16">
        <v>2004</v>
      </c>
      <c r="E99" s="16">
        <v>2004</v>
      </c>
      <c r="F99" s="16">
        <v>1</v>
      </c>
      <c r="G99" s="16" t="s">
        <v>29</v>
      </c>
      <c r="H99" s="16" t="s">
        <v>46</v>
      </c>
      <c r="I99" s="16" t="s">
        <v>31</v>
      </c>
      <c r="J99" s="34">
        <v>123.06999969482422</v>
      </c>
      <c r="K99" s="5">
        <v>4</v>
      </c>
      <c r="L99" s="34">
        <f t="shared" si="12"/>
        <v>127.06999969482422</v>
      </c>
      <c r="M99" s="34">
        <v>120.05000305175781</v>
      </c>
      <c r="N99" s="5">
        <v>0</v>
      </c>
      <c r="O99" s="34">
        <f t="shared" si="13"/>
        <v>120.05000305175781</v>
      </c>
      <c r="P99" s="34">
        <f t="shared" si="14"/>
        <v>120.05000305175781</v>
      </c>
      <c r="Q99" s="34">
        <f t="shared" si="15"/>
        <v>25.983840800022357</v>
      </c>
    </row>
    <row r="100" spans="1:17" ht="60" x14ac:dyDescent="0.25">
      <c r="A100" s="5">
        <v>11</v>
      </c>
      <c r="B100" s="16" t="s">
        <v>60</v>
      </c>
      <c r="C100" s="16">
        <v>2005</v>
      </c>
      <c r="D100" s="16">
        <v>2005</v>
      </c>
      <c r="E100" s="16">
        <v>2005</v>
      </c>
      <c r="F100" s="16">
        <v>2</v>
      </c>
      <c r="G100" s="16" t="s">
        <v>29</v>
      </c>
      <c r="H100" s="16" t="s">
        <v>46</v>
      </c>
      <c r="I100" s="16" t="s">
        <v>31</v>
      </c>
      <c r="J100" s="34">
        <v>120.93000030517578</v>
      </c>
      <c r="K100" s="5">
        <v>56</v>
      </c>
      <c r="L100" s="34">
        <f t="shared" si="12"/>
        <v>176.93000030517578</v>
      </c>
      <c r="M100" s="34">
        <v>118.44000244140625</v>
      </c>
      <c r="N100" s="5">
        <v>2</v>
      </c>
      <c r="O100" s="34">
        <f t="shared" si="13"/>
        <v>120.44000244140625</v>
      </c>
      <c r="P100" s="34">
        <f t="shared" si="14"/>
        <v>120.44000244140625</v>
      </c>
      <c r="Q100" s="34">
        <f t="shared" si="15"/>
        <v>26.393117099635539</v>
      </c>
    </row>
    <row r="101" spans="1:17" ht="60" x14ac:dyDescent="0.25">
      <c r="A101" s="5">
        <v>12</v>
      </c>
      <c r="B101" s="16" t="s">
        <v>130</v>
      </c>
      <c r="C101" s="16">
        <v>2003</v>
      </c>
      <c r="D101" s="16">
        <v>2003</v>
      </c>
      <c r="E101" s="16">
        <v>2003</v>
      </c>
      <c r="F101" s="16">
        <v>1</v>
      </c>
      <c r="G101" s="16" t="s">
        <v>29</v>
      </c>
      <c r="H101" s="16" t="s">
        <v>46</v>
      </c>
      <c r="I101" s="16" t="s">
        <v>31</v>
      </c>
      <c r="J101" s="34">
        <v>123.23999786376953</v>
      </c>
      <c r="K101" s="5">
        <v>0</v>
      </c>
      <c r="L101" s="34">
        <f t="shared" si="12"/>
        <v>123.23999786376953</v>
      </c>
      <c r="M101" s="34">
        <v>123.87000274658203</v>
      </c>
      <c r="N101" s="5">
        <v>2</v>
      </c>
      <c r="O101" s="34">
        <f t="shared" si="13"/>
        <v>125.87000274658203</v>
      </c>
      <c r="P101" s="34">
        <f t="shared" si="14"/>
        <v>123.23999786376953</v>
      </c>
      <c r="Q101" s="34">
        <f t="shared" si="15"/>
        <v>29.331510840281442</v>
      </c>
    </row>
    <row r="102" spans="1:17" ht="60" x14ac:dyDescent="0.25">
      <c r="A102" s="5">
        <v>13</v>
      </c>
      <c r="B102" s="16" t="s">
        <v>52</v>
      </c>
      <c r="C102" s="16">
        <v>2003</v>
      </c>
      <c r="D102" s="16">
        <v>2003</v>
      </c>
      <c r="E102" s="16">
        <v>2003</v>
      </c>
      <c r="F102" s="16">
        <v>1</v>
      </c>
      <c r="G102" s="16" t="s">
        <v>12</v>
      </c>
      <c r="H102" s="16" t="s">
        <v>53</v>
      </c>
      <c r="I102" s="16" t="s">
        <v>14</v>
      </c>
      <c r="J102" s="34">
        <v>128.21000671386719</v>
      </c>
      <c r="K102" s="5">
        <v>2</v>
      </c>
      <c r="L102" s="34">
        <f t="shared" si="12"/>
        <v>130.21000671386719</v>
      </c>
      <c r="M102" s="34">
        <v>125.08999633789063</v>
      </c>
      <c r="N102" s="5">
        <v>0</v>
      </c>
      <c r="O102" s="34">
        <f t="shared" si="13"/>
        <v>125.08999633789063</v>
      </c>
      <c r="P102" s="34">
        <f t="shared" si="14"/>
        <v>125.08999633789063</v>
      </c>
      <c r="Q102" s="34">
        <f t="shared" si="15"/>
        <v>31.272951134485112</v>
      </c>
    </row>
    <row r="103" spans="1:17" ht="60" x14ac:dyDescent="0.25">
      <c r="A103" s="5">
        <v>14</v>
      </c>
      <c r="B103" s="16" t="s">
        <v>196</v>
      </c>
      <c r="C103" s="16">
        <v>2004</v>
      </c>
      <c r="D103" s="16">
        <v>2004</v>
      </c>
      <c r="E103" s="16">
        <v>2004</v>
      </c>
      <c r="F103" s="16">
        <v>2</v>
      </c>
      <c r="G103" s="16" t="s">
        <v>24</v>
      </c>
      <c r="H103" s="16" t="s">
        <v>25</v>
      </c>
      <c r="I103" s="16" t="s">
        <v>88</v>
      </c>
      <c r="J103" s="34">
        <v>134.05000305175781</v>
      </c>
      <c r="K103" s="5">
        <v>0</v>
      </c>
      <c r="L103" s="34">
        <f t="shared" si="12"/>
        <v>134.05000305175781</v>
      </c>
      <c r="M103" s="34">
        <v>129.02999877929687</v>
      </c>
      <c r="N103" s="5">
        <v>6</v>
      </c>
      <c r="O103" s="34">
        <f t="shared" si="13"/>
        <v>135.02999877929687</v>
      </c>
      <c r="P103" s="34">
        <f t="shared" si="14"/>
        <v>134.05000305175781</v>
      </c>
      <c r="Q103" s="34">
        <f t="shared" si="15"/>
        <v>40.675833522753798</v>
      </c>
    </row>
    <row r="104" spans="1:17" ht="45" x14ac:dyDescent="0.25">
      <c r="A104" s="5">
        <v>15</v>
      </c>
      <c r="B104" s="16" t="s">
        <v>66</v>
      </c>
      <c r="C104" s="16">
        <v>2004</v>
      </c>
      <c r="D104" s="16">
        <v>2004</v>
      </c>
      <c r="E104" s="16">
        <v>2004</v>
      </c>
      <c r="F104" s="16">
        <v>3</v>
      </c>
      <c r="G104" s="16" t="s">
        <v>12</v>
      </c>
      <c r="H104" s="16" t="s">
        <v>13</v>
      </c>
      <c r="I104" s="16" t="s">
        <v>14</v>
      </c>
      <c r="J104" s="34">
        <v>154.30999755859375</v>
      </c>
      <c r="K104" s="5">
        <v>2</v>
      </c>
      <c r="L104" s="34">
        <f t="shared" si="12"/>
        <v>156.30999755859375</v>
      </c>
      <c r="M104" s="34">
        <v>150.25999450683594</v>
      </c>
      <c r="N104" s="5">
        <v>2</v>
      </c>
      <c r="O104" s="34">
        <f t="shared" si="13"/>
        <v>152.25999450683594</v>
      </c>
      <c r="P104" s="34">
        <f t="shared" si="14"/>
        <v>152.25999450683594</v>
      </c>
      <c r="Q104" s="34">
        <f t="shared" si="15"/>
        <v>59.785909375540193</v>
      </c>
    </row>
    <row r="105" spans="1:17" ht="45" x14ac:dyDescent="0.25">
      <c r="A105" s="5">
        <v>16</v>
      </c>
      <c r="B105" s="16" t="s">
        <v>10</v>
      </c>
      <c r="C105" s="16">
        <v>2004</v>
      </c>
      <c r="D105" s="16">
        <v>2004</v>
      </c>
      <c r="E105" s="16">
        <v>2004</v>
      </c>
      <c r="F105" s="16">
        <v>3</v>
      </c>
      <c r="G105" s="16" t="s">
        <v>12</v>
      </c>
      <c r="H105" s="16" t="s">
        <v>13</v>
      </c>
      <c r="I105" s="16" t="s">
        <v>14</v>
      </c>
      <c r="J105" s="34">
        <v>156.05999755859375</v>
      </c>
      <c r="K105" s="5">
        <v>4</v>
      </c>
      <c r="L105" s="34">
        <f t="shared" si="12"/>
        <v>160.05999755859375</v>
      </c>
      <c r="M105" s="34">
        <v>206.85000610351562</v>
      </c>
      <c r="N105" s="5">
        <v>8</v>
      </c>
      <c r="O105" s="34">
        <f t="shared" si="13"/>
        <v>214.85000610351562</v>
      </c>
      <c r="P105" s="34">
        <f t="shared" si="14"/>
        <v>160.05999755859375</v>
      </c>
      <c r="Q105" s="34">
        <f t="shared" si="15"/>
        <v>67.971451380805107</v>
      </c>
    </row>
    <row r="106" spans="1:17" ht="30" x14ac:dyDescent="0.25">
      <c r="A106" s="5">
        <v>17</v>
      </c>
      <c r="B106" s="16" t="s">
        <v>72</v>
      </c>
      <c r="C106" s="16">
        <v>2003</v>
      </c>
      <c r="D106" s="16">
        <v>2003</v>
      </c>
      <c r="E106" s="16">
        <v>2003</v>
      </c>
      <c r="F106" s="16">
        <v>1</v>
      </c>
      <c r="G106" s="16" t="s">
        <v>29</v>
      </c>
      <c r="H106" s="16" t="s">
        <v>73</v>
      </c>
      <c r="I106" s="16" t="s">
        <v>74</v>
      </c>
      <c r="J106" s="34">
        <v>156.71000671386719</v>
      </c>
      <c r="K106" s="5">
        <v>8</v>
      </c>
      <c r="L106" s="34">
        <f t="shared" si="12"/>
        <v>164.71000671386719</v>
      </c>
      <c r="M106" s="34">
        <v>178.63999938964844</v>
      </c>
      <c r="N106" s="5">
        <v>8</v>
      </c>
      <c r="O106" s="34">
        <f t="shared" si="13"/>
        <v>186.63999938964844</v>
      </c>
      <c r="P106" s="34">
        <f t="shared" si="14"/>
        <v>164.71000671386719</v>
      </c>
      <c r="Q106" s="34">
        <f t="shared" si="15"/>
        <v>72.851301428655958</v>
      </c>
    </row>
    <row r="107" spans="1:17" ht="60" x14ac:dyDescent="0.25">
      <c r="A107" s="5">
        <v>18</v>
      </c>
      <c r="B107" s="16" t="s">
        <v>76</v>
      </c>
      <c r="C107" s="16">
        <v>2007</v>
      </c>
      <c r="D107" s="16">
        <v>2007</v>
      </c>
      <c r="E107" s="16">
        <v>2007</v>
      </c>
      <c r="F107" s="16" t="s">
        <v>77</v>
      </c>
      <c r="G107" s="16" t="s">
        <v>29</v>
      </c>
      <c r="H107" s="16" t="s">
        <v>30</v>
      </c>
      <c r="I107" s="16" t="s">
        <v>31</v>
      </c>
      <c r="J107" s="34">
        <v>171.21000671386719</v>
      </c>
      <c r="K107" s="5">
        <v>20</v>
      </c>
      <c r="L107" s="34">
        <f t="shared" si="12"/>
        <v>191.21000671386719</v>
      </c>
      <c r="M107" s="34">
        <v>168.72999572753906</v>
      </c>
      <c r="N107" s="5">
        <v>52</v>
      </c>
      <c r="O107" s="34">
        <f t="shared" si="13"/>
        <v>220.72999572753906</v>
      </c>
      <c r="P107" s="34">
        <f t="shared" si="14"/>
        <v>191.21000671386719</v>
      </c>
      <c r="Q107" s="34">
        <f t="shared" si="15"/>
        <v>100.66114479668333</v>
      </c>
    </row>
    <row r="108" spans="1:17" ht="45" x14ac:dyDescent="0.25">
      <c r="A108" s="5"/>
      <c r="B108" s="16" t="s">
        <v>190</v>
      </c>
      <c r="C108" s="16">
        <v>2008</v>
      </c>
      <c r="D108" s="16">
        <v>2008</v>
      </c>
      <c r="E108" s="16">
        <v>2008</v>
      </c>
      <c r="F108" s="16" t="s">
        <v>18</v>
      </c>
      <c r="G108" s="16" t="s">
        <v>106</v>
      </c>
      <c r="H108" s="16" t="s">
        <v>107</v>
      </c>
      <c r="I108" s="16" t="s">
        <v>108</v>
      </c>
      <c r="J108" s="34"/>
      <c r="K108" s="5"/>
      <c r="L108" s="34" t="s">
        <v>393</v>
      </c>
      <c r="M108" s="34"/>
      <c r="N108" s="5"/>
      <c r="O108" s="34" t="s">
        <v>394</v>
      </c>
      <c r="P108" s="34"/>
      <c r="Q108" s="34" t="str">
        <f t="shared" si="15"/>
        <v/>
      </c>
    </row>
    <row r="109" spans="1:17" ht="105" x14ac:dyDescent="0.25">
      <c r="A109" s="5"/>
      <c r="B109" s="16" t="s">
        <v>161</v>
      </c>
      <c r="C109" s="16">
        <v>2000</v>
      </c>
      <c r="D109" s="16">
        <v>2000</v>
      </c>
      <c r="E109" s="16">
        <v>2000</v>
      </c>
      <c r="F109" s="16" t="s">
        <v>35</v>
      </c>
      <c r="G109" s="16" t="s">
        <v>111</v>
      </c>
      <c r="H109" s="16" t="s">
        <v>162</v>
      </c>
      <c r="I109" s="16" t="s">
        <v>163</v>
      </c>
      <c r="J109" s="34"/>
      <c r="K109" s="5"/>
      <c r="L109" s="34" t="s">
        <v>394</v>
      </c>
      <c r="M109" s="34"/>
      <c r="N109" s="5"/>
      <c r="O109" s="34" t="s">
        <v>394</v>
      </c>
      <c r="P109" s="34"/>
      <c r="Q109" s="34" t="str">
        <f t="shared" si="15"/>
        <v/>
      </c>
    </row>
    <row r="110" spans="1:17" ht="30" x14ac:dyDescent="0.25">
      <c r="A110" s="5"/>
      <c r="B110" s="16" t="s">
        <v>145</v>
      </c>
      <c r="C110" s="16">
        <v>2002</v>
      </c>
      <c r="D110" s="16">
        <v>2002</v>
      </c>
      <c r="E110" s="16">
        <v>2002</v>
      </c>
      <c r="F110" s="16">
        <v>1</v>
      </c>
      <c r="G110" s="16" t="s">
        <v>12</v>
      </c>
      <c r="H110" s="16" t="s">
        <v>19</v>
      </c>
      <c r="I110" s="16" t="s">
        <v>20</v>
      </c>
      <c r="J110" s="34"/>
      <c r="K110" s="5"/>
      <c r="L110" s="34" t="s">
        <v>394</v>
      </c>
      <c r="M110" s="34"/>
      <c r="N110" s="5"/>
      <c r="O110" s="34" t="s">
        <v>394</v>
      </c>
      <c r="P110" s="34"/>
      <c r="Q110" s="34" t="str">
        <f t="shared" si="15"/>
        <v/>
      </c>
    </row>
    <row r="111" spans="1:17" ht="60" x14ac:dyDescent="0.25">
      <c r="A111" s="5"/>
      <c r="B111" s="16" t="s">
        <v>141</v>
      </c>
      <c r="C111" s="16">
        <v>2003</v>
      </c>
      <c r="D111" s="16">
        <v>2003</v>
      </c>
      <c r="E111" s="16">
        <v>2003</v>
      </c>
      <c r="F111" s="16">
        <v>3</v>
      </c>
      <c r="G111" s="16" t="s">
        <v>24</v>
      </c>
      <c r="H111" s="16" t="s">
        <v>142</v>
      </c>
      <c r="I111" s="16" t="s">
        <v>143</v>
      </c>
      <c r="J111" s="34"/>
      <c r="K111" s="5"/>
      <c r="L111" s="34" t="s">
        <v>394</v>
      </c>
      <c r="M111" s="34"/>
      <c r="N111" s="5"/>
      <c r="O111" s="34" t="s">
        <v>394</v>
      </c>
      <c r="P111" s="34"/>
      <c r="Q111" s="34" t="str">
        <f t="shared" si="15"/>
        <v/>
      </c>
    </row>
    <row r="113" spans="1:17" ht="18.75" x14ac:dyDescent="0.25">
      <c r="A113" s="20" t="s">
        <v>421</v>
      </c>
      <c r="B113" s="20"/>
      <c r="C113" s="20"/>
      <c r="D113" s="20"/>
      <c r="E113" s="20"/>
      <c r="F113" s="20"/>
      <c r="G113" s="20"/>
      <c r="H113" s="20"/>
      <c r="I113" s="20"/>
      <c r="J113" s="20"/>
    </row>
    <row r="114" spans="1:17" x14ac:dyDescent="0.25">
      <c r="A114" s="25" t="s">
        <v>384</v>
      </c>
      <c r="B114" s="25" t="s">
        <v>1</v>
      </c>
      <c r="C114" s="25" t="s">
        <v>2</v>
      </c>
      <c r="D114" s="25" t="s">
        <v>233</v>
      </c>
      <c r="E114" s="25" t="s">
        <v>234</v>
      </c>
      <c r="F114" s="25" t="s">
        <v>3</v>
      </c>
      <c r="G114" s="25" t="s">
        <v>4</v>
      </c>
      <c r="H114" s="25" t="s">
        <v>5</v>
      </c>
      <c r="I114" s="25" t="s">
        <v>6</v>
      </c>
      <c r="J114" s="27" t="s">
        <v>386</v>
      </c>
      <c r="K114" s="28"/>
      <c r="L114" s="29"/>
      <c r="M114" s="27" t="s">
        <v>390</v>
      </c>
      <c r="N114" s="28"/>
      <c r="O114" s="29"/>
      <c r="P114" s="25" t="s">
        <v>391</v>
      </c>
      <c r="Q114" s="25" t="s">
        <v>392</v>
      </c>
    </row>
    <row r="115" spans="1:17" x14ac:dyDescent="0.25">
      <c r="A115" s="26"/>
      <c r="B115" s="26"/>
      <c r="C115" s="26"/>
      <c r="D115" s="26"/>
      <c r="E115" s="26"/>
      <c r="F115" s="26"/>
      <c r="G115" s="26"/>
      <c r="H115" s="26"/>
      <c r="I115" s="26"/>
      <c r="J115" s="30" t="s">
        <v>387</v>
      </c>
      <c r="K115" s="30" t="s">
        <v>388</v>
      </c>
      <c r="L115" s="30" t="s">
        <v>389</v>
      </c>
      <c r="M115" s="30" t="s">
        <v>387</v>
      </c>
      <c r="N115" s="30" t="s">
        <v>388</v>
      </c>
      <c r="O115" s="30" t="s">
        <v>389</v>
      </c>
      <c r="P115" s="26"/>
      <c r="Q115" s="26"/>
    </row>
    <row r="116" spans="1:17" ht="60" x14ac:dyDescent="0.25">
      <c r="A116" s="31">
        <v>1</v>
      </c>
      <c r="B116" s="32" t="s">
        <v>117</v>
      </c>
      <c r="C116" s="32">
        <v>1999</v>
      </c>
      <c r="D116" s="32">
        <v>1999</v>
      </c>
      <c r="E116" s="32">
        <v>1999</v>
      </c>
      <c r="F116" s="32" t="s">
        <v>35</v>
      </c>
      <c r="G116" s="32" t="s">
        <v>24</v>
      </c>
      <c r="H116" s="32" t="s">
        <v>118</v>
      </c>
      <c r="I116" s="32" t="s">
        <v>119</v>
      </c>
      <c r="J116" s="33">
        <v>106.90000152587891</v>
      </c>
      <c r="K116" s="31">
        <v>10</v>
      </c>
      <c r="L116" s="33">
        <f t="shared" ref="L116:L125" si="16">J116+K116</f>
        <v>116.90000152587891</v>
      </c>
      <c r="M116" s="33">
        <v>101.16999816894531</v>
      </c>
      <c r="N116" s="31">
        <v>0</v>
      </c>
      <c r="O116" s="33">
        <f t="shared" ref="O116:O125" si="17">M116+N116</f>
        <v>101.16999816894531</v>
      </c>
      <c r="P116" s="33">
        <f t="shared" ref="P116:P125" si="18">MIN(O116,L116)</f>
        <v>101.16999816894531</v>
      </c>
      <c r="Q116" s="33">
        <f t="shared" ref="Q116:Q125" si="19">IF( AND(ISNUMBER(P$116),ISNUMBER(P116)),(P116-P$116)/P$116*100,"")</f>
        <v>0</v>
      </c>
    </row>
    <row r="117" spans="1:17" ht="60" x14ac:dyDescent="0.25">
      <c r="A117" s="5">
        <v>2</v>
      </c>
      <c r="B117" s="16" t="s">
        <v>186</v>
      </c>
      <c r="C117" s="16">
        <v>2001</v>
      </c>
      <c r="D117" s="16">
        <v>2001</v>
      </c>
      <c r="E117" s="16">
        <v>2001</v>
      </c>
      <c r="F117" s="16" t="s">
        <v>35</v>
      </c>
      <c r="G117" s="16" t="s">
        <v>29</v>
      </c>
      <c r="H117" s="16" t="s">
        <v>187</v>
      </c>
      <c r="I117" s="16" t="s">
        <v>188</v>
      </c>
      <c r="J117" s="34">
        <v>102.83999633789062</v>
      </c>
      <c r="K117" s="5">
        <v>2</v>
      </c>
      <c r="L117" s="34">
        <f t="shared" si="16"/>
        <v>104.83999633789062</v>
      </c>
      <c r="M117" s="34">
        <v>105.29000091552734</v>
      </c>
      <c r="N117" s="5">
        <v>0</v>
      </c>
      <c r="O117" s="34">
        <f t="shared" si="17"/>
        <v>105.29000091552734</v>
      </c>
      <c r="P117" s="34">
        <f t="shared" si="18"/>
        <v>104.83999633789062</v>
      </c>
      <c r="Q117" s="34">
        <f t="shared" si="19"/>
        <v>3.6275558321319004</v>
      </c>
    </row>
    <row r="118" spans="1:17" ht="120" x14ac:dyDescent="0.25">
      <c r="A118" s="5">
        <v>3</v>
      </c>
      <c r="B118" s="16" t="s">
        <v>200</v>
      </c>
      <c r="C118" s="16">
        <v>2000</v>
      </c>
      <c r="D118" s="16">
        <v>2000</v>
      </c>
      <c r="E118" s="16">
        <v>2000</v>
      </c>
      <c r="F118" s="16" t="s">
        <v>201</v>
      </c>
      <c r="G118" s="16" t="s">
        <v>202</v>
      </c>
      <c r="H118" s="16" t="s">
        <v>203</v>
      </c>
      <c r="I118" s="16" t="s">
        <v>204</v>
      </c>
      <c r="J118" s="34">
        <v>106.65000152587891</v>
      </c>
      <c r="K118" s="5">
        <v>0</v>
      </c>
      <c r="L118" s="34">
        <f t="shared" si="16"/>
        <v>106.65000152587891</v>
      </c>
      <c r="M118" s="34">
        <v>107.58999633789062</v>
      </c>
      <c r="N118" s="5">
        <v>0</v>
      </c>
      <c r="O118" s="34">
        <f t="shared" si="17"/>
        <v>107.58999633789062</v>
      </c>
      <c r="P118" s="34">
        <f t="shared" si="18"/>
        <v>106.65000152587891</v>
      </c>
      <c r="Q118" s="34">
        <f t="shared" si="19"/>
        <v>5.4166288980083337</v>
      </c>
    </row>
    <row r="119" spans="1:17" ht="75" x14ac:dyDescent="0.25">
      <c r="A119" s="5">
        <v>4</v>
      </c>
      <c r="B119" s="16" t="s">
        <v>136</v>
      </c>
      <c r="C119" s="16">
        <v>2003</v>
      </c>
      <c r="D119" s="16">
        <v>2003</v>
      </c>
      <c r="E119" s="16">
        <v>2003</v>
      </c>
      <c r="F119" s="16" t="s">
        <v>35</v>
      </c>
      <c r="G119" s="16" t="s">
        <v>137</v>
      </c>
      <c r="H119" s="16" t="s">
        <v>138</v>
      </c>
      <c r="I119" s="16" t="s">
        <v>139</v>
      </c>
      <c r="J119" s="34">
        <v>116.05000305175781</v>
      </c>
      <c r="K119" s="5">
        <v>0</v>
      </c>
      <c r="L119" s="34">
        <f t="shared" si="16"/>
        <v>116.05000305175781</v>
      </c>
      <c r="M119" s="34">
        <v>115.75</v>
      </c>
      <c r="N119" s="5">
        <v>0</v>
      </c>
      <c r="O119" s="34">
        <f t="shared" si="17"/>
        <v>115.75</v>
      </c>
      <c r="P119" s="34">
        <f t="shared" si="18"/>
        <v>115.75</v>
      </c>
      <c r="Q119" s="34">
        <f t="shared" si="19"/>
        <v>14.41138884544341</v>
      </c>
    </row>
    <row r="120" spans="1:17" ht="90" x14ac:dyDescent="0.25">
      <c r="A120" s="5">
        <v>5</v>
      </c>
      <c r="B120" s="16" t="s">
        <v>180</v>
      </c>
      <c r="C120" s="16">
        <v>2001</v>
      </c>
      <c r="D120" s="16">
        <v>2001</v>
      </c>
      <c r="E120" s="16">
        <v>2001</v>
      </c>
      <c r="F120" s="16">
        <v>1</v>
      </c>
      <c r="G120" s="16" t="s">
        <v>29</v>
      </c>
      <c r="H120" s="16" t="s">
        <v>177</v>
      </c>
      <c r="I120" s="16" t="s">
        <v>178</v>
      </c>
      <c r="J120" s="34">
        <v>122.33999633789062</v>
      </c>
      <c r="K120" s="5">
        <v>0</v>
      </c>
      <c r="L120" s="34">
        <f t="shared" si="16"/>
        <v>122.33999633789062</v>
      </c>
      <c r="M120" s="34">
        <v>119.72000122070312</v>
      </c>
      <c r="N120" s="5">
        <v>2</v>
      </c>
      <c r="O120" s="34">
        <f t="shared" si="17"/>
        <v>121.72000122070312</v>
      </c>
      <c r="P120" s="34">
        <f t="shared" si="18"/>
        <v>121.72000122070312</v>
      </c>
      <c r="Q120" s="34">
        <f t="shared" si="19"/>
        <v>20.312348941077424</v>
      </c>
    </row>
    <row r="121" spans="1:17" ht="60" x14ac:dyDescent="0.25">
      <c r="A121" s="5">
        <v>6</v>
      </c>
      <c r="B121" s="16" t="s">
        <v>55</v>
      </c>
      <c r="C121" s="16">
        <v>2003</v>
      </c>
      <c r="D121" s="16">
        <v>2003</v>
      </c>
      <c r="E121" s="16">
        <v>2003</v>
      </c>
      <c r="F121" s="16" t="s">
        <v>35</v>
      </c>
      <c r="G121" s="16" t="s">
        <v>29</v>
      </c>
      <c r="H121" s="16" t="s">
        <v>56</v>
      </c>
      <c r="I121" s="16" t="s">
        <v>31</v>
      </c>
      <c r="J121" s="34">
        <v>134.55000305175781</v>
      </c>
      <c r="K121" s="5">
        <v>2</v>
      </c>
      <c r="L121" s="34">
        <f t="shared" si="16"/>
        <v>136.55000305175781</v>
      </c>
      <c r="M121" s="34">
        <v>126.51999664306641</v>
      </c>
      <c r="N121" s="5">
        <v>2</v>
      </c>
      <c r="O121" s="34">
        <f t="shared" si="17"/>
        <v>128.51999664306641</v>
      </c>
      <c r="P121" s="34">
        <f t="shared" si="18"/>
        <v>128.51999664306641</v>
      </c>
      <c r="Q121" s="34">
        <f t="shared" si="19"/>
        <v>27.033704625010387</v>
      </c>
    </row>
    <row r="122" spans="1:17" ht="45" x14ac:dyDescent="0.25">
      <c r="A122" s="5">
        <v>7</v>
      </c>
      <c r="B122" s="16" t="s">
        <v>124</v>
      </c>
      <c r="C122" s="16">
        <v>2005</v>
      </c>
      <c r="D122" s="16">
        <v>2005</v>
      </c>
      <c r="E122" s="16">
        <v>2005</v>
      </c>
      <c r="F122" s="16">
        <v>2</v>
      </c>
      <c r="G122" s="16" t="s">
        <v>12</v>
      </c>
      <c r="H122" s="16" t="s">
        <v>13</v>
      </c>
      <c r="I122" s="16" t="s">
        <v>14</v>
      </c>
      <c r="J122" s="34">
        <v>130.35000610351562</v>
      </c>
      <c r="K122" s="5">
        <v>2</v>
      </c>
      <c r="L122" s="34">
        <f t="shared" si="16"/>
        <v>132.35000610351562</v>
      </c>
      <c r="M122" s="34">
        <v>136.19000244140625</v>
      </c>
      <c r="N122" s="5">
        <v>4</v>
      </c>
      <c r="O122" s="34">
        <f t="shared" si="17"/>
        <v>140.19000244140625</v>
      </c>
      <c r="P122" s="34">
        <f t="shared" si="18"/>
        <v>132.35000610351562</v>
      </c>
      <c r="Q122" s="34">
        <f t="shared" si="19"/>
        <v>30.819421270031405</v>
      </c>
    </row>
    <row r="123" spans="1:17" ht="45" x14ac:dyDescent="0.25">
      <c r="A123" s="5">
        <v>8</v>
      </c>
      <c r="B123" s="16" t="s">
        <v>105</v>
      </c>
      <c r="C123" s="16">
        <v>2006</v>
      </c>
      <c r="D123" s="16">
        <v>2006</v>
      </c>
      <c r="E123" s="16">
        <v>2006</v>
      </c>
      <c r="F123" s="16">
        <v>2</v>
      </c>
      <c r="G123" s="16" t="s">
        <v>106</v>
      </c>
      <c r="H123" s="16" t="s">
        <v>107</v>
      </c>
      <c r="I123" s="16" t="s">
        <v>108</v>
      </c>
      <c r="J123" s="34">
        <v>142.28999328613281</v>
      </c>
      <c r="K123" s="5">
        <v>8</v>
      </c>
      <c r="L123" s="34">
        <f t="shared" si="16"/>
        <v>150.28999328613281</v>
      </c>
      <c r="M123" s="34">
        <v>145.38999938964844</v>
      </c>
      <c r="N123" s="5">
        <v>58</v>
      </c>
      <c r="O123" s="34">
        <f t="shared" si="17"/>
        <v>203.38999938964844</v>
      </c>
      <c r="P123" s="34">
        <f t="shared" si="18"/>
        <v>150.28999328613281</v>
      </c>
      <c r="Q123" s="34">
        <f t="shared" si="19"/>
        <v>48.551938327765185</v>
      </c>
    </row>
    <row r="124" spans="1:17" ht="75" x14ac:dyDescent="0.25">
      <c r="A124" s="5">
        <v>9</v>
      </c>
      <c r="B124" s="16" t="s">
        <v>154</v>
      </c>
      <c r="C124" s="16">
        <v>2005</v>
      </c>
      <c r="D124" s="16">
        <v>2005</v>
      </c>
      <c r="E124" s="16">
        <v>2005</v>
      </c>
      <c r="F124" s="16">
        <v>2</v>
      </c>
      <c r="G124" s="16" t="s">
        <v>24</v>
      </c>
      <c r="H124" s="16" t="s">
        <v>151</v>
      </c>
      <c r="I124" s="16" t="s">
        <v>155</v>
      </c>
      <c r="J124" s="34">
        <v>158.53999328613281</v>
      </c>
      <c r="K124" s="5">
        <v>4</v>
      </c>
      <c r="L124" s="34">
        <f t="shared" si="16"/>
        <v>162.53999328613281</v>
      </c>
      <c r="M124" s="34"/>
      <c r="N124" s="5"/>
      <c r="O124" s="34" t="s">
        <v>394</v>
      </c>
      <c r="P124" s="34">
        <f t="shared" si="18"/>
        <v>162.53999328613281</v>
      </c>
      <c r="Q124" s="34">
        <f t="shared" si="19"/>
        <v>60.660271056548623</v>
      </c>
    </row>
    <row r="125" spans="1:17" ht="45" x14ac:dyDescent="0.25">
      <c r="A125" s="5">
        <v>10</v>
      </c>
      <c r="B125" s="16" t="s">
        <v>40</v>
      </c>
      <c r="C125" s="16">
        <v>2007</v>
      </c>
      <c r="D125" s="16">
        <v>2007</v>
      </c>
      <c r="E125" s="16">
        <v>2007</v>
      </c>
      <c r="F125" s="16" t="s">
        <v>41</v>
      </c>
      <c r="G125" s="16" t="s">
        <v>24</v>
      </c>
      <c r="H125" s="16" t="s">
        <v>42</v>
      </c>
      <c r="I125" s="16" t="s">
        <v>26</v>
      </c>
      <c r="J125" s="34"/>
      <c r="K125" s="5"/>
      <c r="L125" s="34" t="s">
        <v>394</v>
      </c>
      <c r="M125" s="34">
        <v>252.24000549316406</v>
      </c>
      <c r="N125" s="5">
        <v>256</v>
      </c>
      <c r="O125" s="34">
        <f t="shared" si="17"/>
        <v>508.24000549316406</v>
      </c>
      <c r="P125" s="34">
        <f t="shared" si="18"/>
        <v>508.24000549316406</v>
      </c>
      <c r="Q125" s="34">
        <f t="shared" si="19"/>
        <v>402.36237490530186</v>
      </c>
    </row>
  </sheetData>
  <mergeCells count="76">
    <mergeCell ref="P114:P115"/>
    <mergeCell ref="Q114:Q115"/>
    <mergeCell ref="G114:G115"/>
    <mergeCell ref="H114:H115"/>
    <mergeCell ref="I114:I115"/>
    <mergeCell ref="A113:J113"/>
    <mergeCell ref="J114:L114"/>
    <mergeCell ref="M114:O114"/>
    <mergeCell ref="A114:A115"/>
    <mergeCell ref="B114:B115"/>
    <mergeCell ref="C114:C115"/>
    <mergeCell ref="D114:D115"/>
    <mergeCell ref="E114:E115"/>
    <mergeCell ref="F114:F115"/>
    <mergeCell ref="I88:I89"/>
    <mergeCell ref="A87:J87"/>
    <mergeCell ref="J88:L88"/>
    <mergeCell ref="M88:O88"/>
    <mergeCell ref="P88:P89"/>
    <mergeCell ref="Q88:Q89"/>
    <mergeCell ref="P65:P66"/>
    <mergeCell ref="Q65:Q66"/>
    <mergeCell ref="A88:A89"/>
    <mergeCell ref="B88:B89"/>
    <mergeCell ref="C88:C89"/>
    <mergeCell ref="D88:D89"/>
    <mergeCell ref="E88:E89"/>
    <mergeCell ref="F88:F89"/>
    <mergeCell ref="G88:G89"/>
    <mergeCell ref="H88:H89"/>
    <mergeCell ref="G65:G66"/>
    <mergeCell ref="H65:H66"/>
    <mergeCell ref="I65:I66"/>
    <mergeCell ref="A64:J64"/>
    <mergeCell ref="J65:L65"/>
    <mergeCell ref="M65:O65"/>
    <mergeCell ref="A65:A66"/>
    <mergeCell ref="B65:B66"/>
    <mergeCell ref="C65:C66"/>
    <mergeCell ref="D65:D66"/>
    <mergeCell ref="E65:E66"/>
    <mergeCell ref="F65:F66"/>
    <mergeCell ref="I52:I53"/>
    <mergeCell ref="A51:J51"/>
    <mergeCell ref="J52:L52"/>
    <mergeCell ref="M52:O52"/>
    <mergeCell ref="P52:P53"/>
    <mergeCell ref="Q52:Q53"/>
    <mergeCell ref="P8:P9"/>
    <mergeCell ref="Q8:Q9"/>
    <mergeCell ref="A52:A53"/>
    <mergeCell ref="B52:B53"/>
    <mergeCell ref="C52:C53"/>
    <mergeCell ref="D52:D53"/>
    <mergeCell ref="E52:E53"/>
    <mergeCell ref="F52:F53"/>
    <mergeCell ref="G52:G53"/>
    <mergeCell ref="H52:H53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workbookViewId="0"/>
  </sheetViews>
  <sheetFormatPr defaultRowHeight="15" x14ac:dyDescent="0.25"/>
  <cols>
    <col min="1" max="2" width="5.7109375" style="1" customWidth="1"/>
    <col min="3" max="3" width="21.85546875" style="1" customWidth="1"/>
    <col min="4" max="6" width="5.7109375" style="1" customWidth="1"/>
    <col min="7" max="7" width="5.140625" style="1" customWidth="1"/>
    <col min="8" max="8" width="17.28515625" style="1" customWidth="1"/>
    <col min="9" max="9" width="43.28515625" style="1" customWidth="1"/>
    <col min="10" max="10" width="33.28515625" style="1" customWidth="1"/>
    <col min="11" max="11" width="43.28515625" style="1" customWidth="1"/>
    <col min="12" max="13" width="5.7109375" style="1" customWidth="1"/>
    <col min="14" max="16384" width="9.140625" style="1"/>
  </cols>
  <sheetData>
    <row r="1" spans="1:13" x14ac:dyDescent="0.25">
      <c r="A1" s="1" t="s">
        <v>231</v>
      </c>
      <c r="B1" s="1" t="s">
        <v>232</v>
      </c>
      <c r="C1" s="1" t="s">
        <v>1</v>
      </c>
      <c r="D1" s="1" t="s">
        <v>233</v>
      </c>
      <c r="E1" s="1" t="s">
        <v>234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213</v>
      </c>
      <c r="L1" s="1" t="s">
        <v>235</v>
      </c>
      <c r="M1" s="1" t="s">
        <v>8</v>
      </c>
    </row>
    <row r="2" spans="1:13" x14ac:dyDescent="0.25">
      <c r="A2" s="3" t="s">
        <v>236</v>
      </c>
      <c r="B2" s="2" t="s">
        <v>237</v>
      </c>
      <c r="C2" s="3" t="s">
        <v>10</v>
      </c>
      <c r="D2" s="2">
        <v>2004</v>
      </c>
      <c r="E2" s="2">
        <v>2004</v>
      </c>
      <c r="F2" s="4" t="s">
        <v>238</v>
      </c>
      <c r="G2" s="4" t="s">
        <v>11</v>
      </c>
      <c r="H2" s="3" t="s">
        <v>12</v>
      </c>
      <c r="I2" s="3" t="s">
        <v>13</v>
      </c>
      <c r="J2" s="3" t="s">
        <v>14</v>
      </c>
      <c r="K2" s="3" t="s">
        <v>229</v>
      </c>
      <c r="L2" s="2">
        <v>0</v>
      </c>
      <c r="M2" s="2">
        <v>0</v>
      </c>
    </row>
    <row r="3" spans="1:13" x14ac:dyDescent="0.25">
      <c r="A3" s="6" t="s">
        <v>236</v>
      </c>
      <c r="B3" s="5" t="s">
        <v>239</v>
      </c>
      <c r="C3" s="6" t="s">
        <v>17</v>
      </c>
      <c r="D3" s="5">
        <v>2006</v>
      </c>
      <c r="E3" s="5">
        <v>2006</v>
      </c>
      <c r="F3" s="7" t="s">
        <v>240</v>
      </c>
      <c r="G3" s="7" t="s">
        <v>18</v>
      </c>
      <c r="H3" s="6" t="s">
        <v>12</v>
      </c>
      <c r="I3" s="6" t="s">
        <v>19</v>
      </c>
      <c r="J3" s="6" t="s">
        <v>20</v>
      </c>
      <c r="K3" s="6" t="s">
        <v>225</v>
      </c>
      <c r="L3" s="5">
        <v>0</v>
      </c>
      <c r="M3" s="5">
        <v>0</v>
      </c>
    </row>
    <row r="4" spans="1:13" x14ac:dyDescent="0.25">
      <c r="A4" s="6" t="s">
        <v>236</v>
      </c>
      <c r="B4" s="5" t="s">
        <v>241</v>
      </c>
      <c r="C4" s="6" t="s">
        <v>22</v>
      </c>
      <c r="D4" s="5">
        <v>2004</v>
      </c>
      <c r="E4" s="5">
        <v>2004</v>
      </c>
      <c r="F4" s="7" t="s">
        <v>238</v>
      </c>
      <c r="G4" s="7" t="s">
        <v>23</v>
      </c>
      <c r="H4" s="6" t="s">
        <v>24</v>
      </c>
      <c r="I4" s="6" t="s">
        <v>25</v>
      </c>
      <c r="J4" s="6" t="s">
        <v>26</v>
      </c>
      <c r="K4" s="6" t="s">
        <v>42</v>
      </c>
      <c r="L4" s="5">
        <v>0</v>
      </c>
      <c r="M4" s="5">
        <v>0</v>
      </c>
    </row>
    <row r="5" spans="1:13" x14ac:dyDescent="0.25">
      <c r="A5" s="6" t="s">
        <v>236</v>
      </c>
      <c r="B5" s="5" t="s">
        <v>242</v>
      </c>
      <c r="C5" s="6" t="s">
        <v>34</v>
      </c>
      <c r="D5" s="5">
        <v>2002</v>
      </c>
      <c r="E5" s="5">
        <v>2002</v>
      </c>
      <c r="F5" s="7" t="s">
        <v>243</v>
      </c>
      <c r="G5" s="7" t="s">
        <v>35</v>
      </c>
      <c r="H5" s="6" t="s">
        <v>24</v>
      </c>
      <c r="I5" s="6" t="s">
        <v>25</v>
      </c>
      <c r="J5" s="6" t="s">
        <v>36</v>
      </c>
      <c r="K5" s="6" t="s">
        <v>224</v>
      </c>
      <c r="L5" s="5">
        <v>0</v>
      </c>
      <c r="M5" s="5">
        <v>0</v>
      </c>
    </row>
    <row r="6" spans="1:13" x14ac:dyDescent="0.25">
      <c r="A6" s="6" t="s">
        <v>236</v>
      </c>
      <c r="B6" s="5" t="s">
        <v>244</v>
      </c>
      <c r="C6" s="6" t="s">
        <v>38</v>
      </c>
      <c r="D6" s="5">
        <v>2000</v>
      </c>
      <c r="E6" s="5">
        <v>2000</v>
      </c>
      <c r="F6" s="7" t="s">
        <v>245</v>
      </c>
      <c r="G6" s="7" t="s">
        <v>35</v>
      </c>
      <c r="H6" s="6" t="s">
        <v>24</v>
      </c>
      <c r="I6" s="6" t="s">
        <v>25</v>
      </c>
      <c r="J6" s="6" t="s">
        <v>36</v>
      </c>
      <c r="K6" s="6" t="s">
        <v>42</v>
      </c>
      <c r="L6" s="5">
        <v>0</v>
      </c>
      <c r="M6" s="5">
        <v>0</v>
      </c>
    </row>
    <row r="7" spans="1:13" x14ac:dyDescent="0.25">
      <c r="A7" s="6" t="s">
        <v>236</v>
      </c>
      <c r="B7" s="5" t="s">
        <v>246</v>
      </c>
      <c r="C7" s="6" t="s">
        <v>44</v>
      </c>
      <c r="D7" s="5">
        <v>2004</v>
      </c>
      <c r="E7" s="5">
        <v>2004</v>
      </c>
      <c r="F7" s="7" t="s">
        <v>238</v>
      </c>
      <c r="G7" s="7" t="s">
        <v>45</v>
      </c>
      <c r="H7" s="6" t="s">
        <v>29</v>
      </c>
      <c r="I7" s="6" t="s">
        <v>46</v>
      </c>
      <c r="J7" s="6" t="s">
        <v>31</v>
      </c>
      <c r="K7" s="6" t="s">
        <v>221</v>
      </c>
      <c r="L7" s="5">
        <v>0</v>
      </c>
      <c r="M7" s="5">
        <v>0</v>
      </c>
    </row>
    <row r="8" spans="1:13" x14ac:dyDescent="0.25">
      <c r="A8" s="6" t="s">
        <v>236</v>
      </c>
      <c r="B8" s="5" t="s">
        <v>247</v>
      </c>
      <c r="C8" s="6" t="s">
        <v>52</v>
      </c>
      <c r="D8" s="5">
        <v>2003</v>
      </c>
      <c r="E8" s="5">
        <v>2003</v>
      </c>
      <c r="F8" s="7" t="s">
        <v>248</v>
      </c>
      <c r="G8" s="7" t="s">
        <v>45</v>
      </c>
      <c r="H8" s="6" t="s">
        <v>12</v>
      </c>
      <c r="I8" s="6" t="s">
        <v>53</v>
      </c>
      <c r="J8" s="6" t="s">
        <v>14</v>
      </c>
      <c r="K8" s="6" t="s">
        <v>229</v>
      </c>
      <c r="L8" s="5">
        <v>0</v>
      </c>
      <c r="M8" s="5">
        <v>0</v>
      </c>
    </row>
    <row r="9" spans="1:13" x14ac:dyDescent="0.25">
      <c r="A9" s="6" t="s">
        <v>236</v>
      </c>
      <c r="B9" s="5" t="s">
        <v>249</v>
      </c>
      <c r="C9" s="6" t="s">
        <v>63</v>
      </c>
      <c r="D9" s="5">
        <v>2006</v>
      </c>
      <c r="E9" s="5">
        <v>2006</v>
      </c>
      <c r="F9" s="7" t="s">
        <v>240</v>
      </c>
      <c r="G9" s="7" t="s">
        <v>18</v>
      </c>
      <c r="H9" s="6" t="s">
        <v>24</v>
      </c>
      <c r="I9" s="6" t="s">
        <v>25</v>
      </c>
      <c r="J9" s="6" t="s">
        <v>64</v>
      </c>
      <c r="K9" s="6" t="s">
        <v>42</v>
      </c>
      <c r="L9" s="5">
        <v>0</v>
      </c>
      <c r="M9" s="5">
        <v>0</v>
      </c>
    </row>
    <row r="10" spans="1:13" x14ac:dyDescent="0.25">
      <c r="A10" s="6" t="s">
        <v>236</v>
      </c>
      <c r="B10" s="5" t="s">
        <v>250</v>
      </c>
      <c r="C10" s="6" t="s">
        <v>66</v>
      </c>
      <c r="D10" s="5">
        <v>2004</v>
      </c>
      <c r="E10" s="5">
        <v>2004</v>
      </c>
      <c r="F10" s="7" t="s">
        <v>238</v>
      </c>
      <c r="G10" s="7" t="s">
        <v>11</v>
      </c>
      <c r="H10" s="6" t="s">
        <v>12</v>
      </c>
      <c r="I10" s="6" t="s">
        <v>13</v>
      </c>
      <c r="J10" s="6" t="s">
        <v>14</v>
      </c>
      <c r="K10" s="6" t="s">
        <v>229</v>
      </c>
      <c r="L10" s="5">
        <v>0</v>
      </c>
      <c r="M10" s="5">
        <v>0</v>
      </c>
    </row>
    <row r="11" spans="1:13" x14ac:dyDescent="0.25">
      <c r="A11" s="6" t="s">
        <v>236</v>
      </c>
      <c r="B11" s="5" t="s">
        <v>251</v>
      </c>
      <c r="C11" s="6" t="s">
        <v>68</v>
      </c>
      <c r="D11" s="5">
        <v>2002</v>
      </c>
      <c r="E11" s="5">
        <v>2002</v>
      </c>
      <c r="F11" s="7" t="s">
        <v>243</v>
      </c>
      <c r="G11" s="7" t="s">
        <v>61</v>
      </c>
      <c r="H11" s="6" t="s">
        <v>12</v>
      </c>
      <c r="I11" s="6" t="s">
        <v>13</v>
      </c>
      <c r="J11" s="6" t="s">
        <v>14</v>
      </c>
      <c r="K11" s="6" t="s">
        <v>229</v>
      </c>
      <c r="L11" s="5">
        <v>0</v>
      </c>
      <c r="M11" s="5">
        <v>0</v>
      </c>
    </row>
    <row r="12" spans="1:13" x14ac:dyDescent="0.25">
      <c r="A12" s="6" t="s">
        <v>236</v>
      </c>
      <c r="B12" s="5" t="s">
        <v>252</v>
      </c>
      <c r="C12" s="6" t="s">
        <v>70</v>
      </c>
      <c r="D12" s="5">
        <v>2005</v>
      </c>
      <c r="E12" s="5">
        <v>2005</v>
      </c>
      <c r="F12" s="7" t="s">
        <v>253</v>
      </c>
      <c r="G12" s="7" t="s">
        <v>11</v>
      </c>
      <c r="H12" s="6" t="s">
        <v>12</v>
      </c>
      <c r="I12" s="6" t="s">
        <v>13</v>
      </c>
      <c r="J12" s="6" t="s">
        <v>14</v>
      </c>
      <c r="K12" s="6" t="s">
        <v>229</v>
      </c>
      <c r="L12" s="5">
        <v>0</v>
      </c>
      <c r="M12" s="5">
        <v>0</v>
      </c>
    </row>
    <row r="13" spans="1:13" x14ac:dyDescent="0.25">
      <c r="A13" s="6" t="s">
        <v>236</v>
      </c>
      <c r="B13" s="5" t="s">
        <v>254</v>
      </c>
      <c r="C13" s="6" t="s">
        <v>72</v>
      </c>
      <c r="D13" s="5">
        <v>2003</v>
      </c>
      <c r="E13" s="5">
        <v>2003</v>
      </c>
      <c r="F13" s="7" t="s">
        <v>248</v>
      </c>
      <c r="G13" s="7" t="s">
        <v>45</v>
      </c>
      <c r="H13" s="6" t="s">
        <v>29</v>
      </c>
      <c r="I13" s="6" t="s">
        <v>73</v>
      </c>
      <c r="J13" s="6" t="s">
        <v>74</v>
      </c>
      <c r="K13" s="6" t="s">
        <v>222</v>
      </c>
      <c r="L13" s="5">
        <v>0</v>
      </c>
      <c r="M13" s="5">
        <v>0</v>
      </c>
    </row>
    <row r="14" spans="1:13" x14ac:dyDescent="0.25">
      <c r="A14" s="6" t="s">
        <v>236</v>
      </c>
      <c r="B14" s="5" t="s">
        <v>255</v>
      </c>
      <c r="C14" s="6" t="s">
        <v>76</v>
      </c>
      <c r="D14" s="5">
        <v>2007</v>
      </c>
      <c r="E14" s="5">
        <v>2007</v>
      </c>
      <c r="F14" s="7" t="s">
        <v>256</v>
      </c>
      <c r="G14" s="7" t="s">
        <v>77</v>
      </c>
      <c r="H14" s="6" t="s">
        <v>29</v>
      </c>
      <c r="I14" s="6" t="s">
        <v>30</v>
      </c>
      <c r="J14" s="6" t="s">
        <v>31</v>
      </c>
      <c r="K14" s="6" t="s">
        <v>221</v>
      </c>
      <c r="L14" s="5">
        <v>0</v>
      </c>
      <c r="M14" s="5">
        <v>0</v>
      </c>
    </row>
    <row r="15" spans="1:13" x14ac:dyDescent="0.25">
      <c r="A15" s="6" t="s">
        <v>236</v>
      </c>
      <c r="B15" s="5" t="s">
        <v>257</v>
      </c>
      <c r="C15" s="6" t="s">
        <v>83</v>
      </c>
      <c r="D15" s="5">
        <v>2007</v>
      </c>
      <c r="E15" s="5">
        <v>2007</v>
      </c>
      <c r="F15" s="7" t="s">
        <v>256</v>
      </c>
      <c r="G15" s="7" t="s">
        <v>41</v>
      </c>
      <c r="H15" s="6" t="s">
        <v>24</v>
      </c>
      <c r="I15" s="6" t="s">
        <v>84</v>
      </c>
      <c r="J15" s="6" t="s">
        <v>85</v>
      </c>
      <c r="K15" s="6" t="s">
        <v>42</v>
      </c>
      <c r="L15" s="5">
        <v>0</v>
      </c>
      <c r="M15" s="5">
        <v>0</v>
      </c>
    </row>
    <row r="16" spans="1:13" x14ac:dyDescent="0.25">
      <c r="A16" s="6" t="s">
        <v>236</v>
      </c>
      <c r="B16" s="5" t="s">
        <v>258</v>
      </c>
      <c r="C16" s="6" t="s">
        <v>87</v>
      </c>
      <c r="D16" s="5">
        <v>2002</v>
      </c>
      <c r="E16" s="5">
        <v>2002</v>
      </c>
      <c r="F16" s="7" t="s">
        <v>243</v>
      </c>
      <c r="G16" s="7" t="s">
        <v>61</v>
      </c>
      <c r="H16" s="6" t="s">
        <v>24</v>
      </c>
      <c r="I16" s="6" t="s">
        <v>25</v>
      </c>
      <c r="J16" s="6" t="s">
        <v>88</v>
      </c>
      <c r="K16" s="6" t="s">
        <v>42</v>
      </c>
      <c r="L16" s="5">
        <v>0</v>
      </c>
      <c r="M16" s="5">
        <v>0</v>
      </c>
    </row>
    <row r="17" spans="1:13" x14ac:dyDescent="0.25">
      <c r="A17" s="6" t="s">
        <v>236</v>
      </c>
      <c r="B17" s="5" t="s">
        <v>259</v>
      </c>
      <c r="C17" s="6" t="s">
        <v>96</v>
      </c>
      <c r="D17" s="5">
        <v>2007</v>
      </c>
      <c r="E17" s="5">
        <v>2007</v>
      </c>
      <c r="F17" s="7" t="s">
        <v>256</v>
      </c>
      <c r="G17" s="7" t="s">
        <v>77</v>
      </c>
      <c r="H17" s="6" t="s">
        <v>12</v>
      </c>
      <c r="I17" s="6" t="s">
        <v>13</v>
      </c>
      <c r="J17" s="6" t="s">
        <v>14</v>
      </c>
      <c r="K17" s="6" t="s">
        <v>229</v>
      </c>
      <c r="L17" s="5">
        <v>0</v>
      </c>
      <c r="M17" s="5">
        <v>0</v>
      </c>
    </row>
    <row r="18" spans="1:13" x14ac:dyDescent="0.25">
      <c r="A18" s="6" t="s">
        <v>236</v>
      </c>
      <c r="B18" s="5" t="s">
        <v>260</v>
      </c>
      <c r="C18" s="6" t="s">
        <v>98</v>
      </c>
      <c r="D18" s="5">
        <v>2007</v>
      </c>
      <c r="E18" s="5">
        <v>2007</v>
      </c>
      <c r="F18" s="7" t="s">
        <v>256</v>
      </c>
      <c r="G18" s="7" t="s">
        <v>41</v>
      </c>
      <c r="H18" s="6" t="s">
        <v>24</v>
      </c>
      <c r="I18" s="6" t="s">
        <v>84</v>
      </c>
      <c r="J18" s="6" t="s">
        <v>26</v>
      </c>
      <c r="K18" s="6" t="s">
        <v>42</v>
      </c>
      <c r="L18" s="5">
        <v>0</v>
      </c>
      <c r="M18" s="5">
        <v>0</v>
      </c>
    </row>
    <row r="19" spans="1:13" x14ac:dyDescent="0.25">
      <c r="A19" s="6" t="s">
        <v>236</v>
      </c>
      <c r="B19" s="5" t="s">
        <v>261</v>
      </c>
      <c r="C19" s="6" t="s">
        <v>115</v>
      </c>
      <c r="D19" s="5">
        <v>2005</v>
      </c>
      <c r="E19" s="5">
        <v>2005</v>
      </c>
      <c r="F19" s="7" t="s">
        <v>253</v>
      </c>
      <c r="G19" s="7" t="s">
        <v>77</v>
      </c>
      <c r="H19" s="6" t="s">
        <v>29</v>
      </c>
      <c r="I19" s="6" t="s">
        <v>30</v>
      </c>
      <c r="J19" s="6" t="s">
        <v>31</v>
      </c>
      <c r="K19" s="6" t="s">
        <v>221</v>
      </c>
      <c r="L19" s="5">
        <v>0</v>
      </c>
      <c r="M19" s="5">
        <v>0</v>
      </c>
    </row>
    <row r="20" spans="1:13" x14ac:dyDescent="0.25">
      <c r="A20" s="6" t="s">
        <v>236</v>
      </c>
      <c r="B20" s="5" t="s">
        <v>262</v>
      </c>
      <c r="C20" s="6" t="s">
        <v>121</v>
      </c>
      <c r="D20" s="5">
        <v>2002</v>
      </c>
      <c r="E20" s="5">
        <v>2002</v>
      </c>
      <c r="F20" s="7" t="s">
        <v>243</v>
      </c>
      <c r="G20" s="7" t="s">
        <v>35</v>
      </c>
      <c r="H20" s="6" t="s">
        <v>24</v>
      </c>
      <c r="I20" s="6" t="s">
        <v>25</v>
      </c>
      <c r="J20" s="6" t="s">
        <v>122</v>
      </c>
      <c r="K20" s="6" t="s">
        <v>224</v>
      </c>
      <c r="L20" s="5">
        <v>1</v>
      </c>
      <c r="M20" s="5">
        <v>0</v>
      </c>
    </row>
    <row r="21" spans="1:13" x14ac:dyDescent="0.25">
      <c r="A21" s="6" t="s">
        <v>236</v>
      </c>
      <c r="B21" s="5" t="s">
        <v>263</v>
      </c>
      <c r="C21" s="6" t="s">
        <v>128</v>
      </c>
      <c r="D21" s="5">
        <v>2004</v>
      </c>
      <c r="E21" s="5">
        <v>2004</v>
      </c>
      <c r="F21" s="7" t="s">
        <v>238</v>
      </c>
      <c r="G21" s="7" t="s">
        <v>23</v>
      </c>
      <c r="H21" s="6" t="s">
        <v>24</v>
      </c>
      <c r="I21" s="6" t="s">
        <v>25</v>
      </c>
      <c r="J21" s="6" t="s">
        <v>26</v>
      </c>
      <c r="K21" s="6" t="s">
        <v>42</v>
      </c>
      <c r="L21" s="5">
        <v>0</v>
      </c>
      <c r="M21" s="5">
        <v>0</v>
      </c>
    </row>
    <row r="22" spans="1:13" x14ac:dyDescent="0.25">
      <c r="A22" s="6" t="s">
        <v>236</v>
      </c>
      <c r="B22" s="5" t="s">
        <v>264</v>
      </c>
      <c r="C22" s="6" t="s">
        <v>130</v>
      </c>
      <c r="D22" s="5">
        <v>2003</v>
      </c>
      <c r="E22" s="5">
        <v>2003</v>
      </c>
      <c r="F22" s="7" t="s">
        <v>248</v>
      </c>
      <c r="G22" s="7" t="s">
        <v>45</v>
      </c>
      <c r="H22" s="6" t="s">
        <v>29</v>
      </c>
      <c r="I22" s="6" t="s">
        <v>46</v>
      </c>
      <c r="J22" s="6" t="s">
        <v>31</v>
      </c>
      <c r="K22" s="6" t="s">
        <v>221</v>
      </c>
      <c r="L22" s="5">
        <v>0</v>
      </c>
      <c r="M22" s="5">
        <v>0</v>
      </c>
    </row>
    <row r="23" spans="1:13" x14ac:dyDescent="0.25">
      <c r="A23" s="6" t="s">
        <v>236</v>
      </c>
      <c r="B23" s="5" t="s">
        <v>265</v>
      </c>
      <c r="C23" s="6" t="s">
        <v>132</v>
      </c>
      <c r="D23" s="5">
        <v>2005</v>
      </c>
      <c r="E23" s="5">
        <v>2005</v>
      </c>
      <c r="F23" s="7" t="s">
        <v>253</v>
      </c>
      <c r="G23" s="7" t="s">
        <v>77</v>
      </c>
      <c r="H23" s="6" t="s">
        <v>24</v>
      </c>
      <c r="I23" s="6" t="s">
        <v>25</v>
      </c>
      <c r="J23" s="6" t="s">
        <v>64</v>
      </c>
      <c r="K23" s="6" t="s">
        <v>42</v>
      </c>
      <c r="L23" s="5">
        <v>0</v>
      </c>
      <c r="M23" s="5">
        <v>0</v>
      </c>
    </row>
    <row r="24" spans="1:13" x14ac:dyDescent="0.25">
      <c r="A24" s="6" t="s">
        <v>236</v>
      </c>
      <c r="B24" s="5" t="s">
        <v>266</v>
      </c>
      <c r="C24" s="6" t="s">
        <v>141</v>
      </c>
      <c r="D24" s="5">
        <v>2003</v>
      </c>
      <c r="E24" s="5">
        <v>2003</v>
      </c>
      <c r="F24" s="7" t="s">
        <v>248</v>
      </c>
      <c r="G24" s="7" t="s">
        <v>11</v>
      </c>
      <c r="H24" s="6" t="s">
        <v>24</v>
      </c>
      <c r="I24" s="6" t="s">
        <v>142</v>
      </c>
      <c r="J24" s="6" t="s">
        <v>143</v>
      </c>
      <c r="K24" s="6" t="s">
        <v>42</v>
      </c>
      <c r="L24" s="5">
        <v>1</v>
      </c>
      <c r="M24" s="5">
        <v>0</v>
      </c>
    </row>
    <row r="25" spans="1:13" x14ac:dyDescent="0.25">
      <c r="A25" s="6" t="s">
        <v>236</v>
      </c>
      <c r="B25" s="5" t="s">
        <v>267</v>
      </c>
      <c r="C25" s="6" t="s">
        <v>145</v>
      </c>
      <c r="D25" s="5">
        <v>2002</v>
      </c>
      <c r="E25" s="5">
        <v>2002</v>
      </c>
      <c r="F25" s="7" t="s">
        <v>243</v>
      </c>
      <c r="G25" s="7" t="s">
        <v>45</v>
      </c>
      <c r="H25" s="6" t="s">
        <v>12</v>
      </c>
      <c r="I25" s="6" t="s">
        <v>19</v>
      </c>
      <c r="J25" s="6" t="s">
        <v>20</v>
      </c>
      <c r="K25" s="6" t="s">
        <v>225</v>
      </c>
      <c r="L25" s="5">
        <v>1</v>
      </c>
      <c r="M25" s="5">
        <v>0</v>
      </c>
    </row>
    <row r="26" spans="1:13" x14ac:dyDescent="0.25">
      <c r="A26" s="6" t="s">
        <v>236</v>
      </c>
      <c r="B26" s="5" t="s">
        <v>268</v>
      </c>
      <c r="C26" s="6" t="s">
        <v>157</v>
      </c>
      <c r="D26" s="5">
        <v>2000</v>
      </c>
      <c r="E26" s="5">
        <v>2000</v>
      </c>
      <c r="F26" s="7" t="s">
        <v>245</v>
      </c>
      <c r="G26" s="7" t="s">
        <v>35</v>
      </c>
      <c r="H26" s="6" t="s">
        <v>24</v>
      </c>
      <c r="I26" s="6" t="s">
        <v>25</v>
      </c>
      <c r="J26" s="6" t="s">
        <v>122</v>
      </c>
      <c r="K26" s="6" t="s">
        <v>224</v>
      </c>
      <c r="L26" s="5">
        <v>0</v>
      </c>
      <c r="M26" s="5">
        <v>0</v>
      </c>
    </row>
    <row r="27" spans="1:13" x14ac:dyDescent="0.25">
      <c r="A27" s="6" t="s">
        <v>236</v>
      </c>
      <c r="B27" s="5" t="s">
        <v>269</v>
      </c>
      <c r="C27" s="6" t="s">
        <v>159</v>
      </c>
      <c r="D27" s="5">
        <v>2003</v>
      </c>
      <c r="E27" s="5">
        <v>2003</v>
      </c>
      <c r="F27" s="7" t="s">
        <v>248</v>
      </c>
      <c r="G27" s="7" t="s">
        <v>61</v>
      </c>
      <c r="H27" s="6" t="s">
        <v>106</v>
      </c>
      <c r="I27" s="6" t="s">
        <v>107</v>
      </c>
      <c r="J27" s="6" t="s">
        <v>108</v>
      </c>
      <c r="K27" s="6" t="s">
        <v>226</v>
      </c>
      <c r="L27" s="5">
        <v>0</v>
      </c>
      <c r="M27" s="5">
        <v>0</v>
      </c>
    </row>
    <row r="28" spans="1:13" x14ac:dyDescent="0.25">
      <c r="A28" s="6" t="s">
        <v>236</v>
      </c>
      <c r="B28" s="5" t="s">
        <v>270</v>
      </c>
      <c r="C28" s="6" t="s">
        <v>165</v>
      </c>
      <c r="D28" s="5">
        <v>2000</v>
      </c>
      <c r="E28" s="5">
        <v>2000</v>
      </c>
      <c r="F28" s="7" t="s">
        <v>245</v>
      </c>
      <c r="G28" s="7" t="s">
        <v>35</v>
      </c>
      <c r="H28" s="6" t="s">
        <v>24</v>
      </c>
      <c r="I28" s="6" t="s">
        <v>25</v>
      </c>
      <c r="J28" s="6" t="s">
        <v>122</v>
      </c>
      <c r="K28" s="6" t="s">
        <v>224</v>
      </c>
      <c r="L28" s="5">
        <v>0</v>
      </c>
      <c r="M28" s="5">
        <v>0</v>
      </c>
    </row>
    <row r="29" spans="1:13" x14ac:dyDescent="0.25">
      <c r="A29" s="6" t="s">
        <v>236</v>
      </c>
      <c r="B29" s="5" t="s">
        <v>271</v>
      </c>
      <c r="C29" s="6" t="s">
        <v>167</v>
      </c>
      <c r="D29" s="5">
        <v>2005</v>
      </c>
      <c r="E29" s="5">
        <v>2005</v>
      </c>
      <c r="F29" s="7" t="s">
        <v>253</v>
      </c>
      <c r="G29" s="7" t="s">
        <v>18</v>
      </c>
      <c r="H29" s="6" t="s">
        <v>24</v>
      </c>
      <c r="I29" s="6" t="s">
        <v>84</v>
      </c>
      <c r="J29" s="6" t="s">
        <v>26</v>
      </c>
      <c r="K29" s="6" t="s">
        <v>42</v>
      </c>
      <c r="L29" s="5">
        <v>0</v>
      </c>
      <c r="M29" s="5">
        <v>0</v>
      </c>
    </row>
    <row r="30" spans="1:13" x14ac:dyDescent="0.25">
      <c r="A30" s="6" t="s">
        <v>236</v>
      </c>
      <c r="B30" s="5" t="s">
        <v>272</v>
      </c>
      <c r="C30" s="6" t="s">
        <v>169</v>
      </c>
      <c r="D30" s="5">
        <v>2008</v>
      </c>
      <c r="E30" s="5">
        <v>2008</v>
      </c>
      <c r="F30" s="7" t="s">
        <v>273</v>
      </c>
      <c r="G30" s="7" t="s">
        <v>18</v>
      </c>
      <c r="H30" s="6" t="s">
        <v>24</v>
      </c>
      <c r="I30" s="6" t="s">
        <v>170</v>
      </c>
      <c r="J30" s="6" t="s">
        <v>101</v>
      </c>
      <c r="K30" s="6" t="s">
        <v>228</v>
      </c>
      <c r="L30" s="5">
        <v>1</v>
      </c>
      <c r="M30" s="5">
        <v>0</v>
      </c>
    </row>
    <row r="31" spans="1:13" x14ac:dyDescent="0.25">
      <c r="A31" s="6" t="s">
        <v>236</v>
      </c>
      <c r="B31" s="5" t="s">
        <v>274</v>
      </c>
      <c r="C31" s="6" t="s">
        <v>172</v>
      </c>
      <c r="D31" s="5">
        <v>2004</v>
      </c>
      <c r="E31" s="5">
        <v>2004</v>
      </c>
      <c r="F31" s="7" t="s">
        <v>238</v>
      </c>
      <c r="G31" s="7" t="s">
        <v>18</v>
      </c>
      <c r="H31" s="6" t="s">
        <v>106</v>
      </c>
      <c r="I31" s="6" t="s">
        <v>107</v>
      </c>
      <c r="J31" s="6" t="s">
        <v>108</v>
      </c>
      <c r="K31" s="6" t="s">
        <v>226</v>
      </c>
      <c r="L31" s="5">
        <v>0</v>
      </c>
      <c r="M31" s="5">
        <v>0</v>
      </c>
    </row>
    <row r="32" spans="1:13" x14ac:dyDescent="0.25">
      <c r="A32" s="6" t="s">
        <v>236</v>
      </c>
      <c r="B32" s="5" t="s">
        <v>275</v>
      </c>
      <c r="C32" s="6" t="s">
        <v>174</v>
      </c>
      <c r="D32" s="5">
        <v>2005</v>
      </c>
      <c r="E32" s="5">
        <v>2005</v>
      </c>
      <c r="F32" s="7" t="s">
        <v>253</v>
      </c>
      <c r="G32" s="7" t="s">
        <v>77</v>
      </c>
      <c r="H32" s="6" t="s">
        <v>24</v>
      </c>
      <c r="I32" s="6" t="s">
        <v>80</v>
      </c>
      <c r="J32" s="6" t="s">
        <v>101</v>
      </c>
      <c r="K32" s="6" t="s">
        <v>223</v>
      </c>
      <c r="L32" s="5">
        <v>0</v>
      </c>
      <c r="M32" s="5">
        <v>0</v>
      </c>
    </row>
    <row r="33" spans="1:13" x14ac:dyDescent="0.25">
      <c r="A33" s="6" t="s">
        <v>236</v>
      </c>
      <c r="B33" s="5" t="s">
        <v>276</v>
      </c>
      <c r="C33" s="6" t="s">
        <v>182</v>
      </c>
      <c r="D33" s="5">
        <v>2004</v>
      </c>
      <c r="E33" s="5">
        <v>2004</v>
      </c>
      <c r="F33" s="7" t="s">
        <v>238</v>
      </c>
      <c r="G33" s="7" t="s">
        <v>18</v>
      </c>
      <c r="H33" s="6" t="s">
        <v>29</v>
      </c>
      <c r="I33" s="6" t="s">
        <v>91</v>
      </c>
      <c r="J33" s="6" t="s">
        <v>277</v>
      </c>
      <c r="K33" s="6" t="s">
        <v>227</v>
      </c>
      <c r="L33" s="5">
        <v>0</v>
      </c>
      <c r="M33" s="5">
        <v>0</v>
      </c>
    </row>
    <row r="34" spans="1:13" x14ac:dyDescent="0.25">
      <c r="A34" s="6" t="s">
        <v>236</v>
      </c>
      <c r="B34" s="5" t="s">
        <v>278</v>
      </c>
      <c r="C34" s="6" t="s">
        <v>184</v>
      </c>
      <c r="D34" s="5">
        <v>2007</v>
      </c>
      <c r="E34" s="5">
        <v>2007</v>
      </c>
      <c r="F34" s="7" t="s">
        <v>256</v>
      </c>
      <c r="G34" s="7" t="s">
        <v>41</v>
      </c>
      <c r="H34" s="6" t="s">
        <v>24</v>
      </c>
      <c r="I34" s="6" t="s">
        <v>84</v>
      </c>
      <c r="J34" s="6" t="s">
        <v>26</v>
      </c>
      <c r="K34" s="6" t="s">
        <v>42</v>
      </c>
      <c r="L34" s="5">
        <v>0</v>
      </c>
      <c r="M34" s="5">
        <v>0</v>
      </c>
    </row>
    <row r="35" spans="1:13" x14ac:dyDescent="0.25">
      <c r="A35" s="6" t="s">
        <v>236</v>
      </c>
      <c r="B35" s="5" t="s">
        <v>279</v>
      </c>
      <c r="C35" s="6" t="s">
        <v>190</v>
      </c>
      <c r="D35" s="5">
        <v>2008</v>
      </c>
      <c r="E35" s="5">
        <v>2008</v>
      </c>
      <c r="F35" s="7" t="s">
        <v>273</v>
      </c>
      <c r="G35" s="7" t="s">
        <v>18</v>
      </c>
      <c r="H35" s="6" t="s">
        <v>106</v>
      </c>
      <c r="I35" s="6" t="s">
        <v>107</v>
      </c>
      <c r="J35" s="6" t="s">
        <v>108</v>
      </c>
      <c r="K35" s="6" t="s">
        <v>226</v>
      </c>
      <c r="L35" s="5">
        <v>0</v>
      </c>
      <c r="M35" s="5">
        <v>0</v>
      </c>
    </row>
    <row r="36" spans="1:13" x14ac:dyDescent="0.25">
      <c r="A36" s="6" t="s">
        <v>236</v>
      </c>
      <c r="B36" s="5" t="s">
        <v>280</v>
      </c>
      <c r="C36" s="6" t="s">
        <v>194</v>
      </c>
      <c r="D36" s="5">
        <v>2002</v>
      </c>
      <c r="E36" s="5">
        <v>2002</v>
      </c>
      <c r="F36" s="7" t="s">
        <v>243</v>
      </c>
      <c r="G36" s="7" t="s">
        <v>45</v>
      </c>
      <c r="H36" s="6" t="s">
        <v>12</v>
      </c>
      <c r="I36" s="6" t="s">
        <v>53</v>
      </c>
      <c r="J36" s="6" t="s">
        <v>14</v>
      </c>
      <c r="K36" s="6" t="s">
        <v>229</v>
      </c>
      <c r="L36" s="5">
        <v>0</v>
      </c>
      <c r="M36" s="5">
        <v>0</v>
      </c>
    </row>
    <row r="37" spans="1:13" x14ac:dyDescent="0.25">
      <c r="A37" s="6" t="s">
        <v>236</v>
      </c>
      <c r="B37" s="5" t="s">
        <v>281</v>
      </c>
      <c r="C37" s="6" t="s">
        <v>196</v>
      </c>
      <c r="D37" s="5">
        <v>2004</v>
      </c>
      <c r="E37" s="5">
        <v>2004</v>
      </c>
      <c r="F37" s="7" t="s">
        <v>238</v>
      </c>
      <c r="G37" s="7" t="s">
        <v>61</v>
      </c>
      <c r="H37" s="6" t="s">
        <v>24</v>
      </c>
      <c r="I37" s="6" t="s">
        <v>25</v>
      </c>
      <c r="J37" s="6" t="s">
        <v>88</v>
      </c>
      <c r="K37" s="6" t="s">
        <v>42</v>
      </c>
      <c r="L37" s="5">
        <v>0</v>
      </c>
      <c r="M37" s="5">
        <v>0</v>
      </c>
    </row>
    <row r="38" spans="1:13" x14ac:dyDescent="0.25">
      <c r="A38" s="6" t="s">
        <v>236</v>
      </c>
      <c r="B38" s="5" t="s">
        <v>282</v>
      </c>
      <c r="C38" s="6" t="s">
        <v>198</v>
      </c>
      <c r="D38" s="5">
        <v>2004</v>
      </c>
      <c r="E38" s="5">
        <v>2004</v>
      </c>
      <c r="F38" s="7" t="s">
        <v>238</v>
      </c>
      <c r="G38" s="7" t="s">
        <v>11</v>
      </c>
      <c r="H38" s="6" t="s">
        <v>24</v>
      </c>
      <c r="I38" s="6" t="s">
        <v>80</v>
      </c>
      <c r="J38" s="6" t="s">
        <v>148</v>
      </c>
      <c r="K38" s="6" t="s">
        <v>228</v>
      </c>
      <c r="L38" s="5">
        <v>0</v>
      </c>
      <c r="M38" s="5">
        <v>0</v>
      </c>
    </row>
    <row r="39" spans="1:13" x14ac:dyDescent="0.25">
      <c r="A39" s="6" t="s">
        <v>236</v>
      </c>
      <c r="B39" s="5" t="s">
        <v>283</v>
      </c>
      <c r="C39" s="6" t="s">
        <v>206</v>
      </c>
      <c r="D39" s="5">
        <v>2002</v>
      </c>
      <c r="E39" s="5">
        <v>2002</v>
      </c>
      <c r="F39" s="7" t="s">
        <v>243</v>
      </c>
      <c r="G39" s="7" t="s">
        <v>18</v>
      </c>
      <c r="H39" s="6" t="s">
        <v>29</v>
      </c>
      <c r="I39" s="6" t="s">
        <v>91</v>
      </c>
      <c r="J39" s="6" t="s">
        <v>277</v>
      </c>
      <c r="K39" s="6" t="s">
        <v>227</v>
      </c>
      <c r="L39" s="5">
        <v>0</v>
      </c>
      <c r="M39" s="5">
        <v>0</v>
      </c>
    </row>
    <row r="40" spans="1:13" x14ac:dyDescent="0.25">
      <c r="A40" s="6" t="s">
        <v>236</v>
      </c>
      <c r="B40" s="5" t="s">
        <v>284</v>
      </c>
      <c r="C40" s="6" t="s">
        <v>208</v>
      </c>
      <c r="D40" s="5">
        <v>2003</v>
      </c>
      <c r="E40" s="5">
        <v>2003</v>
      </c>
      <c r="F40" s="7" t="s">
        <v>248</v>
      </c>
      <c r="G40" s="7" t="s">
        <v>45</v>
      </c>
      <c r="H40" s="6" t="s">
        <v>137</v>
      </c>
      <c r="I40" s="6" t="s">
        <v>209</v>
      </c>
      <c r="J40" s="6" t="s">
        <v>210</v>
      </c>
      <c r="K40" s="6" t="s">
        <v>222</v>
      </c>
      <c r="L40" s="5">
        <v>0</v>
      </c>
      <c r="M40" s="5">
        <v>0</v>
      </c>
    </row>
    <row r="41" spans="1:13" x14ac:dyDescent="0.25">
      <c r="A41" s="6" t="s">
        <v>236</v>
      </c>
      <c r="B41" s="5" t="s">
        <v>285</v>
      </c>
      <c r="C41" s="6" t="s">
        <v>212</v>
      </c>
      <c r="D41" s="5">
        <v>2004</v>
      </c>
      <c r="E41" s="5">
        <v>2004</v>
      </c>
      <c r="F41" s="7" t="s">
        <v>238</v>
      </c>
      <c r="G41" s="7" t="s">
        <v>18</v>
      </c>
      <c r="H41" s="6" t="s">
        <v>29</v>
      </c>
      <c r="I41" s="6" t="s">
        <v>30</v>
      </c>
      <c r="J41" s="6" t="s">
        <v>31</v>
      </c>
      <c r="K41" s="6" t="s">
        <v>221</v>
      </c>
      <c r="L41" s="5">
        <v>0</v>
      </c>
      <c r="M41" s="5">
        <v>0</v>
      </c>
    </row>
    <row r="42" spans="1:13" ht="30" customHeight="1" x14ac:dyDescent="0.25">
      <c r="A42" s="6" t="s">
        <v>286</v>
      </c>
      <c r="B42" s="5" t="s">
        <v>287</v>
      </c>
      <c r="C42" s="16" t="s">
        <v>288</v>
      </c>
      <c r="D42" s="5">
        <v>2004</v>
      </c>
      <c r="E42" s="5">
        <v>2004</v>
      </c>
      <c r="F42" s="17" t="s">
        <v>289</v>
      </c>
      <c r="G42" s="17" t="s">
        <v>290</v>
      </c>
      <c r="H42" s="6" t="s">
        <v>24</v>
      </c>
      <c r="I42" s="6" t="s">
        <v>25</v>
      </c>
      <c r="J42" s="6" t="s">
        <v>26</v>
      </c>
      <c r="K42" s="6" t="s">
        <v>42</v>
      </c>
      <c r="L42" s="5">
        <v>0</v>
      </c>
      <c r="M42" s="5">
        <v>0</v>
      </c>
    </row>
    <row r="43" spans="1:13" ht="30" customHeight="1" x14ac:dyDescent="0.25">
      <c r="A43" s="6" t="s">
        <v>286</v>
      </c>
      <c r="B43" s="5" t="s">
        <v>291</v>
      </c>
      <c r="C43" s="16" t="s">
        <v>292</v>
      </c>
      <c r="D43" s="5">
        <v>2002</v>
      </c>
      <c r="E43" s="5">
        <v>2002</v>
      </c>
      <c r="F43" s="17" t="s">
        <v>293</v>
      </c>
      <c r="G43" s="17" t="s">
        <v>294</v>
      </c>
      <c r="H43" s="6" t="s">
        <v>24</v>
      </c>
      <c r="I43" s="6" t="s">
        <v>25</v>
      </c>
      <c r="J43" s="16" t="s">
        <v>295</v>
      </c>
      <c r="K43" s="6" t="s">
        <v>42</v>
      </c>
      <c r="L43" s="5">
        <v>0</v>
      </c>
      <c r="M43" s="5">
        <v>0</v>
      </c>
    </row>
    <row r="44" spans="1:13" ht="30" customHeight="1" x14ac:dyDescent="0.25">
      <c r="A44" s="6" t="s">
        <v>286</v>
      </c>
      <c r="B44" s="5" t="s">
        <v>296</v>
      </c>
      <c r="C44" s="16" t="s">
        <v>297</v>
      </c>
      <c r="D44" s="5">
        <v>2004</v>
      </c>
      <c r="E44" s="5">
        <v>2000</v>
      </c>
      <c r="F44" s="17" t="s">
        <v>298</v>
      </c>
      <c r="G44" s="17" t="s">
        <v>294</v>
      </c>
      <c r="H44" s="6" t="s">
        <v>24</v>
      </c>
      <c r="I44" s="6" t="s">
        <v>25</v>
      </c>
      <c r="J44" s="16" t="s">
        <v>295</v>
      </c>
      <c r="K44" s="6" t="s">
        <v>42</v>
      </c>
      <c r="L44" s="5">
        <v>0</v>
      </c>
      <c r="M44" s="5">
        <v>0</v>
      </c>
    </row>
    <row r="45" spans="1:13" ht="30" customHeight="1" x14ac:dyDescent="0.25">
      <c r="A45" s="6" t="s">
        <v>286</v>
      </c>
      <c r="B45" s="5" t="s">
        <v>299</v>
      </c>
      <c r="C45" s="16" t="s">
        <v>300</v>
      </c>
      <c r="D45" s="5">
        <v>2003</v>
      </c>
      <c r="E45" s="5">
        <v>2002</v>
      </c>
      <c r="F45" s="17" t="s">
        <v>301</v>
      </c>
      <c r="G45" s="17" t="s">
        <v>302</v>
      </c>
      <c r="H45" s="6" t="s">
        <v>12</v>
      </c>
      <c r="I45" s="6" t="s">
        <v>53</v>
      </c>
      <c r="J45" s="6" t="s">
        <v>14</v>
      </c>
      <c r="K45" s="6" t="s">
        <v>229</v>
      </c>
      <c r="L45" s="5">
        <v>0</v>
      </c>
      <c r="M45" s="5">
        <v>0</v>
      </c>
    </row>
    <row r="46" spans="1:13" ht="30" customHeight="1" x14ac:dyDescent="0.25">
      <c r="A46" s="6" t="s">
        <v>286</v>
      </c>
      <c r="B46" s="5" t="s">
        <v>303</v>
      </c>
      <c r="C46" s="16" t="s">
        <v>304</v>
      </c>
      <c r="D46" s="5">
        <v>2004</v>
      </c>
      <c r="E46" s="5">
        <v>2004</v>
      </c>
      <c r="F46" s="17" t="s">
        <v>289</v>
      </c>
      <c r="G46" s="17" t="s">
        <v>305</v>
      </c>
      <c r="H46" s="6" t="s">
        <v>12</v>
      </c>
      <c r="I46" s="6" t="s">
        <v>13</v>
      </c>
      <c r="J46" s="6" t="s">
        <v>14</v>
      </c>
      <c r="K46" s="6" t="s">
        <v>229</v>
      </c>
      <c r="L46" s="5">
        <v>0</v>
      </c>
      <c r="M46" s="5">
        <v>0</v>
      </c>
    </row>
    <row r="47" spans="1:13" ht="30" customHeight="1" x14ac:dyDescent="0.25">
      <c r="A47" s="6" t="s">
        <v>286</v>
      </c>
      <c r="B47" s="5" t="s">
        <v>306</v>
      </c>
      <c r="C47" s="16" t="s">
        <v>307</v>
      </c>
      <c r="D47" s="5">
        <v>2000</v>
      </c>
      <c r="E47" s="5">
        <v>2000</v>
      </c>
      <c r="F47" s="17" t="s">
        <v>308</v>
      </c>
      <c r="G47" s="17" t="s">
        <v>309</v>
      </c>
      <c r="H47" s="6" t="s">
        <v>24</v>
      </c>
      <c r="I47" s="6" t="s">
        <v>80</v>
      </c>
      <c r="J47" s="6" t="s">
        <v>81</v>
      </c>
      <c r="K47" s="6" t="s">
        <v>228</v>
      </c>
      <c r="L47" s="5">
        <v>0</v>
      </c>
      <c r="M47" s="5">
        <v>0</v>
      </c>
    </row>
    <row r="48" spans="1:13" ht="30" customHeight="1" x14ac:dyDescent="0.25">
      <c r="A48" s="6" t="s">
        <v>286</v>
      </c>
      <c r="B48" s="5" t="s">
        <v>310</v>
      </c>
      <c r="C48" s="16" t="s">
        <v>311</v>
      </c>
      <c r="D48" s="5">
        <v>2007</v>
      </c>
      <c r="E48" s="5">
        <v>2007</v>
      </c>
      <c r="F48" s="17" t="s">
        <v>312</v>
      </c>
      <c r="G48" s="17" t="s">
        <v>313</v>
      </c>
      <c r="H48" s="6" t="s">
        <v>24</v>
      </c>
      <c r="I48" s="6" t="s">
        <v>84</v>
      </c>
      <c r="J48" s="16" t="s">
        <v>314</v>
      </c>
      <c r="K48" s="6" t="s">
        <v>42</v>
      </c>
      <c r="L48" s="5">
        <v>0</v>
      </c>
      <c r="M48" s="5">
        <v>0</v>
      </c>
    </row>
    <row r="49" spans="1:13" ht="30" customHeight="1" x14ac:dyDescent="0.25">
      <c r="A49" s="6" t="s">
        <v>286</v>
      </c>
      <c r="B49" s="5" t="s">
        <v>315</v>
      </c>
      <c r="C49" s="16" t="s">
        <v>316</v>
      </c>
      <c r="D49" s="5">
        <v>2003</v>
      </c>
      <c r="E49" s="5">
        <v>2003</v>
      </c>
      <c r="F49" s="17" t="s">
        <v>317</v>
      </c>
      <c r="G49" s="17" t="s">
        <v>302</v>
      </c>
      <c r="H49" s="6" t="s">
        <v>29</v>
      </c>
      <c r="I49" s="16" t="s">
        <v>318</v>
      </c>
      <c r="J49" s="16" t="s">
        <v>319</v>
      </c>
      <c r="K49" s="6" t="s">
        <v>222</v>
      </c>
      <c r="L49" s="5">
        <v>0</v>
      </c>
      <c r="M49" s="5">
        <v>0</v>
      </c>
    </row>
    <row r="50" spans="1:13" ht="30" customHeight="1" x14ac:dyDescent="0.25">
      <c r="A50" s="6" t="s">
        <v>286</v>
      </c>
      <c r="B50" s="5" t="s">
        <v>320</v>
      </c>
      <c r="C50" s="16" t="s">
        <v>321</v>
      </c>
      <c r="D50" s="5">
        <v>2004</v>
      </c>
      <c r="E50" s="5">
        <v>2004</v>
      </c>
      <c r="F50" s="17" t="s">
        <v>289</v>
      </c>
      <c r="G50" s="17" t="s">
        <v>322</v>
      </c>
      <c r="H50" s="6" t="s">
        <v>24</v>
      </c>
      <c r="I50" s="6" t="s">
        <v>80</v>
      </c>
      <c r="J50" s="6" t="s">
        <v>148</v>
      </c>
      <c r="K50" s="6" t="s">
        <v>228</v>
      </c>
      <c r="L50" s="5">
        <v>0</v>
      </c>
      <c r="M50" s="5">
        <v>0</v>
      </c>
    </row>
    <row r="51" spans="1:13" x14ac:dyDescent="0.25">
      <c r="A51" s="6" t="s">
        <v>323</v>
      </c>
      <c r="B51" s="5" t="s">
        <v>324</v>
      </c>
      <c r="C51" s="6" t="s">
        <v>28</v>
      </c>
      <c r="D51" s="5">
        <v>2006</v>
      </c>
      <c r="E51" s="5">
        <v>2006</v>
      </c>
      <c r="F51" s="7" t="s">
        <v>240</v>
      </c>
      <c r="G51" s="7" t="s">
        <v>18</v>
      </c>
      <c r="H51" s="6" t="s">
        <v>29</v>
      </c>
      <c r="I51" s="6" t="s">
        <v>30</v>
      </c>
      <c r="J51" s="6" t="s">
        <v>31</v>
      </c>
      <c r="K51" s="6" t="s">
        <v>221</v>
      </c>
      <c r="L51" s="5">
        <v>0</v>
      </c>
      <c r="M51" s="5">
        <v>0</v>
      </c>
    </row>
    <row r="52" spans="1:13" x14ac:dyDescent="0.25">
      <c r="A52" s="6" t="s">
        <v>323</v>
      </c>
      <c r="B52" s="5" t="s">
        <v>325</v>
      </c>
      <c r="C52" s="6" t="s">
        <v>40</v>
      </c>
      <c r="D52" s="5">
        <v>2007</v>
      </c>
      <c r="E52" s="5">
        <v>2007</v>
      </c>
      <c r="F52" s="7" t="s">
        <v>256</v>
      </c>
      <c r="G52" s="7" t="s">
        <v>41</v>
      </c>
      <c r="H52" s="6" t="s">
        <v>24</v>
      </c>
      <c r="I52" s="6" t="s">
        <v>42</v>
      </c>
      <c r="J52" s="6" t="s">
        <v>26</v>
      </c>
      <c r="K52" s="6" t="s">
        <v>42</v>
      </c>
      <c r="L52" s="5">
        <v>0</v>
      </c>
      <c r="M52" s="5">
        <v>0</v>
      </c>
    </row>
    <row r="53" spans="1:13" x14ac:dyDescent="0.25">
      <c r="A53" s="6" t="s">
        <v>323</v>
      </c>
      <c r="B53" s="5" t="s">
        <v>326</v>
      </c>
      <c r="C53" s="6" t="s">
        <v>48</v>
      </c>
      <c r="D53" s="5">
        <v>1999</v>
      </c>
      <c r="E53" s="5">
        <v>1999</v>
      </c>
      <c r="F53" s="7" t="s">
        <v>327</v>
      </c>
      <c r="G53" s="7" t="s">
        <v>18</v>
      </c>
      <c r="H53" s="6" t="s">
        <v>24</v>
      </c>
      <c r="I53" s="6" t="s">
        <v>49</v>
      </c>
      <c r="J53" s="6" t="s">
        <v>50</v>
      </c>
      <c r="K53" s="6" t="s">
        <v>49</v>
      </c>
      <c r="L53" s="5">
        <v>1</v>
      </c>
      <c r="M53" s="5">
        <v>0</v>
      </c>
    </row>
    <row r="54" spans="1:13" x14ac:dyDescent="0.25">
      <c r="A54" s="6" t="s">
        <v>323</v>
      </c>
      <c r="B54" s="5" t="s">
        <v>328</v>
      </c>
      <c r="C54" s="6" t="s">
        <v>55</v>
      </c>
      <c r="D54" s="5">
        <v>2003</v>
      </c>
      <c r="E54" s="5">
        <v>2003</v>
      </c>
      <c r="F54" s="7" t="s">
        <v>248</v>
      </c>
      <c r="G54" s="7" t="s">
        <v>35</v>
      </c>
      <c r="H54" s="6" t="s">
        <v>29</v>
      </c>
      <c r="I54" s="6" t="s">
        <v>56</v>
      </c>
      <c r="J54" s="6" t="s">
        <v>31</v>
      </c>
      <c r="K54" s="6" t="s">
        <v>221</v>
      </c>
      <c r="L54" s="5">
        <v>0</v>
      </c>
      <c r="M54" s="5">
        <v>0</v>
      </c>
    </row>
    <row r="55" spans="1:13" x14ac:dyDescent="0.25">
      <c r="A55" s="6" t="s">
        <v>323</v>
      </c>
      <c r="B55" s="5" t="s">
        <v>329</v>
      </c>
      <c r="C55" s="6" t="s">
        <v>58</v>
      </c>
      <c r="D55" s="5">
        <v>2000</v>
      </c>
      <c r="E55" s="5">
        <v>2000</v>
      </c>
      <c r="F55" s="7" t="s">
        <v>245</v>
      </c>
      <c r="G55" s="7" t="s">
        <v>18</v>
      </c>
      <c r="H55" s="6" t="s">
        <v>24</v>
      </c>
      <c r="I55" s="6" t="s">
        <v>49</v>
      </c>
      <c r="J55" s="6" t="s">
        <v>50</v>
      </c>
      <c r="K55" s="6" t="s">
        <v>49</v>
      </c>
      <c r="L55" s="5">
        <v>0</v>
      </c>
      <c r="M55" s="5">
        <v>0</v>
      </c>
    </row>
    <row r="56" spans="1:13" x14ac:dyDescent="0.25">
      <c r="A56" s="6" t="s">
        <v>323</v>
      </c>
      <c r="B56" s="5" t="s">
        <v>330</v>
      </c>
      <c r="C56" s="6" t="s">
        <v>90</v>
      </c>
      <c r="D56" s="5">
        <v>2003</v>
      </c>
      <c r="E56" s="5">
        <v>2003</v>
      </c>
      <c r="F56" s="7" t="s">
        <v>248</v>
      </c>
      <c r="G56" s="7" t="s">
        <v>18</v>
      </c>
      <c r="H56" s="6" t="s">
        <v>29</v>
      </c>
      <c r="I56" s="6" t="s">
        <v>91</v>
      </c>
      <c r="J56" s="6" t="s">
        <v>92</v>
      </c>
      <c r="K56" s="6" t="s">
        <v>227</v>
      </c>
      <c r="L56" s="5">
        <v>1</v>
      </c>
      <c r="M56" s="5">
        <v>0</v>
      </c>
    </row>
    <row r="57" spans="1:13" x14ac:dyDescent="0.25">
      <c r="A57" s="6" t="s">
        <v>323</v>
      </c>
      <c r="B57" s="5" t="s">
        <v>331</v>
      </c>
      <c r="C57" s="6" t="s">
        <v>100</v>
      </c>
      <c r="D57" s="5">
        <v>2005</v>
      </c>
      <c r="E57" s="5">
        <v>2005</v>
      </c>
      <c r="F57" s="7" t="s">
        <v>253</v>
      </c>
      <c r="G57" s="7" t="s">
        <v>18</v>
      </c>
      <c r="H57" s="6" t="s">
        <v>24</v>
      </c>
      <c r="I57" s="6" t="s">
        <v>80</v>
      </c>
      <c r="J57" s="6" t="s">
        <v>101</v>
      </c>
      <c r="K57" s="6" t="s">
        <v>223</v>
      </c>
      <c r="L57" s="5">
        <v>0</v>
      </c>
      <c r="M57" s="5">
        <v>0</v>
      </c>
    </row>
    <row r="58" spans="1:13" x14ac:dyDescent="0.25">
      <c r="A58" s="6" t="s">
        <v>323</v>
      </c>
      <c r="B58" s="5" t="s">
        <v>332</v>
      </c>
      <c r="C58" s="6" t="s">
        <v>103</v>
      </c>
      <c r="D58" s="5">
        <v>2005</v>
      </c>
      <c r="E58" s="5">
        <v>2005</v>
      </c>
      <c r="F58" s="7" t="s">
        <v>253</v>
      </c>
      <c r="G58" s="7" t="s">
        <v>18</v>
      </c>
      <c r="H58" s="6" t="s">
        <v>24</v>
      </c>
      <c r="I58" s="6" t="s">
        <v>80</v>
      </c>
      <c r="J58" s="6" t="s">
        <v>101</v>
      </c>
      <c r="K58" s="6" t="s">
        <v>223</v>
      </c>
      <c r="L58" s="5">
        <v>1</v>
      </c>
      <c r="M58" s="5">
        <v>0</v>
      </c>
    </row>
    <row r="59" spans="1:13" x14ac:dyDescent="0.25">
      <c r="A59" s="6" t="s">
        <v>323</v>
      </c>
      <c r="B59" s="5" t="s">
        <v>333</v>
      </c>
      <c r="C59" s="6" t="s">
        <v>105</v>
      </c>
      <c r="D59" s="5">
        <v>2006</v>
      </c>
      <c r="E59" s="5">
        <v>2006</v>
      </c>
      <c r="F59" s="7" t="s">
        <v>240</v>
      </c>
      <c r="G59" s="7" t="s">
        <v>61</v>
      </c>
      <c r="H59" s="6" t="s">
        <v>106</v>
      </c>
      <c r="I59" s="6" t="s">
        <v>107</v>
      </c>
      <c r="J59" s="6" t="s">
        <v>108</v>
      </c>
      <c r="K59" s="6" t="s">
        <v>226</v>
      </c>
      <c r="L59" s="5">
        <v>0</v>
      </c>
      <c r="M59" s="5">
        <v>0</v>
      </c>
    </row>
    <row r="60" spans="1:13" x14ac:dyDescent="0.25">
      <c r="A60" s="6" t="s">
        <v>323</v>
      </c>
      <c r="B60" s="5" t="s">
        <v>334</v>
      </c>
      <c r="C60" s="6" t="s">
        <v>117</v>
      </c>
      <c r="D60" s="5">
        <v>1999</v>
      </c>
      <c r="E60" s="5">
        <v>1999</v>
      </c>
      <c r="F60" s="7" t="s">
        <v>327</v>
      </c>
      <c r="G60" s="7" t="s">
        <v>35</v>
      </c>
      <c r="H60" s="6" t="s">
        <v>24</v>
      </c>
      <c r="I60" s="6" t="s">
        <v>118</v>
      </c>
      <c r="J60" s="6" t="s">
        <v>119</v>
      </c>
      <c r="K60" s="6" t="s">
        <v>223</v>
      </c>
      <c r="L60" s="5">
        <v>0</v>
      </c>
      <c r="M60" s="5">
        <v>0</v>
      </c>
    </row>
    <row r="61" spans="1:13" x14ac:dyDescent="0.25">
      <c r="A61" s="6" t="s">
        <v>323</v>
      </c>
      <c r="B61" s="5" t="s">
        <v>335</v>
      </c>
      <c r="C61" s="6" t="s">
        <v>124</v>
      </c>
      <c r="D61" s="5">
        <v>2005</v>
      </c>
      <c r="E61" s="5">
        <v>2005</v>
      </c>
      <c r="F61" s="7" t="s">
        <v>253</v>
      </c>
      <c r="G61" s="7" t="s">
        <v>61</v>
      </c>
      <c r="H61" s="6" t="s">
        <v>12</v>
      </c>
      <c r="I61" s="6" t="s">
        <v>13</v>
      </c>
      <c r="J61" s="6" t="s">
        <v>14</v>
      </c>
      <c r="K61" s="6" t="s">
        <v>229</v>
      </c>
      <c r="L61" s="5">
        <v>0</v>
      </c>
      <c r="M61" s="5">
        <v>0</v>
      </c>
    </row>
    <row r="62" spans="1:13" x14ac:dyDescent="0.25">
      <c r="A62" s="6" t="s">
        <v>323</v>
      </c>
      <c r="B62" s="5" t="s">
        <v>336</v>
      </c>
      <c r="C62" s="6" t="s">
        <v>134</v>
      </c>
      <c r="D62" s="5">
        <v>1999</v>
      </c>
      <c r="E62" s="5">
        <v>1999</v>
      </c>
      <c r="F62" s="7" t="s">
        <v>327</v>
      </c>
      <c r="G62" s="7" t="s">
        <v>18</v>
      </c>
      <c r="H62" s="6" t="s">
        <v>24</v>
      </c>
      <c r="I62" s="6" t="s">
        <v>49</v>
      </c>
      <c r="J62" s="6" t="s">
        <v>50</v>
      </c>
      <c r="K62" s="6" t="s">
        <v>49</v>
      </c>
      <c r="L62" s="5">
        <v>0</v>
      </c>
      <c r="M62" s="5">
        <v>0</v>
      </c>
    </row>
    <row r="63" spans="1:13" x14ac:dyDescent="0.25">
      <c r="A63" s="6" t="s">
        <v>323</v>
      </c>
      <c r="B63" s="5" t="s">
        <v>337</v>
      </c>
      <c r="C63" s="6" t="s">
        <v>136</v>
      </c>
      <c r="D63" s="5">
        <v>2003</v>
      </c>
      <c r="E63" s="5">
        <v>2003</v>
      </c>
      <c r="F63" s="7" t="s">
        <v>248</v>
      </c>
      <c r="G63" s="7" t="s">
        <v>35</v>
      </c>
      <c r="H63" s="6" t="s">
        <v>137</v>
      </c>
      <c r="I63" s="6" t="s">
        <v>138</v>
      </c>
      <c r="J63" s="6" t="s">
        <v>139</v>
      </c>
      <c r="K63" s="6" t="s">
        <v>222</v>
      </c>
      <c r="L63" s="5">
        <v>0</v>
      </c>
      <c r="M63" s="5">
        <v>0</v>
      </c>
    </row>
    <row r="64" spans="1:13" x14ac:dyDescent="0.25">
      <c r="A64" s="6" t="s">
        <v>323</v>
      </c>
      <c r="B64" s="5" t="s">
        <v>61</v>
      </c>
      <c r="C64" s="6" t="s">
        <v>150</v>
      </c>
      <c r="D64" s="5">
        <v>2001</v>
      </c>
      <c r="E64" s="5">
        <v>2001</v>
      </c>
      <c r="F64" s="7" t="s">
        <v>338</v>
      </c>
      <c r="G64" s="7" t="s">
        <v>35</v>
      </c>
      <c r="H64" s="6" t="s">
        <v>24</v>
      </c>
      <c r="I64" s="6" t="s">
        <v>151</v>
      </c>
      <c r="J64" s="6" t="s">
        <v>152</v>
      </c>
      <c r="K64" s="6" t="s">
        <v>224</v>
      </c>
      <c r="L64" s="5">
        <v>0</v>
      </c>
      <c r="M64" s="5">
        <v>0</v>
      </c>
    </row>
    <row r="65" spans="1:13" x14ac:dyDescent="0.25">
      <c r="A65" s="6" t="s">
        <v>323</v>
      </c>
      <c r="B65" s="5" t="s">
        <v>339</v>
      </c>
      <c r="C65" s="6" t="s">
        <v>154</v>
      </c>
      <c r="D65" s="5">
        <v>2005</v>
      </c>
      <c r="E65" s="5">
        <v>2005</v>
      </c>
      <c r="F65" s="7" t="s">
        <v>253</v>
      </c>
      <c r="G65" s="7" t="s">
        <v>61</v>
      </c>
      <c r="H65" s="6" t="s">
        <v>24</v>
      </c>
      <c r="I65" s="6" t="s">
        <v>151</v>
      </c>
      <c r="J65" s="6" t="s">
        <v>155</v>
      </c>
      <c r="K65" s="6" t="s">
        <v>42</v>
      </c>
      <c r="L65" s="5">
        <v>0</v>
      </c>
      <c r="M65" s="5">
        <v>0</v>
      </c>
    </row>
    <row r="66" spans="1:13" x14ac:dyDescent="0.25">
      <c r="A66" s="6" t="s">
        <v>323</v>
      </c>
      <c r="B66" s="5" t="s">
        <v>340</v>
      </c>
      <c r="C66" s="6" t="s">
        <v>180</v>
      </c>
      <c r="D66" s="5">
        <v>2001</v>
      </c>
      <c r="E66" s="5">
        <v>2001</v>
      </c>
      <c r="F66" s="7" t="s">
        <v>338</v>
      </c>
      <c r="G66" s="7" t="s">
        <v>45</v>
      </c>
      <c r="H66" s="6" t="s">
        <v>29</v>
      </c>
      <c r="I66" s="6" t="s">
        <v>177</v>
      </c>
      <c r="J66" s="6" t="s">
        <v>178</v>
      </c>
      <c r="K66" s="6" t="s">
        <v>222</v>
      </c>
      <c r="L66" s="5">
        <v>0</v>
      </c>
      <c r="M66" s="5">
        <v>0</v>
      </c>
    </row>
    <row r="67" spans="1:13" x14ac:dyDescent="0.25">
      <c r="A67" s="6" t="s">
        <v>323</v>
      </c>
      <c r="B67" s="5" t="s">
        <v>341</v>
      </c>
      <c r="C67" s="6" t="s">
        <v>186</v>
      </c>
      <c r="D67" s="5">
        <v>2001</v>
      </c>
      <c r="E67" s="5">
        <v>2001</v>
      </c>
      <c r="F67" s="7" t="s">
        <v>338</v>
      </c>
      <c r="G67" s="7" t="s">
        <v>35</v>
      </c>
      <c r="H67" s="6" t="s">
        <v>29</v>
      </c>
      <c r="I67" s="6" t="s">
        <v>187</v>
      </c>
      <c r="J67" s="6" t="s">
        <v>188</v>
      </c>
      <c r="K67" s="6" t="s">
        <v>222</v>
      </c>
      <c r="L67" s="5">
        <v>0</v>
      </c>
      <c r="M67" s="5">
        <v>0</v>
      </c>
    </row>
    <row r="68" spans="1:13" x14ac:dyDescent="0.25">
      <c r="A68" s="6" t="s">
        <v>323</v>
      </c>
      <c r="B68" s="5" t="s">
        <v>342</v>
      </c>
      <c r="C68" s="6" t="s">
        <v>192</v>
      </c>
      <c r="D68" s="5">
        <v>2006</v>
      </c>
      <c r="E68" s="5">
        <v>2006</v>
      </c>
      <c r="F68" s="7" t="s">
        <v>240</v>
      </c>
      <c r="G68" s="7" t="s">
        <v>18</v>
      </c>
      <c r="H68" s="6" t="s">
        <v>24</v>
      </c>
      <c r="I68" s="6" t="s">
        <v>80</v>
      </c>
      <c r="J68" s="6" t="s">
        <v>101</v>
      </c>
      <c r="K68" s="6" t="s">
        <v>223</v>
      </c>
      <c r="L68" s="5">
        <v>0</v>
      </c>
      <c r="M68" s="5">
        <v>0</v>
      </c>
    </row>
    <row r="69" spans="1:13" x14ac:dyDescent="0.25">
      <c r="A69" s="6" t="s">
        <v>323</v>
      </c>
      <c r="B69" s="5" t="s">
        <v>343</v>
      </c>
      <c r="C69" s="6" t="s">
        <v>200</v>
      </c>
      <c r="D69" s="5">
        <v>2000</v>
      </c>
      <c r="E69" s="5">
        <v>2000</v>
      </c>
      <c r="F69" s="7" t="s">
        <v>245</v>
      </c>
      <c r="G69" s="7" t="s">
        <v>201</v>
      </c>
      <c r="H69" s="6" t="s">
        <v>202</v>
      </c>
      <c r="I69" s="6" t="s">
        <v>203</v>
      </c>
      <c r="J69" s="6" t="s">
        <v>204</v>
      </c>
      <c r="K69" s="6" t="s">
        <v>222</v>
      </c>
      <c r="L69" s="5">
        <v>0</v>
      </c>
      <c r="M69" s="5">
        <v>0</v>
      </c>
    </row>
    <row r="70" spans="1:13" x14ac:dyDescent="0.25">
      <c r="A70" s="6" t="s">
        <v>344</v>
      </c>
      <c r="B70" s="5" t="s">
        <v>345</v>
      </c>
      <c r="C70" s="6" t="s">
        <v>10</v>
      </c>
      <c r="D70" s="5">
        <v>2004</v>
      </c>
      <c r="E70" s="5">
        <v>2004</v>
      </c>
      <c r="F70" s="7" t="s">
        <v>238</v>
      </c>
      <c r="G70" s="7" t="s">
        <v>11</v>
      </c>
      <c r="H70" s="6" t="s">
        <v>12</v>
      </c>
      <c r="I70" s="6" t="s">
        <v>13</v>
      </c>
      <c r="J70" s="6" t="s">
        <v>14</v>
      </c>
      <c r="K70" s="6" t="s">
        <v>229</v>
      </c>
      <c r="L70" s="5">
        <v>0</v>
      </c>
      <c r="M70" s="5">
        <v>0</v>
      </c>
    </row>
    <row r="71" spans="1:13" x14ac:dyDescent="0.25">
      <c r="A71" s="6" t="s">
        <v>344</v>
      </c>
      <c r="B71" s="5" t="s">
        <v>346</v>
      </c>
      <c r="C71" s="6" t="s">
        <v>38</v>
      </c>
      <c r="D71" s="5">
        <v>2000</v>
      </c>
      <c r="E71" s="5">
        <v>2000</v>
      </c>
      <c r="F71" s="7" t="s">
        <v>245</v>
      </c>
      <c r="G71" s="7" t="s">
        <v>35</v>
      </c>
      <c r="H71" s="6" t="s">
        <v>24</v>
      </c>
      <c r="I71" s="6" t="s">
        <v>25</v>
      </c>
      <c r="J71" s="6" t="s">
        <v>36</v>
      </c>
      <c r="K71" s="6" t="s">
        <v>42</v>
      </c>
      <c r="L71" s="5">
        <v>0</v>
      </c>
      <c r="M71" s="5">
        <v>0</v>
      </c>
    </row>
    <row r="72" spans="1:13" x14ac:dyDescent="0.25">
      <c r="A72" s="6" t="s">
        <v>344</v>
      </c>
      <c r="B72" s="5" t="s">
        <v>347</v>
      </c>
      <c r="C72" s="6" t="s">
        <v>44</v>
      </c>
      <c r="D72" s="5">
        <v>2004</v>
      </c>
      <c r="E72" s="5">
        <v>2004</v>
      </c>
      <c r="F72" s="7" t="s">
        <v>238</v>
      </c>
      <c r="G72" s="7" t="s">
        <v>45</v>
      </c>
      <c r="H72" s="6" t="s">
        <v>29</v>
      </c>
      <c r="I72" s="6" t="s">
        <v>46</v>
      </c>
      <c r="J72" s="6" t="s">
        <v>31</v>
      </c>
      <c r="K72" s="6" t="s">
        <v>221</v>
      </c>
      <c r="L72" s="5">
        <v>0</v>
      </c>
      <c r="M72" s="5">
        <v>0</v>
      </c>
    </row>
    <row r="73" spans="1:13" x14ac:dyDescent="0.25">
      <c r="A73" s="6" t="s">
        <v>344</v>
      </c>
      <c r="B73" s="5" t="s">
        <v>348</v>
      </c>
      <c r="C73" s="6" t="s">
        <v>52</v>
      </c>
      <c r="D73" s="5">
        <v>2003</v>
      </c>
      <c r="E73" s="5">
        <v>2003</v>
      </c>
      <c r="F73" s="7" t="s">
        <v>248</v>
      </c>
      <c r="G73" s="7" t="s">
        <v>45</v>
      </c>
      <c r="H73" s="6" t="s">
        <v>12</v>
      </c>
      <c r="I73" s="6" t="s">
        <v>53</v>
      </c>
      <c r="J73" s="6" t="s">
        <v>14</v>
      </c>
      <c r="K73" s="6" t="s">
        <v>229</v>
      </c>
      <c r="L73" s="5">
        <v>0</v>
      </c>
      <c r="M73" s="5">
        <v>0</v>
      </c>
    </row>
    <row r="74" spans="1:13" x14ac:dyDescent="0.25">
      <c r="A74" s="6" t="s">
        <v>344</v>
      </c>
      <c r="B74" s="5" t="s">
        <v>349</v>
      </c>
      <c r="C74" s="6" t="s">
        <v>60</v>
      </c>
      <c r="D74" s="5">
        <v>2005</v>
      </c>
      <c r="E74" s="5">
        <v>2005</v>
      </c>
      <c r="F74" s="7" t="s">
        <v>253</v>
      </c>
      <c r="G74" s="7" t="s">
        <v>61</v>
      </c>
      <c r="H74" s="6" t="s">
        <v>29</v>
      </c>
      <c r="I74" s="6" t="s">
        <v>46</v>
      </c>
      <c r="J74" s="6" t="s">
        <v>31</v>
      </c>
      <c r="K74" s="6" t="s">
        <v>221</v>
      </c>
      <c r="L74" s="5">
        <v>0</v>
      </c>
      <c r="M74" s="5">
        <v>0</v>
      </c>
    </row>
    <row r="75" spans="1:13" x14ac:dyDescent="0.25">
      <c r="A75" s="6" t="s">
        <v>344</v>
      </c>
      <c r="B75" s="5" t="s">
        <v>350</v>
      </c>
      <c r="C75" s="6" t="s">
        <v>66</v>
      </c>
      <c r="D75" s="5">
        <v>2004</v>
      </c>
      <c r="E75" s="5">
        <v>2004</v>
      </c>
      <c r="F75" s="7" t="s">
        <v>238</v>
      </c>
      <c r="G75" s="7" t="s">
        <v>11</v>
      </c>
      <c r="H75" s="6" t="s">
        <v>12</v>
      </c>
      <c r="I75" s="6" t="s">
        <v>13</v>
      </c>
      <c r="J75" s="6" t="s">
        <v>14</v>
      </c>
      <c r="K75" s="6" t="s">
        <v>229</v>
      </c>
      <c r="L75" s="5">
        <v>0</v>
      </c>
      <c r="M75" s="5">
        <v>0</v>
      </c>
    </row>
    <row r="76" spans="1:13" x14ac:dyDescent="0.25">
      <c r="A76" s="6" t="s">
        <v>344</v>
      </c>
      <c r="B76" s="5" t="s">
        <v>351</v>
      </c>
      <c r="C76" s="6" t="s">
        <v>72</v>
      </c>
      <c r="D76" s="5">
        <v>2003</v>
      </c>
      <c r="E76" s="5">
        <v>2003</v>
      </c>
      <c r="F76" s="7" t="s">
        <v>248</v>
      </c>
      <c r="G76" s="7" t="s">
        <v>45</v>
      </c>
      <c r="H76" s="6" t="s">
        <v>29</v>
      </c>
      <c r="I76" s="6" t="s">
        <v>73</v>
      </c>
      <c r="J76" s="6" t="s">
        <v>74</v>
      </c>
      <c r="K76" s="6" t="s">
        <v>222</v>
      </c>
      <c r="L76" s="5">
        <v>0</v>
      </c>
      <c r="M76" s="5">
        <v>0</v>
      </c>
    </row>
    <row r="77" spans="1:13" x14ac:dyDescent="0.25">
      <c r="A77" s="6" t="s">
        <v>344</v>
      </c>
      <c r="B77" s="5" t="s">
        <v>352</v>
      </c>
      <c r="C77" s="6" t="s">
        <v>76</v>
      </c>
      <c r="D77" s="5">
        <v>2007</v>
      </c>
      <c r="E77" s="5">
        <v>2007</v>
      </c>
      <c r="F77" s="7" t="s">
        <v>256</v>
      </c>
      <c r="G77" s="7" t="s">
        <v>77</v>
      </c>
      <c r="H77" s="6" t="s">
        <v>29</v>
      </c>
      <c r="I77" s="6" t="s">
        <v>30</v>
      </c>
      <c r="J77" s="6" t="s">
        <v>31</v>
      </c>
      <c r="K77" s="6" t="s">
        <v>221</v>
      </c>
      <c r="L77" s="5">
        <v>0</v>
      </c>
      <c r="M77" s="5">
        <v>0</v>
      </c>
    </row>
    <row r="78" spans="1:13" x14ac:dyDescent="0.25">
      <c r="A78" s="6" t="s">
        <v>344</v>
      </c>
      <c r="B78" s="5" t="s">
        <v>353</v>
      </c>
      <c r="C78" s="6" t="s">
        <v>79</v>
      </c>
      <c r="D78" s="5">
        <v>2000</v>
      </c>
      <c r="E78" s="5">
        <v>2000</v>
      </c>
      <c r="F78" s="7" t="s">
        <v>245</v>
      </c>
      <c r="G78" s="7" t="s">
        <v>35</v>
      </c>
      <c r="H78" s="6" t="s">
        <v>24</v>
      </c>
      <c r="I78" s="6" t="s">
        <v>80</v>
      </c>
      <c r="J78" s="6" t="s">
        <v>81</v>
      </c>
      <c r="K78" s="6" t="s">
        <v>228</v>
      </c>
      <c r="L78" s="5">
        <v>0</v>
      </c>
      <c r="M78" s="5">
        <v>0</v>
      </c>
    </row>
    <row r="79" spans="1:13" x14ac:dyDescent="0.25">
      <c r="A79" s="6" t="s">
        <v>344</v>
      </c>
      <c r="B79" s="5" t="s">
        <v>354</v>
      </c>
      <c r="C79" s="6" t="s">
        <v>94</v>
      </c>
      <c r="D79" s="5">
        <v>2000</v>
      </c>
      <c r="E79" s="5">
        <v>2000</v>
      </c>
      <c r="F79" s="7" t="s">
        <v>245</v>
      </c>
      <c r="G79" s="7" t="s">
        <v>35</v>
      </c>
      <c r="H79" s="6" t="s">
        <v>24</v>
      </c>
      <c r="I79" s="6" t="s">
        <v>80</v>
      </c>
      <c r="J79" s="6" t="s">
        <v>81</v>
      </c>
      <c r="K79" s="6" t="s">
        <v>228</v>
      </c>
      <c r="L79" s="5">
        <v>0</v>
      </c>
      <c r="M79" s="5">
        <v>0</v>
      </c>
    </row>
    <row r="80" spans="1:13" x14ac:dyDescent="0.25">
      <c r="A80" s="6" t="s">
        <v>344</v>
      </c>
      <c r="B80" s="5" t="s">
        <v>355</v>
      </c>
      <c r="C80" s="6" t="s">
        <v>110</v>
      </c>
      <c r="D80" s="5">
        <v>2000</v>
      </c>
      <c r="E80" s="5">
        <v>2000</v>
      </c>
      <c r="F80" s="7" t="s">
        <v>245</v>
      </c>
      <c r="G80" s="7" t="s">
        <v>35</v>
      </c>
      <c r="H80" s="6" t="s">
        <v>111</v>
      </c>
      <c r="I80" s="6" t="s">
        <v>112</v>
      </c>
      <c r="J80" s="6" t="s">
        <v>113</v>
      </c>
      <c r="K80" s="6" t="s">
        <v>224</v>
      </c>
      <c r="L80" s="5">
        <v>0</v>
      </c>
      <c r="M80" s="5">
        <v>0</v>
      </c>
    </row>
    <row r="81" spans="1:13" x14ac:dyDescent="0.25">
      <c r="A81" s="6" t="s">
        <v>344</v>
      </c>
      <c r="B81" s="5" t="s">
        <v>356</v>
      </c>
      <c r="C81" s="6" t="s">
        <v>126</v>
      </c>
      <c r="D81" s="5">
        <v>2001</v>
      </c>
      <c r="E81" s="5">
        <v>2001</v>
      </c>
      <c r="F81" s="7" t="s">
        <v>338</v>
      </c>
      <c r="G81" s="7" t="s">
        <v>45</v>
      </c>
      <c r="H81" s="6" t="s">
        <v>29</v>
      </c>
      <c r="I81" s="6" t="s">
        <v>46</v>
      </c>
      <c r="J81" s="6" t="s">
        <v>31</v>
      </c>
      <c r="K81" s="6" t="s">
        <v>221</v>
      </c>
      <c r="L81" s="5">
        <v>0</v>
      </c>
      <c r="M81" s="5">
        <v>0</v>
      </c>
    </row>
    <row r="82" spans="1:13" x14ac:dyDescent="0.25">
      <c r="A82" s="6" t="s">
        <v>344</v>
      </c>
      <c r="B82" s="5" t="s">
        <v>357</v>
      </c>
      <c r="C82" s="6" t="s">
        <v>130</v>
      </c>
      <c r="D82" s="5">
        <v>2003</v>
      </c>
      <c r="E82" s="5">
        <v>2003</v>
      </c>
      <c r="F82" s="7" t="s">
        <v>248</v>
      </c>
      <c r="G82" s="7" t="s">
        <v>45</v>
      </c>
      <c r="H82" s="6" t="s">
        <v>29</v>
      </c>
      <c r="I82" s="6" t="s">
        <v>46</v>
      </c>
      <c r="J82" s="6" t="s">
        <v>31</v>
      </c>
      <c r="K82" s="6" t="s">
        <v>221</v>
      </c>
      <c r="L82" s="5">
        <v>0</v>
      </c>
      <c r="M82" s="5">
        <v>0</v>
      </c>
    </row>
    <row r="83" spans="1:13" x14ac:dyDescent="0.25">
      <c r="A83" s="6" t="s">
        <v>344</v>
      </c>
      <c r="B83" s="5" t="s">
        <v>358</v>
      </c>
      <c r="C83" s="6" t="s">
        <v>141</v>
      </c>
      <c r="D83" s="5">
        <v>2003</v>
      </c>
      <c r="E83" s="5">
        <v>2003</v>
      </c>
      <c r="F83" s="7" t="s">
        <v>248</v>
      </c>
      <c r="G83" s="7" t="s">
        <v>11</v>
      </c>
      <c r="H83" s="6" t="s">
        <v>24</v>
      </c>
      <c r="I83" s="6" t="s">
        <v>142</v>
      </c>
      <c r="J83" s="6" t="s">
        <v>143</v>
      </c>
      <c r="K83" s="6" t="s">
        <v>42</v>
      </c>
      <c r="L83" s="5">
        <v>1</v>
      </c>
      <c r="M83" s="5">
        <v>0</v>
      </c>
    </row>
    <row r="84" spans="1:13" x14ac:dyDescent="0.25">
      <c r="A84" s="6" t="s">
        <v>344</v>
      </c>
      <c r="B84" s="5" t="s">
        <v>359</v>
      </c>
      <c r="C84" s="6" t="s">
        <v>145</v>
      </c>
      <c r="D84" s="5">
        <v>2002</v>
      </c>
      <c r="E84" s="5">
        <v>2002</v>
      </c>
      <c r="F84" s="7" t="s">
        <v>243</v>
      </c>
      <c r="G84" s="7" t="s">
        <v>45</v>
      </c>
      <c r="H84" s="6" t="s">
        <v>12</v>
      </c>
      <c r="I84" s="6" t="s">
        <v>19</v>
      </c>
      <c r="J84" s="6" t="s">
        <v>20</v>
      </c>
      <c r="K84" s="6" t="s">
        <v>225</v>
      </c>
      <c r="L84" s="5">
        <v>1</v>
      </c>
      <c r="M84" s="5">
        <v>0</v>
      </c>
    </row>
    <row r="85" spans="1:13" x14ac:dyDescent="0.25">
      <c r="A85" s="6" t="s">
        <v>344</v>
      </c>
      <c r="B85" s="5" t="s">
        <v>360</v>
      </c>
      <c r="C85" s="6" t="s">
        <v>147</v>
      </c>
      <c r="D85" s="5">
        <v>2004</v>
      </c>
      <c r="E85" s="5">
        <v>2004</v>
      </c>
      <c r="F85" s="7" t="s">
        <v>238</v>
      </c>
      <c r="G85" s="7" t="s">
        <v>61</v>
      </c>
      <c r="H85" s="6" t="s">
        <v>24</v>
      </c>
      <c r="I85" s="6" t="s">
        <v>80</v>
      </c>
      <c r="J85" s="6" t="s">
        <v>148</v>
      </c>
      <c r="K85" s="6" t="s">
        <v>228</v>
      </c>
      <c r="L85" s="5">
        <v>0</v>
      </c>
      <c r="M85" s="5">
        <v>0</v>
      </c>
    </row>
    <row r="86" spans="1:13" x14ac:dyDescent="0.25">
      <c r="A86" s="6" t="s">
        <v>344</v>
      </c>
      <c r="B86" s="5" t="s">
        <v>361</v>
      </c>
      <c r="C86" s="6" t="s">
        <v>161</v>
      </c>
      <c r="D86" s="5">
        <v>2000</v>
      </c>
      <c r="E86" s="5">
        <v>2000</v>
      </c>
      <c r="F86" s="7" t="s">
        <v>245</v>
      </c>
      <c r="G86" s="7" t="s">
        <v>35</v>
      </c>
      <c r="H86" s="6" t="s">
        <v>111</v>
      </c>
      <c r="I86" s="6" t="s">
        <v>162</v>
      </c>
      <c r="J86" s="6" t="s">
        <v>163</v>
      </c>
      <c r="K86" s="6" t="s">
        <v>224</v>
      </c>
      <c r="L86" s="5">
        <v>1</v>
      </c>
      <c r="M86" s="5">
        <v>0</v>
      </c>
    </row>
    <row r="87" spans="1:13" x14ac:dyDescent="0.25">
      <c r="A87" s="6" t="s">
        <v>344</v>
      </c>
      <c r="B87" s="5" t="s">
        <v>362</v>
      </c>
      <c r="C87" s="6" t="s">
        <v>176</v>
      </c>
      <c r="D87" s="5">
        <v>2003</v>
      </c>
      <c r="E87" s="5">
        <v>2003</v>
      </c>
      <c r="F87" s="7" t="s">
        <v>248</v>
      </c>
      <c r="G87" s="7" t="s">
        <v>45</v>
      </c>
      <c r="H87" s="6" t="s">
        <v>29</v>
      </c>
      <c r="I87" s="6" t="s">
        <v>177</v>
      </c>
      <c r="J87" s="6" t="s">
        <v>178</v>
      </c>
      <c r="K87" s="6" t="s">
        <v>222</v>
      </c>
      <c r="L87" s="5">
        <v>0</v>
      </c>
      <c r="M87" s="5">
        <v>0</v>
      </c>
    </row>
    <row r="88" spans="1:13" x14ac:dyDescent="0.25">
      <c r="A88" s="6" t="s">
        <v>344</v>
      </c>
      <c r="B88" s="5" t="s">
        <v>363</v>
      </c>
      <c r="C88" s="6" t="s">
        <v>190</v>
      </c>
      <c r="D88" s="5">
        <v>2008</v>
      </c>
      <c r="E88" s="5">
        <v>2008</v>
      </c>
      <c r="F88" s="7" t="s">
        <v>273</v>
      </c>
      <c r="G88" s="7" t="s">
        <v>18</v>
      </c>
      <c r="H88" s="6" t="s">
        <v>106</v>
      </c>
      <c r="I88" s="6" t="s">
        <v>107</v>
      </c>
      <c r="J88" s="6" t="s">
        <v>108</v>
      </c>
      <c r="K88" s="6" t="s">
        <v>226</v>
      </c>
      <c r="L88" s="5">
        <v>0</v>
      </c>
      <c r="M88" s="5">
        <v>0</v>
      </c>
    </row>
    <row r="89" spans="1:13" x14ac:dyDescent="0.25">
      <c r="A89" s="6" t="s">
        <v>344</v>
      </c>
      <c r="B89" s="5" t="s">
        <v>364</v>
      </c>
      <c r="C89" s="6" t="s">
        <v>194</v>
      </c>
      <c r="D89" s="5">
        <v>2002</v>
      </c>
      <c r="E89" s="5">
        <v>2002</v>
      </c>
      <c r="F89" s="7" t="s">
        <v>243</v>
      </c>
      <c r="G89" s="7" t="s">
        <v>45</v>
      </c>
      <c r="H89" s="6" t="s">
        <v>12</v>
      </c>
      <c r="I89" s="6" t="s">
        <v>53</v>
      </c>
      <c r="J89" s="6" t="s">
        <v>14</v>
      </c>
      <c r="K89" s="6" t="s">
        <v>229</v>
      </c>
      <c r="L89" s="5">
        <v>0</v>
      </c>
      <c r="M89" s="5">
        <v>0</v>
      </c>
    </row>
    <row r="90" spans="1:13" x14ac:dyDescent="0.25">
      <c r="A90" s="6" t="s">
        <v>344</v>
      </c>
      <c r="B90" s="5" t="s">
        <v>365</v>
      </c>
      <c r="C90" s="6" t="s">
        <v>196</v>
      </c>
      <c r="D90" s="5">
        <v>2004</v>
      </c>
      <c r="E90" s="5">
        <v>2004</v>
      </c>
      <c r="F90" s="7" t="s">
        <v>238</v>
      </c>
      <c r="G90" s="7" t="s">
        <v>61</v>
      </c>
      <c r="H90" s="6" t="s">
        <v>24</v>
      </c>
      <c r="I90" s="6" t="s">
        <v>25</v>
      </c>
      <c r="J90" s="6" t="s">
        <v>88</v>
      </c>
      <c r="K90" s="6" t="s">
        <v>42</v>
      </c>
      <c r="L90" s="5">
        <v>0</v>
      </c>
      <c r="M90" s="5">
        <v>0</v>
      </c>
    </row>
    <row r="91" spans="1:13" x14ac:dyDescent="0.25">
      <c r="A91" s="6" t="s">
        <v>344</v>
      </c>
      <c r="B91" s="5" t="s">
        <v>366</v>
      </c>
      <c r="C91" s="6" t="s">
        <v>208</v>
      </c>
      <c r="D91" s="5">
        <v>2003</v>
      </c>
      <c r="E91" s="5">
        <v>2003</v>
      </c>
      <c r="F91" s="7" t="s">
        <v>248</v>
      </c>
      <c r="G91" s="7" t="s">
        <v>45</v>
      </c>
      <c r="H91" s="6" t="s">
        <v>137</v>
      </c>
      <c r="I91" s="6" t="s">
        <v>209</v>
      </c>
      <c r="J91" s="6" t="s">
        <v>210</v>
      </c>
      <c r="K91" s="6" t="s">
        <v>222</v>
      </c>
      <c r="L91" s="5">
        <v>0</v>
      </c>
      <c r="M91" s="5">
        <v>0</v>
      </c>
    </row>
    <row r="92" spans="1:13" x14ac:dyDescent="0.25">
      <c r="A92" s="6" t="s">
        <v>367</v>
      </c>
      <c r="B92" s="5" t="s">
        <v>368</v>
      </c>
      <c r="C92" s="6" t="s">
        <v>40</v>
      </c>
      <c r="D92" s="5">
        <v>2007</v>
      </c>
      <c r="E92" s="5">
        <v>2007</v>
      </c>
      <c r="F92" s="7" t="s">
        <v>256</v>
      </c>
      <c r="G92" s="7" t="s">
        <v>41</v>
      </c>
      <c r="H92" s="6" t="s">
        <v>24</v>
      </c>
      <c r="I92" s="6" t="s">
        <v>42</v>
      </c>
      <c r="J92" s="6" t="s">
        <v>26</v>
      </c>
      <c r="K92" s="6" t="s">
        <v>42</v>
      </c>
      <c r="L92" s="5">
        <v>0</v>
      </c>
      <c r="M92" s="5">
        <v>0</v>
      </c>
    </row>
    <row r="93" spans="1:13" x14ac:dyDescent="0.25">
      <c r="A93" s="6" t="s">
        <v>367</v>
      </c>
      <c r="B93" s="5" t="s">
        <v>369</v>
      </c>
      <c r="C93" s="6" t="s">
        <v>55</v>
      </c>
      <c r="D93" s="5">
        <v>2003</v>
      </c>
      <c r="E93" s="5">
        <v>2003</v>
      </c>
      <c r="F93" s="7" t="s">
        <v>248</v>
      </c>
      <c r="G93" s="7" t="s">
        <v>35</v>
      </c>
      <c r="H93" s="6" t="s">
        <v>29</v>
      </c>
      <c r="I93" s="6" t="s">
        <v>56</v>
      </c>
      <c r="J93" s="6" t="s">
        <v>31</v>
      </c>
      <c r="K93" s="6" t="s">
        <v>221</v>
      </c>
      <c r="L93" s="5">
        <v>0</v>
      </c>
      <c r="M93" s="5">
        <v>0</v>
      </c>
    </row>
    <row r="94" spans="1:13" x14ac:dyDescent="0.25">
      <c r="A94" s="6" t="s">
        <v>367</v>
      </c>
      <c r="B94" s="5" t="s">
        <v>370</v>
      </c>
      <c r="C94" s="6" t="s">
        <v>105</v>
      </c>
      <c r="D94" s="5">
        <v>2006</v>
      </c>
      <c r="E94" s="5">
        <v>2006</v>
      </c>
      <c r="F94" s="7" t="s">
        <v>240</v>
      </c>
      <c r="G94" s="7" t="s">
        <v>61</v>
      </c>
      <c r="H94" s="6" t="s">
        <v>106</v>
      </c>
      <c r="I94" s="6" t="s">
        <v>107</v>
      </c>
      <c r="J94" s="6" t="s">
        <v>108</v>
      </c>
      <c r="K94" s="6" t="s">
        <v>226</v>
      </c>
      <c r="L94" s="5">
        <v>0</v>
      </c>
      <c r="M94" s="5">
        <v>0</v>
      </c>
    </row>
    <row r="95" spans="1:13" x14ac:dyDescent="0.25">
      <c r="A95" s="6" t="s">
        <v>367</v>
      </c>
      <c r="B95" s="5" t="s">
        <v>371</v>
      </c>
      <c r="C95" s="6" t="s">
        <v>117</v>
      </c>
      <c r="D95" s="5">
        <v>1999</v>
      </c>
      <c r="E95" s="5">
        <v>1999</v>
      </c>
      <c r="F95" s="7" t="s">
        <v>327</v>
      </c>
      <c r="G95" s="7" t="s">
        <v>35</v>
      </c>
      <c r="H95" s="6" t="s">
        <v>24</v>
      </c>
      <c r="I95" s="6" t="s">
        <v>118</v>
      </c>
      <c r="J95" s="6" t="s">
        <v>119</v>
      </c>
      <c r="K95" s="6" t="s">
        <v>223</v>
      </c>
      <c r="L95" s="5">
        <v>0</v>
      </c>
      <c r="M95" s="5">
        <v>0</v>
      </c>
    </row>
    <row r="96" spans="1:13" x14ac:dyDescent="0.25">
      <c r="A96" s="6" t="s">
        <v>367</v>
      </c>
      <c r="B96" s="5" t="s">
        <v>372</v>
      </c>
      <c r="C96" s="6" t="s">
        <v>124</v>
      </c>
      <c r="D96" s="5">
        <v>2005</v>
      </c>
      <c r="E96" s="5">
        <v>2005</v>
      </c>
      <c r="F96" s="7" t="s">
        <v>253</v>
      </c>
      <c r="G96" s="7" t="s">
        <v>61</v>
      </c>
      <c r="H96" s="6" t="s">
        <v>12</v>
      </c>
      <c r="I96" s="6" t="s">
        <v>13</v>
      </c>
      <c r="J96" s="6" t="s">
        <v>14</v>
      </c>
      <c r="K96" s="6" t="s">
        <v>229</v>
      </c>
      <c r="L96" s="5">
        <v>0</v>
      </c>
      <c r="M96" s="5">
        <v>0</v>
      </c>
    </row>
    <row r="97" spans="1:13" x14ac:dyDescent="0.25">
      <c r="A97" s="6" t="s">
        <v>367</v>
      </c>
      <c r="B97" s="5" t="s">
        <v>373</v>
      </c>
      <c r="C97" s="6" t="s">
        <v>136</v>
      </c>
      <c r="D97" s="5">
        <v>2003</v>
      </c>
      <c r="E97" s="5">
        <v>2003</v>
      </c>
      <c r="F97" s="7" t="s">
        <v>248</v>
      </c>
      <c r="G97" s="7" t="s">
        <v>35</v>
      </c>
      <c r="H97" s="6" t="s">
        <v>137</v>
      </c>
      <c r="I97" s="6" t="s">
        <v>138</v>
      </c>
      <c r="J97" s="6" t="s">
        <v>139</v>
      </c>
      <c r="K97" s="6" t="s">
        <v>222</v>
      </c>
      <c r="L97" s="5">
        <v>0</v>
      </c>
      <c r="M97" s="5">
        <v>0</v>
      </c>
    </row>
    <row r="98" spans="1:13" x14ac:dyDescent="0.25">
      <c r="A98" s="6" t="s">
        <v>367</v>
      </c>
      <c r="B98" s="5" t="s">
        <v>374</v>
      </c>
      <c r="C98" s="6" t="s">
        <v>154</v>
      </c>
      <c r="D98" s="5">
        <v>2005</v>
      </c>
      <c r="E98" s="5">
        <v>2005</v>
      </c>
      <c r="F98" s="7" t="s">
        <v>253</v>
      </c>
      <c r="G98" s="7" t="s">
        <v>61</v>
      </c>
      <c r="H98" s="6" t="s">
        <v>24</v>
      </c>
      <c r="I98" s="6" t="s">
        <v>151</v>
      </c>
      <c r="J98" s="6" t="s">
        <v>155</v>
      </c>
      <c r="K98" s="6" t="s">
        <v>42</v>
      </c>
      <c r="L98" s="5">
        <v>0</v>
      </c>
      <c r="M98" s="5">
        <v>0</v>
      </c>
    </row>
    <row r="99" spans="1:13" x14ac:dyDescent="0.25">
      <c r="A99" s="6" t="s">
        <v>367</v>
      </c>
      <c r="B99" s="5" t="s">
        <v>375</v>
      </c>
      <c r="C99" s="6" t="s">
        <v>180</v>
      </c>
      <c r="D99" s="5">
        <v>2001</v>
      </c>
      <c r="E99" s="5">
        <v>2001</v>
      </c>
      <c r="F99" s="7" t="s">
        <v>338</v>
      </c>
      <c r="G99" s="7" t="s">
        <v>45</v>
      </c>
      <c r="H99" s="6" t="s">
        <v>29</v>
      </c>
      <c r="I99" s="6" t="s">
        <v>177</v>
      </c>
      <c r="J99" s="6" t="s">
        <v>178</v>
      </c>
      <c r="K99" s="6" t="s">
        <v>222</v>
      </c>
      <c r="L99" s="5">
        <v>0</v>
      </c>
      <c r="M99" s="5">
        <v>0</v>
      </c>
    </row>
    <row r="100" spans="1:13" x14ac:dyDescent="0.25">
      <c r="A100" s="6" t="s">
        <v>367</v>
      </c>
      <c r="B100" s="5" t="s">
        <v>376</v>
      </c>
      <c r="C100" s="6" t="s">
        <v>186</v>
      </c>
      <c r="D100" s="5">
        <v>2001</v>
      </c>
      <c r="E100" s="5">
        <v>2001</v>
      </c>
      <c r="F100" s="7" t="s">
        <v>338</v>
      </c>
      <c r="G100" s="7" t="s">
        <v>35</v>
      </c>
      <c r="H100" s="6" t="s">
        <v>29</v>
      </c>
      <c r="I100" s="6" t="s">
        <v>187</v>
      </c>
      <c r="J100" s="6" t="s">
        <v>188</v>
      </c>
      <c r="K100" s="6" t="s">
        <v>222</v>
      </c>
      <c r="L100" s="5">
        <v>0</v>
      </c>
      <c r="M100" s="5">
        <v>0</v>
      </c>
    </row>
    <row r="101" spans="1:13" x14ac:dyDescent="0.25">
      <c r="A101" s="6" t="s">
        <v>367</v>
      </c>
      <c r="B101" s="5" t="s">
        <v>377</v>
      </c>
      <c r="C101" s="6" t="s">
        <v>200</v>
      </c>
      <c r="D101" s="5">
        <v>2000</v>
      </c>
      <c r="E101" s="5">
        <v>2000</v>
      </c>
      <c r="F101" s="7" t="s">
        <v>245</v>
      </c>
      <c r="G101" s="7" t="s">
        <v>201</v>
      </c>
      <c r="H101" s="6" t="s">
        <v>202</v>
      </c>
      <c r="I101" s="6" t="s">
        <v>203</v>
      </c>
      <c r="J101" s="6" t="s">
        <v>204</v>
      </c>
      <c r="K101" s="6" t="s">
        <v>222</v>
      </c>
      <c r="L101" s="5">
        <v>0</v>
      </c>
      <c r="M101" s="5">
        <v>0</v>
      </c>
    </row>
  </sheetData>
  <autoFilter ref="A1:M101"/>
  <pageMargins left="0.7" right="0.7" top="0.75" bottom="0.75" header="0.3" footer="0.3"/>
  <pageSetup paperSize="9" orientation="portrait" r:id="rId1"/>
  <ignoredErrors>
    <ignoredError sqref="F2:G2 F3:F41 G7:G8 G10:G13 G16 G22 G24:G25 G27 G36:G38 G40 F51:F101 G59 G61 G65:G66 G70 G72:G76 G81:G85 G87 G89:G91 G94 G96 G98:G9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"/>
  <sheetViews>
    <sheetView workbookViewId="0"/>
  </sheetViews>
  <sheetFormatPr defaultRowHeight="15" x14ac:dyDescent="0.25"/>
  <cols>
    <col min="1" max="1" width="22.28515625" style="1" customWidth="1"/>
    <col min="2" max="3" width="10.28515625" style="1" customWidth="1"/>
    <col min="4" max="5" width="9.140625" style="1"/>
    <col min="6" max="24" width="5.28515625" style="1" customWidth="1"/>
    <col min="25" max="16384" width="9.140625" style="1"/>
  </cols>
  <sheetData>
    <row r="1" spans="1:24" x14ac:dyDescent="0.25">
      <c r="A1" s="11" t="s">
        <v>213</v>
      </c>
      <c r="B1" s="11" t="s">
        <v>214</v>
      </c>
      <c r="C1" s="11"/>
      <c r="D1" s="11" t="s">
        <v>217</v>
      </c>
      <c r="E1" s="11" t="s">
        <v>218</v>
      </c>
      <c r="F1" s="11" t="s">
        <v>219</v>
      </c>
      <c r="G1" s="11"/>
      <c r="H1" s="11"/>
      <c r="I1" s="11"/>
      <c r="J1" s="11"/>
      <c r="K1" s="11"/>
      <c r="L1" s="11"/>
      <c r="M1" s="11"/>
      <c r="N1" s="11"/>
      <c r="O1" s="11" t="s">
        <v>220</v>
      </c>
      <c r="P1" s="11"/>
      <c r="Q1" s="11"/>
      <c r="R1" s="11"/>
      <c r="S1" s="11"/>
      <c r="T1" s="11"/>
      <c r="U1" s="11"/>
      <c r="V1" s="11"/>
      <c r="W1" s="11"/>
      <c r="X1" s="11"/>
    </row>
    <row r="2" spans="1:24" x14ac:dyDescent="0.25">
      <c r="A2" s="11"/>
      <c r="B2" s="12" t="s">
        <v>215</v>
      </c>
      <c r="C2" s="12" t="s">
        <v>216</v>
      </c>
      <c r="D2" s="11"/>
      <c r="E2" s="11"/>
      <c r="F2" s="12" t="s">
        <v>201</v>
      </c>
      <c r="G2" s="12" t="s">
        <v>35</v>
      </c>
      <c r="H2" s="12">
        <v>1</v>
      </c>
      <c r="I2" s="12">
        <v>2</v>
      </c>
      <c r="J2" s="12">
        <v>3</v>
      </c>
      <c r="K2" s="12" t="s">
        <v>23</v>
      </c>
      <c r="L2" s="12" t="s">
        <v>77</v>
      </c>
      <c r="M2" s="12" t="s">
        <v>41</v>
      </c>
      <c r="N2" s="12" t="s">
        <v>18</v>
      </c>
      <c r="O2" s="12">
        <v>1999</v>
      </c>
      <c r="P2" s="12">
        <v>2000</v>
      </c>
      <c r="Q2" s="12">
        <v>2001</v>
      </c>
      <c r="R2" s="12">
        <v>2002</v>
      </c>
      <c r="S2" s="12">
        <v>2003</v>
      </c>
      <c r="T2" s="12">
        <v>2004</v>
      </c>
      <c r="U2" s="12">
        <v>2005</v>
      </c>
      <c r="V2" s="12">
        <v>2006</v>
      </c>
      <c r="W2" s="12">
        <v>2007</v>
      </c>
      <c r="X2" s="12">
        <v>2008</v>
      </c>
    </row>
    <row r="3" spans="1:24" x14ac:dyDescent="0.25">
      <c r="A3" s="13" t="s">
        <v>49</v>
      </c>
      <c r="B3" s="14"/>
      <c r="C3" s="14">
        <v>3</v>
      </c>
      <c r="D3" s="15"/>
      <c r="E3" s="15">
        <f t="shared" ref="E3:E13" si="0">SUM(B3:D3)</f>
        <v>3</v>
      </c>
      <c r="F3" s="15"/>
      <c r="G3" s="15"/>
      <c r="H3" s="15"/>
      <c r="I3" s="15"/>
      <c r="J3" s="15"/>
      <c r="K3" s="15"/>
      <c r="L3" s="15"/>
      <c r="M3" s="15"/>
      <c r="N3" s="15">
        <v>3</v>
      </c>
      <c r="O3" s="15">
        <v>2</v>
      </c>
      <c r="P3" s="15">
        <v>1</v>
      </c>
      <c r="Q3" s="15"/>
      <c r="R3" s="15"/>
      <c r="S3" s="15"/>
      <c r="T3" s="15"/>
      <c r="U3" s="15"/>
      <c r="V3" s="15"/>
      <c r="W3" s="15"/>
      <c r="X3" s="15"/>
    </row>
    <row r="4" spans="1:24" x14ac:dyDescent="0.25">
      <c r="A4" s="13" t="s">
        <v>221</v>
      </c>
      <c r="B4" s="14">
        <v>7</v>
      </c>
      <c r="C4" s="14">
        <v>2</v>
      </c>
      <c r="D4" s="15"/>
      <c r="E4" s="15">
        <f t="shared" si="0"/>
        <v>9</v>
      </c>
      <c r="F4" s="15"/>
      <c r="G4" s="15">
        <v>1</v>
      </c>
      <c r="H4" s="15">
        <v>3</v>
      </c>
      <c r="I4" s="15">
        <v>1</v>
      </c>
      <c r="J4" s="15"/>
      <c r="K4" s="15"/>
      <c r="L4" s="15">
        <v>2</v>
      </c>
      <c r="M4" s="15"/>
      <c r="N4" s="15">
        <v>2</v>
      </c>
      <c r="O4" s="15"/>
      <c r="P4" s="15"/>
      <c r="Q4" s="15">
        <v>1</v>
      </c>
      <c r="R4" s="15"/>
      <c r="S4" s="15">
        <v>2</v>
      </c>
      <c r="T4" s="15">
        <v>2</v>
      </c>
      <c r="U4" s="15">
        <v>2</v>
      </c>
      <c r="V4" s="15">
        <v>1</v>
      </c>
      <c r="W4" s="15">
        <v>1</v>
      </c>
      <c r="X4" s="15"/>
    </row>
    <row r="5" spans="1:24" x14ac:dyDescent="0.25">
      <c r="A5" s="13" t="s">
        <v>222</v>
      </c>
      <c r="B5" s="14">
        <v>4</v>
      </c>
      <c r="C5" s="14">
        <v>4</v>
      </c>
      <c r="D5" s="15"/>
      <c r="E5" s="15">
        <f t="shared" si="0"/>
        <v>8</v>
      </c>
      <c r="F5" s="15">
        <v>1</v>
      </c>
      <c r="G5" s="15">
        <v>2</v>
      </c>
      <c r="H5" s="15">
        <v>5</v>
      </c>
      <c r="I5" s="15"/>
      <c r="J5" s="15"/>
      <c r="K5" s="15"/>
      <c r="L5" s="15"/>
      <c r="M5" s="15"/>
      <c r="N5" s="15"/>
      <c r="O5" s="15"/>
      <c r="P5" s="15">
        <v>1</v>
      </c>
      <c r="Q5" s="15">
        <v>2</v>
      </c>
      <c r="R5" s="15"/>
      <c r="S5" s="15">
        <v>5</v>
      </c>
      <c r="T5" s="15"/>
      <c r="U5" s="15"/>
      <c r="V5" s="15"/>
      <c r="W5" s="15"/>
      <c r="X5" s="15"/>
    </row>
    <row r="6" spans="1:24" x14ac:dyDescent="0.25">
      <c r="A6" s="13" t="s">
        <v>42</v>
      </c>
      <c r="B6" s="14">
        <v>13</v>
      </c>
      <c r="C6" s="14">
        <v>2</v>
      </c>
      <c r="D6" s="15"/>
      <c r="E6" s="15">
        <f t="shared" si="0"/>
        <v>15</v>
      </c>
      <c r="F6" s="15"/>
      <c r="G6" s="15">
        <v>2</v>
      </c>
      <c r="H6" s="15"/>
      <c r="I6" s="15">
        <v>3</v>
      </c>
      <c r="J6" s="15">
        <v>1</v>
      </c>
      <c r="K6" s="15">
        <v>2</v>
      </c>
      <c r="L6" s="15">
        <v>1</v>
      </c>
      <c r="M6" s="15">
        <v>4</v>
      </c>
      <c r="N6" s="15">
        <v>2</v>
      </c>
      <c r="O6" s="15"/>
      <c r="P6" s="15">
        <v>1</v>
      </c>
      <c r="Q6" s="15"/>
      <c r="R6" s="15">
        <v>2</v>
      </c>
      <c r="S6" s="15">
        <v>1</v>
      </c>
      <c r="T6" s="15">
        <v>3</v>
      </c>
      <c r="U6" s="15">
        <v>3</v>
      </c>
      <c r="V6" s="15">
        <v>1</v>
      </c>
      <c r="W6" s="15">
        <v>4</v>
      </c>
      <c r="X6" s="15"/>
    </row>
    <row r="7" spans="1:24" x14ac:dyDescent="0.25">
      <c r="A7" s="13" t="s">
        <v>223</v>
      </c>
      <c r="B7" s="14">
        <v>1</v>
      </c>
      <c r="C7" s="14">
        <v>4</v>
      </c>
      <c r="D7" s="15"/>
      <c r="E7" s="15">
        <f t="shared" si="0"/>
        <v>5</v>
      </c>
      <c r="F7" s="15"/>
      <c r="G7" s="15">
        <v>1</v>
      </c>
      <c r="H7" s="15"/>
      <c r="I7" s="15"/>
      <c r="J7" s="15"/>
      <c r="K7" s="15"/>
      <c r="L7" s="15">
        <v>1</v>
      </c>
      <c r="M7" s="15"/>
      <c r="N7" s="15">
        <v>3</v>
      </c>
      <c r="O7" s="15">
        <v>1</v>
      </c>
      <c r="P7" s="15"/>
      <c r="Q7" s="15"/>
      <c r="R7" s="15"/>
      <c r="S7" s="15"/>
      <c r="T7" s="15"/>
      <c r="U7" s="15">
        <v>3</v>
      </c>
      <c r="V7" s="15">
        <v>1</v>
      </c>
      <c r="W7" s="15"/>
      <c r="X7" s="15"/>
    </row>
    <row r="8" spans="1:24" x14ac:dyDescent="0.25">
      <c r="A8" s="13" t="s">
        <v>224</v>
      </c>
      <c r="B8" s="14">
        <v>6</v>
      </c>
      <c r="C8" s="14">
        <v>1</v>
      </c>
      <c r="D8" s="15"/>
      <c r="E8" s="15">
        <f t="shared" si="0"/>
        <v>7</v>
      </c>
      <c r="F8" s="15"/>
      <c r="G8" s="15">
        <v>7</v>
      </c>
      <c r="H8" s="15"/>
      <c r="I8" s="15"/>
      <c r="J8" s="15"/>
      <c r="K8" s="15"/>
      <c r="L8" s="15"/>
      <c r="M8" s="15"/>
      <c r="N8" s="15"/>
      <c r="O8" s="15"/>
      <c r="P8" s="15">
        <v>4</v>
      </c>
      <c r="Q8" s="15">
        <v>1</v>
      </c>
      <c r="R8" s="15">
        <v>2</v>
      </c>
      <c r="S8" s="15"/>
      <c r="T8" s="15"/>
      <c r="U8" s="15"/>
      <c r="V8" s="15"/>
      <c r="W8" s="15"/>
      <c r="X8" s="15"/>
    </row>
    <row r="9" spans="1:24" x14ac:dyDescent="0.25">
      <c r="A9" s="13" t="s">
        <v>225</v>
      </c>
      <c r="B9" s="14">
        <v>2</v>
      </c>
      <c r="C9" s="14"/>
      <c r="D9" s="15"/>
      <c r="E9" s="15">
        <f t="shared" si="0"/>
        <v>2</v>
      </c>
      <c r="F9" s="15"/>
      <c r="G9" s="15"/>
      <c r="H9" s="15">
        <v>1</v>
      </c>
      <c r="I9" s="15"/>
      <c r="J9" s="15"/>
      <c r="K9" s="15"/>
      <c r="L9" s="15"/>
      <c r="M9" s="15"/>
      <c r="N9" s="15">
        <v>1</v>
      </c>
      <c r="O9" s="15"/>
      <c r="P9" s="15"/>
      <c r="Q9" s="15"/>
      <c r="R9" s="15">
        <v>1</v>
      </c>
      <c r="S9" s="15"/>
      <c r="T9" s="15"/>
      <c r="U9" s="15"/>
      <c r="V9" s="15">
        <v>1</v>
      </c>
      <c r="W9" s="15"/>
      <c r="X9" s="15"/>
    </row>
    <row r="10" spans="1:24" x14ac:dyDescent="0.25">
      <c r="A10" s="13" t="s">
        <v>226</v>
      </c>
      <c r="B10" s="14">
        <v>3</v>
      </c>
      <c r="C10" s="14">
        <v>1</v>
      </c>
      <c r="D10" s="15"/>
      <c r="E10" s="15">
        <f t="shared" si="0"/>
        <v>4</v>
      </c>
      <c r="F10" s="15"/>
      <c r="G10" s="15"/>
      <c r="H10" s="15"/>
      <c r="I10" s="15">
        <v>2</v>
      </c>
      <c r="J10" s="15"/>
      <c r="K10" s="15"/>
      <c r="L10" s="15"/>
      <c r="M10" s="15"/>
      <c r="N10" s="15">
        <v>2</v>
      </c>
      <c r="O10" s="15"/>
      <c r="P10" s="15"/>
      <c r="Q10" s="15"/>
      <c r="R10" s="15"/>
      <c r="S10" s="15">
        <v>1</v>
      </c>
      <c r="T10" s="15">
        <v>1</v>
      </c>
      <c r="U10" s="15"/>
      <c r="V10" s="15">
        <v>1</v>
      </c>
      <c r="W10" s="15"/>
      <c r="X10" s="15">
        <v>1</v>
      </c>
    </row>
    <row r="11" spans="1:24" x14ac:dyDescent="0.25">
      <c r="A11" s="13" t="s">
        <v>227</v>
      </c>
      <c r="B11" s="14">
        <v>2</v>
      </c>
      <c r="C11" s="14">
        <v>1</v>
      </c>
      <c r="D11" s="15"/>
      <c r="E11" s="15">
        <f t="shared" si="0"/>
        <v>3</v>
      </c>
      <c r="F11" s="15"/>
      <c r="G11" s="15"/>
      <c r="H11" s="15"/>
      <c r="I11" s="15"/>
      <c r="J11" s="15"/>
      <c r="K11" s="15"/>
      <c r="L11" s="15"/>
      <c r="M11" s="15"/>
      <c r="N11" s="15">
        <v>3</v>
      </c>
      <c r="O11" s="15"/>
      <c r="P11" s="15"/>
      <c r="Q11" s="15"/>
      <c r="R11" s="15">
        <v>1</v>
      </c>
      <c r="S11" s="15">
        <v>1</v>
      </c>
      <c r="T11" s="15">
        <v>1</v>
      </c>
      <c r="U11" s="15"/>
      <c r="V11" s="15"/>
      <c r="W11" s="15"/>
      <c r="X11" s="15"/>
    </row>
    <row r="12" spans="1:24" x14ac:dyDescent="0.25">
      <c r="A12" s="13" t="s">
        <v>228</v>
      </c>
      <c r="B12" s="14">
        <v>5</v>
      </c>
      <c r="C12" s="14"/>
      <c r="D12" s="15"/>
      <c r="E12" s="15">
        <f t="shared" si="0"/>
        <v>5</v>
      </c>
      <c r="F12" s="15"/>
      <c r="G12" s="15">
        <v>2</v>
      </c>
      <c r="H12" s="15"/>
      <c r="I12" s="15">
        <v>1</v>
      </c>
      <c r="J12" s="15">
        <v>1</v>
      </c>
      <c r="K12" s="15"/>
      <c r="L12" s="15"/>
      <c r="M12" s="15"/>
      <c r="N12" s="15">
        <v>1</v>
      </c>
      <c r="O12" s="15"/>
      <c r="P12" s="15">
        <v>2</v>
      </c>
      <c r="Q12" s="15"/>
      <c r="R12" s="15"/>
      <c r="S12" s="15"/>
      <c r="T12" s="15">
        <v>2</v>
      </c>
      <c r="U12" s="15"/>
      <c r="V12" s="15"/>
      <c r="W12" s="15"/>
      <c r="X12" s="15">
        <v>1</v>
      </c>
    </row>
    <row r="13" spans="1:24" x14ac:dyDescent="0.25">
      <c r="A13" s="13" t="s">
        <v>229</v>
      </c>
      <c r="B13" s="14">
        <v>7</v>
      </c>
      <c r="C13" s="14">
        <v>1</v>
      </c>
      <c r="D13" s="15"/>
      <c r="E13" s="15">
        <f t="shared" si="0"/>
        <v>8</v>
      </c>
      <c r="F13" s="15"/>
      <c r="G13" s="15"/>
      <c r="H13" s="15">
        <v>2</v>
      </c>
      <c r="I13" s="15">
        <v>2</v>
      </c>
      <c r="J13" s="15">
        <v>3</v>
      </c>
      <c r="K13" s="15"/>
      <c r="L13" s="15">
        <v>1</v>
      </c>
      <c r="M13" s="15"/>
      <c r="N13" s="15"/>
      <c r="O13" s="15"/>
      <c r="P13" s="15"/>
      <c r="Q13" s="15"/>
      <c r="R13" s="15">
        <v>2</v>
      </c>
      <c r="S13" s="15">
        <v>1</v>
      </c>
      <c r="T13" s="15">
        <v>2</v>
      </c>
      <c r="U13" s="15">
        <v>2</v>
      </c>
      <c r="V13" s="15"/>
      <c r="W13" s="15">
        <v>1</v>
      </c>
      <c r="X13" s="15"/>
    </row>
    <row r="14" spans="1:24" x14ac:dyDescent="0.25">
      <c r="A14" s="14" t="s">
        <v>230</v>
      </c>
      <c r="B14" s="14">
        <f t="shared" ref="B14:X14" si="1">SUM(B3:B13)</f>
        <v>50</v>
      </c>
      <c r="C14" s="14">
        <f t="shared" si="1"/>
        <v>19</v>
      </c>
      <c r="D14" s="14">
        <f t="shared" si="1"/>
        <v>0</v>
      </c>
      <c r="E14" s="14">
        <f t="shared" si="1"/>
        <v>69</v>
      </c>
      <c r="F14" s="14">
        <f t="shared" si="1"/>
        <v>1</v>
      </c>
      <c r="G14" s="14">
        <f t="shared" si="1"/>
        <v>15</v>
      </c>
      <c r="H14" s="14">
        <f t="shared" si="1"/>
        <v>11</v>
      </c>
      <c r="I14" s="14">
        <f t="shared" si="1"/>
        <v>9</v>
      </c>
      <c r="J14" s="14">
        <f t="shared" si="1"/>
        <v>5</v>
      </c>
      <c r="K14" s="14">
        <f t="shared" si="1"/>
        <v>2</v>
      </c>
      <c r="L14" s="14">
        <f t="shared" si="1"/>
        <v>5</v>
      </c>
      <c r="M14" s="14">
        <f t="shared" si="1"/>
        <v>4</v>
      </c>
      <c r="N14" s="14">
        <f t="shared" si="1"/>
        <v>17</v>
      </c>
      <c r="O14" s="14">
        <f t="shared" si="1"/>
        <v>3</v>
      </c>
      <c r="P14" s="14">
        <f t="shared" si="1"/>
        <v>9</v>
      </c>
      <c r="Q14" s="14">
        <f t="shared" si="1"/>
        <v>4</v>
      </c>
      <c r="R14" s="14">
        <f t="shared" si="1"/>
        <v>8</v>
      </c>
      <c r="S14" s="14">
        <f t="shared" si="1"/>
        <v>11</v>
      </c>
      <c r="T14" s="14">
        <f t="shared" si="1"/>
        <v>11</v>
      </c>
      <c r="U14" s="14">
        <f t="shared" si="1"/>
        <v>10</v>
      </c>
      <c r="V14" s="14">
        <f t="shared" si="1"/>
        <v>5</v>
      </c>
      <c r="W14" s="14">
        <f t="shared" si="1"/>
        <v>6</v>
      </c>
      <c r="X14" s="14">
        <f t="shared" si="1"/>
        <v>2</v>
      </c>
    </row>
  </sheetData>
  <mergeCells count="6">
    <mergeCell ref="A1:A2"/>
    <mergeCell ref="B1:C1"/>
    <mergeCell ref="D1:D2"/>
    <mergeCell ref="E1:E2"/>
    <mergeCell ref="F1:N1"/>
    <mergeCell ref="O1:X1"/>
  </mergeCells>
  <pageMargins left="0.7" right="0.7" top="0.75" bottom="0.75" header="0.3" footer="0.3"/>
  <pageSetup paperSize="9" orientation="portrait" r:id="rId1"/>
  <ignoredErrors>
    <ignoredError sqref="F2:N2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opLeftCell="B1" workbookViewId="0"/>
  </sheetViews>
  <sheetFormatPr defaultRowHeight="15" x14ac:dyDescent="0.25"/>
  <cols>
    <col min="1" max="1" width="0" style="1" hidden="1" customWidth="1"/>
    <col min="2" max="2" width="21.85546875" style="1" customWidth="1"/>
    <col min="3" max="3" width="6.42578125" style="1" customWidth="1"/>
    <col min="4" max="4" width="9.5703125" style="1" customWidth="1"/>
    <col min="5" max="5" width="17.28515625" style="1" customWidth="1"/>
    <col min="6" max="6" width="43.28515625" style="1" customWidth="1"/>
    <col min="7" max="7" width="33.28515625" style="1" customWidth="1"/>
    <col min="8" max="8" width="6.7109375" style="1" customWidth="1"/>
    <col min="9" max="9" width="5.42578125" style="1" customWidth="1"/>
    <col min="10" max="16384" width="9.140625" style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 t="s">
        <v>9</v>
      </c>
      <c r="B2" s="3" t="s">
        <v>10</v>
      </c>
      <c r="C2" s="2">
        <v>2004</v>
      </c>
      <c r="D2" s="4" t="s">
        <v>11</v>
      </c>
      <c r="E2" s="3" t="s">
        <v>12</v>
      </c>
      <c r="F2" s="3" t="s">
        <v>13</v>
      </c>
      <c r="G2" s="3" t="s">
        <v>14</v>
      </c>
      <c r="H2" s="3" t="s">
        <v>15</v>
      </c>
      <c r="I2" s="2">
        <v>0</v>
      </c>
    </row>
    <row r="3" spans="1:9" x14ac:dyDescent="0.25">
      <c r="A3" s="5" t="s">
        <v>16</v>
      </c>
      <c r="B3" s="6" t="s">
        <v>17</v>
      </c>
      <c r="C3" s="5">
        <v>2006</v>
      </c>
      <c r="D3" s="7" t="s">
        <v>18</v>
      </c>
      <c r="E3" s="6" t="s">
        <v>12</v>
      </c>
      <c r="F3" s="6" t="s">
        <v>19</v>
      </c>
      <c r="G3" s="6" t="s">
        <v>20</v>
      </c>
      <c r="H3" s="6" t="s">
        <v>15</v>
      </c>
      <c r="I3" s="5">
        <v>0</v>
      </c>
    </row>
    <row r="4" spans="1:9" x14ac:dyDescent="0.25">
      <c r="A4" s="5" t="s">
        <v>21</v>
      </c>
      <c r="B4" s="6" t="s">
        <v>22</v>
      </c>
      <c r="C4" s="5">
        <v>2004</v>
      </c>
      <c r="D4" s="7" t="s">
        <v>23</v>
      </c>
      <c r="E4" s="6" t="s">
        <v>24</v>
      </c>
      <c r="F4" s="6" t="s">
        <v>25</v>
      </c>
      <c r="G4" s="6" t="s">
        <v>26</v>
      </c>
      <c r="H4" s="6" t="s">
        <v>15</v>
      </c>
      <c r="I4" s="5">
        <v>0</v>
      </c>
    </row>
    <row r="5" spans="1:9" x14ac:dyDescent="0.25">
      <c r="A5" s="5" t="s">
        <v>27</v>
      </c>
      <c r="B5" s="6" t="s">
        <v>28</v>
      </c>
      <c r="C5" s="5">
        <v>2006</v>
      </c>
      <c r="D5" s="7" t="s">
        <v>18</v>
      </c>
      <c r="E5" s="6" t="s">
        <v>29</v>
      </c>
      <c r="F5" s="6" t="s">
        <v>30</v>
      </c>
      <c r="G5" s="6" t="s">
        <v>31</v>
      </c>
      <c r="H5" s="6" t="s">
        <v>32</v>
      </c>
      <c r="I5" s="5">
        <v>0</v>
      </c>
    </row>
    <row r="6" spans="1:9" x14ac:dyDescent="0.25">
      <c r="A6" s="5" t="s">
        <v>33</v>
      </c>
      <c r="B6" s="6" t="s">
        <v>34</v>
      </c>
      <c r="C6" s="5">
        <v>2002</v>
      </c>
      <c r="D6" s="7" t="s">
        <v>35</v>
      </c>
      <c r="E6" s="6" t="s">
        <v>24</v>
      </c>
      <c r="F6" s="6" t="s">
        <v>25</v>
      </c>
      <c r="G6" s="6" t="s">
        <v>36</v>
      </c>
      <c r="H6" s="6" t="s">
        <v>15</v>
      </c>
      <c r="I6" s="5">
        <v>0</v>
      </c>
    </row>
    <row r="7" spans="1:9" x14ac:dyDescent="0.25">
      <c r="A7" s="5" t="s">
        <v>37</v>
      </c>
      <c r="B7" s="6" t="s">
        <v>38</v>
      </c>
      <c r="C7" s="5">
        <v>2000</v>
      </c>
      <c r="D7" s="7" t="s">
        <v>35</v>
      </c>
      <c r="E7" s="6" t="s">
        <v>24</v>
      </c>
      <c r="F7" s="6" t="s">
        <v>25</v>
      </c>
      <c r="G7" s="6" t="s">
        <v>36</v>
      </c>
      <c r="H7" s="6" t="s">
        <v>15</v>
      </c>
      <c r="I7" s="5">
        <v>0</v>
      </c>
    </row>
    <row r="8" spans="1:9" x14ac:dyDescent="0.25">
      <c r="A8" s="5" t="s">
        <v>39</v>
      </c>
      <c r="B8" s="6" t="s">
        <v>40</v>
      </c>
      <c r="C8" s="5">
        <v>2007</v>
      </c>
      <c r="D8" s="7" t="s">
        <v>41</v>
      </c>
      <c r="E8" s="6" t="s">
        <v>24</v>
      </c>
      <c r="F8" s="6" t="s">
        <v>42</v>
      </c>
      <c r="G8" s="6" t="s">
        <v>26</v>
      </c>
      <c r="H8" s="6" t="s">
        <v>32</v>
      </c>
      <c r="I8" s="5">
        <v>0</v>
      </c>
    </row>
    <row r="9" spans="1:9" x14ac:dyDescent="0.25">
      <c r="A9" s="5" t="s">
        <v>43</v>
      </c>
      <c r="B9" s="6" t="s">
        <v>44</v>
      </c>
      <c r="C9" s="5">
        <v>2004</v>
      </c>
      <c r="D9" s="7" t="s">
        <v>45</v>
      </c>
      <c r="E9" s="6" t="s">
        <v>29</v>
      </c>
      <c r="F9" s="6" t="s">
        <v>46</v>
      </c>
      <c r="G9" s="6" t="s">
        <v>31</v>
      </c>
      <c r="H9" s="6" t="s">
        <v>15</v>
      </c>
      <c r="I9" s="5">
        <v>0</v>
      </c>
    </row>
    <row r="10" spans="1:9" x14ac:dyDescent="0.25">
      <c r="A10" s="5" t="s">
        <v>47</v>
      </c>
      <c r="B10" s="6" t="s">
        <v>48</v>
      </c>
      <c r="C10" s="5">
        <v>1999</v>
      </c>
      <c r="D10" s="7" t="s">
        <v>18</v>
      </c>
      <c r="E10" s="6" t="s">
        <v>24</v>
      </c>
      <c r="F10" s="6" t="s">
        <v>49</v>
      </c>
      <c r="G10" s="6" t="s">
        <v>50</v>
      </c>
      <c r="H10" s="6" t="s">
        <v>32</v>
      </c>
      <c r="I10" s="5">
        <v>0</v>
      </c>
    </row>
    <row r="11" spans="1:9" x14ac:dyDescent="0.25">
      <c r="A11" s="5" t="s">
        <v>51</v>
      </c>
      <c r="B11" s="6" t="s">
        <v>52</v>
      </c>
      <c r="C11" s="5">
        <v>2003</v>
      </c>
      <c r="D11" s="7" t="s">
        <v>45</v>
      </c>
      <c r="E11" s="6" t="s">
        <v>12</v>
      </c>
      <c r="F11" s="6" t="s">
        <v>53</v>
      </c>
      <c r="G11" s="6" t="s">
        <v>14</v>
      </c>
      <c r="H11" s="6" t="s">
        <v>15</v>
      </c>
      <c r="I11" s="5">
        <v>0</v>
      </c>
    </row>
    <row r="12" spans="1:9" x14ac:dyDescent="0.25">
      <c r="A12" s="5" t="s">
        <v>54</v>
      </c>
      <c r="B12" s="6" t="s">
        <v>55</v>
      </c>
      <c r="C12" s="5">
        <v>2003</v>
      </c>
      <c r="D12" s="7" t="s">
        <v>35</v>
      </c>
      <c r="E12" s="6" t="s">
        <v>29</v>
      </c>
      <c r="F12" s="6" t="s">
        <v>56</v>
      </c>
      <c r="G12" s="6" t="s">
        <v>31</v>
      </c>
      <c r="H12" s="6" t="s">
        <v>32</v>
      </c>
      <c r="I12" s="5">
        <v>0</v>
      </c>
    </row>
    <row r="13" spans="1:9" x14ac:dyDescent="0.25">
      <c r="A13" s="5" t="s">
        <v>57</v>
      </c>
      <c r="B13" s="6" t="s">
        <v>58</v>
      </c>
      <c r="C13" s="5">
        <v>2000</v>
      </c>
      <c r="D13" s="7" t="s">
        <v>18</v>
      </c>
      <c r="E13" s="6" t="s">
        <v>24</v>
      </c>
      <c r="F13" s="6" t="s">
        <v>49</v>
      </c>
      <c r="G13" s="6" t="s">
        <v>50</v>
      </c>
      <c r="H13" s="6" t="s">
        <v>32</v>
      </c>
      <c r="I13" s="5">
        <v>0</v>
      </c>
    </row>
    <row r="14" spans="1:9" x14ac:dyDescent="0.25">
      <c r="A14" s="5" t="s">
        <v>59</v>
      </c>
      <c r="B14" s="6" t="s">
        <v>60</v>
      </c>
      <c r="C14" s="5">
        <v>2005</v>
      </c>
      <c r="D14" s="7" t="s">
        <v>61</v>
      </c>
      <c r="E14" s="6" t="s">
        <v>29</v>
      </c>
      <c r="F14" s="6" t="s">
        <v>46</v>
      </c>
      <c r="G14" s="6" t="s">
        <v>31</v>
      </c>
      <c r="H14" s="6" t="s">
        <v>15</v>
      </c>
      <c r="I14" s="5">
        <v>0</v>
      </c>
    </row>
    <row r="15" spans="1:9" x14ac:dyDescent="0.25">
      <c r="A15" s="5" t="s">
        <v>62</v>
      </c>
      <c r="B15" s="6" t="s">
        <v>63</v>
      </c>
      <c r="C15" s="5">
        <v>2006</v>
      </c>
      <c r="D15" s="7" t="s">
        <v>18</v>
      </c>
      <c r="E15" s="6" t="s">
        <v>24</v>
      </c>
      <c r="F15" s="6" t="s">
        <v>25</v>
      </c>
      <c r="G15" s="6" t="s">
        <v>64</v>
      </c>
      <c r="H15" s="6" t="s">
        <v>15</v>
      </c>
      <c r="I15" s="5">
        <v>0</v>
      </c>
    </row>
    <row r="16" spans="1:9" x14ac:dyDescent="0.25">
      <c r="A16" s="5" t="s">
        <v>65</v>
      </c>
      <c r="B16" s="6" t="s">
        <v>66</v>
      </c>
      <c r="C16" s="5">
        <v>2004</v>
      </c>
      <c r="D16" s="7" t="s">
        <v>11</v>
      </c>
      <c r="E16" s="6" t="s">
        <v>12</v>
      </c>
      <c r="F16" s="6" t="s">
        <v>13</v>
      </c>
      <c r="G16" s="6" t="s">
        <v>14</v>
      </c>
      <c r="H16" s="6" t="s">
        <v>15</v>
      </c>
      <c r="I16" s="5">
        <v>0</v>
      </c>
    </row>
    <row r="17" spans="1:9" x14ac:dyDescent="0.25">
      <c r="A17" s="5" t="s">
        <v>67</v>
      </c>
      <c r="B17" s="6" t="s">
        <v>68</v>
      </c>
      <c r="C17" s="5">
        <v>2002</v>
      </c>
      <c r="D17" s="7" t="s">
        <v>61</v>
      </c>
      <c r="E17" s="6" t="s">
        <v>12</v>
      </c>
      <c r="F17" s="6" t="s">
        <v>13</v>
      </c>
      <c r="G17" s="6" t="s">
        <v>14</v>
      </c>
      <c r="H17" s="6" t="s">
        <v>15</v>
      </c>
      <c r="I17" s="5">
        <v>0</v>
      </c>
    </row>
    <row r="18" spans="1:9" x14ac:dyDescent="0.25">
      <c r="A18" s="5" t="s">
        <v>69</v>
      </c>
      <c r="B18" s="6" t="s">
        <v>70</v>
      </c>
      <c r="C18" s="5">
        <v>2005</v>
      </c>
      <c r="D18" s="7" t="s">
        <v>11</v>
      </c>
      <c r="E18" s="6" t="s">
        <v>12</v>
      </c>
      <c r="F18" s="6" t="s">
        <v>13</v>
      </c>
      <c r="G18" s="6" t="s">
        <v>14</v>
      </c>
      <c r="H18" s="6" t="s">
        <v>15</v>
      </c>
      <c r="I18" s="5">
        <v>0</v>
      </c>
    </row>
    <row r="19" spans="1:9" x14ac:dyDescent="0.25">
      <c r="A19" s="5" t="s">
        <v>71</v>
      </c>
      <c r="B19" s="6" t="s">
        <v>72</v>
      </c>
      <c r="C19" s="5">
        <v>2003</v>
      </c>
      <c r="D19" s="7" t="s">
        <v>45</v>
      </c>
      <c r="E19" s="6" t="s">
        <v>29</v>
      </c>
      <c r="F19" s="6" t="s">
        <v>73</v>
      </c>
      <c r="G19" s="6" t="s">
        <v>74</v>
      </c>
      <c r="H19" s="6" t="s">
        <v>15</v>
      </c>
      <c r="I19" s="5">
        <v>0</v>
      </c>
    </row>
    <row r="20" spans="1:9" x14ac:dyDescent="0.25">
      <c r="A20" s="5" t="s">
        <v>75</v>
      </c>
      <c r="B20" s="6" t="s">
        <v>76</v>
      </c>
      <c r="C20" s="5">
        <v>2007</v>
      </c>
      <c r="D20" s="7" t="s">
        <v>77</v>
      </c>
      <c r="E20" s="6" t="s">
        <v>29</v>
      </c>
      <c r="F20" s="6" t="s">
        <v>30</v>
      </c>
      <c r="G20" s="6" t="s">
        <v>31</v>
      </c>
      <c r="H20" s="6" t="s">
        <v>15</v>
      </c>
      <c r="I20" s="5">
        <v>0</v>
      </c>
    </row>
    <row r="21" spans="1:9" x14ac:dyDescent="0.25">
      <c r="A21" s="5" t="s">
        <v>78</v>
      </c>
      <c r="B21" s="6" t="s">
        <v>79</v>
      </c>
      <c r="C21" s="5">
        <v>2000</v>
      </c>
      <c r="D21" s="7" t="s">
        <v>35</v>
      </c>
      <c r="E21" s="6" t="s">
        <v>24</v>
      </c>
      <c r="F21" s="6" t="s">
        <v>80</v>
      </c>
      <c r="G21" s="6" t="s">
        <v>81</v>
      </c>
      <c r="H21" s="6" t="s">
        <v>15</v>
      </c>
      <c r="I21" s="5">
        <v>0</v>
      </c>
    </row>
    <row r="22" spans="1:9" x14ac:dyDescent="0.25">
      <c r="A22" s="5" t="s">
        <v>82</v>
      </c>
      <c r="B22" s="6" t="s">
        <v>83</v>
      </c>
      <c r="C22" s="5">
        <v>2007</v>
      </c>
      <c r="D22" s="7" t="s">
        <v>41</v>
      </c>
      <c r="E22" s="6" t="s">
        <v>24</v>
      </c>
      <c r="F22" s="6" t="s">
        <v>84</v>
      </c>
      <c r="G22" s="6" t="s">
        <v>85</v>
      </c>
      <c r="H22" s="6" t="s">
        <v>15</v>
      </c>
      <c r="I22" s="5">
        <v>0</v>
      </c>
    </row>
    <row r="23" spans="1:9" x14ac:dyDescent="0.25">
      <c r="A23" s="5" t="s">
        <v>86</v>
      </c>
      <c r="B23" s="6" t="s">
        <v>87</v>
      </c>
      <c r="C23" s="5">
        <v>2002</v>
      </c>
      <c r="D23" s="7" t="s">
        <v>61</v>
      </c>
      <c r="E23" s="6" t="s">
        <v>24</v>
      </c>
      <c r="F23" s="6" t="s">
        <v>25</v>
      </c>
      <c r="G23" s="6" t="s">
        <v>88</v>
      </c>
      <c r="H23" s="6" t="s">
        <v>15</v>
      </c>
      <c r="I23" s="5">
        <v>0</v>
      </c>
    </row>
    <row r="24" spans="1:9" x14ac:dyDescent="0.25">
      <c r="A24" s="5" t="s">
        <v>89</v>
      </c>
      <c r="B24" s="6" t="s">
        <v>90</v>
      </c>
      <c r="C24" s="5">
        <v>2003</v>
      </c>
      <c r="D24" s="7" t="s">
        <v>18</v>
      </c>
      <c r="E24" s="6" t="s">
        <v>29</v>
      </c>
      <c r="F24" s="6" t="s">
        <v>91</v>
      </c>
      <c r="G24" s="6" t="s">
        <v>92</v>
      </c>
      <c r="H24" s="6" t="s">
        <v>32</v>
      </c>
      <c r="I24" s="5">
        <v>0</v>
      </c>
    </row>
    <row r="25" spans="1:9" x14ac:dyDescent="0.25">
      <c r="A25" s="5" t="s">
        <v>93</v>
      </c>
      <c r="B25" s="6" t="s">
        <v>94</v>
      </c>
      <c r="C25" s="5">
        <v>2000</v>
      </c>
      <c r="D25" s="7" t="s">
        <v>35</v>
      </c>
      <c r="E25" s="6" t="s">
        <v>24</v>
      </c>
      <c r="F25" s="6" t="s">
        <v>80</v>
      </c>
      <c r="G25" s="6" t="s">
        <v>81</v>
      </c>
      <c r="H25" s="6" t="s">
        <v>15</v>
      </c>
      <c r="I25" s="5">
        <v>0</v>
      </c>
    </row>
    <row r="26" spans="1:9" x14ac:dyDescent="0.25">
      <c r="A26" s="5" t="s">
        <v>95</v>
      </c>
      <c r="B26" s="6" t="s">
        <v>96</v>
      </c>
      <c r="C26" s="5">
        <v>2007</v>
      </c>
      <c r="D26" s="7" t="s">
        <v>77</v>
      </c>
      <c r="E26" s="6" t="s">
        <v>12</v>
      </c>
      <c r="F26" s="6" t="s">
        <v>13</v>
      </c>
      <c r="G26" s="6" t="s">
        <v>14</v>
      </c>
      <c r="H26" s="6" t="s">
        <v>15</v>
      </c>
      <c r="I26" s="5">
        <v>0</v>
      </c>
    </row>
    <row r="27" spans="1:9" x14ac:dyDescent="0.25">
      <c r="A27" s="5" t="s">
        <v>97</v>
      </c>
      <c r="B27" s="6" t="s">
        <v>98</v>
      </c>
      <c r="C27" s="5">
        <v>2007</v>
      </c>
      <c r="D27" s="7" t="s">
        <v>41</v>
      </c>
      <c r="E27" s="6" t="s">
        <v>24</v>
      </c>
      <c r="F27" s="6" t="s">
        <v>84</v>
      </c>
      <c r="G27" s="6" t="s">
        <v>26</v>
      </c>
      <c r="H27" s="6" t="s">
        <v>15</v>
      </c>
      <c r="I27" s="5">
        <v>0</v>
      </c>
    </row>
    <row r="28" spans="1:9" x14ac:dyDescent="0.25">
      <c r="A28" s="5" t="s">
        <v>99</v>
      </c>
      <c r="B28" s="6" t="s">
        <v>100</v>
      </c>
      <c r="C28" s="5">
        <v>2005</v>
      </c>
      <c r="D28" s="7" t="s">
        <v>18</v>
      </c>
      <c r="E28" s="6" t="s">
        <v>24</v>
      </c>
      <c r="F28" s="6" t="s">
        <v>80</v>
      </c>
      <c r="G28" s="6" t="s">
        <v>101</v>
      </c>
      <c r="H28" s="6" t="s">
        <v>32</v>
      </c>
      <c r="I28" s="5">
        <v>0</v>
      </c>
    </row>
    <row r="29" spans="1:9" x14ac:dyDescent="0.25">
      <c r="A29" s="5" t="s">
        <v>102</v>
      </c>
      <c r="B29" s="6" t="s">
        <v>103</v>
      </c>
      <c r="C29" s="5">
        <v>2005</v>
      </c>
      <c r="D29" s="7" t="s">
        <v>18</v>
      </c>
      <c r="E29" s="6" t="s">
        <v>24</v>
      </c>
      <c r="F29" s="6" t="s">
        <v>80</v>
      </c>
      <c r="G29" s="6" t="s">
        <v>101</v>
      </c>
      <c r="H29" s="6" t="s">
        <v>32</v>
      </c>
      <c r="I29" s="5">
        <v>0</v>
      </c>
    </row>
    <row r="30" spans="1:9" x14ac:dyDescent="0.25">
      <c r="A30" s="5" t="s">
        <v>104</v>
      </c>
      <c r="B30" s="6" t="s">
        <v>105</v>
      </c>
      <c r="C30" s="5">
        <v>2006</v>
      </c>
      <c r="D30" s="7" t="s">
        <v>61</v>
      </c>
      <c r="E30" s="6" t="s">
        <v>106</v>
      </c>
      <c r="F30" s="6" t="s">
        <v>107</v>
      </c>
      <c r="G30" s="6" t="s">
        <v>108</v>
      </c>
      <c r="H30" s="6" t="s">
        <v>32</v>
      </c>
      <c r="I30" s="5">
        <v>0</v>
      </c>
    </row>
    <row r="31" spans="1:9" x14ac:dyDescent="0.25">
      <c r="A31" s="5" t="s">
        <v>109</v>
      </c>
      <c r="B31" s="6" t="s">
        <v>110</v>
      </c>
      <c r="C31" s="5">
        <v>2000</v>
      </c>
      <c r="D31" s="7" t="s">
        <v>35</v>
      </c>
      <c r="E31" s="6" t="s">
        <v>111</v>
      </c>
      <c r="F31" s="6" t="s">
        <v>112</v>
      </c>
      <c r="G31" s="6" t="s">
        <v>113</v>
      </c>
      <c r="H31" s="6" t="s">
        <v>15</v>
      </c>
      <c r="I31" s="5">
        <v>0</v>
      </c>
    </row>
    <row r="32" spans="1:9" x14ac:dyDescent="0.25">
      <c r="A32" s="5" t="s">
        <v>114</v>
      </c>
      <c r="B32" s="6" t="s">
        <v>115</v>
      </c>
      <c r="C32" s="5">
        <v>2005</v>
      </c>
      <c r="D32" s="7" t="s">
        <v>77</v>
      </c>
      <c r="E32" s="6" t="s">
        <v>29</v>
      </c>
      <c r="F32" s="6" t="s">
        <v>30</v>
      </c>
      <c r="G32" s="6" t="s">
        <v>31</v>
      </c>
      <c r="H32" s="6" t="s">
        <v>15</v>
      </c>
      <c r="I32" s="5">
        <v>0</v>
      </c>
    </row>
    <row r="33" spans="1:9" x14ac:dyDescent="0.25">
      <c r="A33" s="5" t="s">
        <v>116</v>
      </c>
      <c r="B33" s="6" t="s">
        <v>117</v>
      </c>
      <c r="C33" s="5">
        <v>1999</v>
      </c>
      <c r="D33" s="7" t="s">
        <v>35</v>
      </c>
      <c r="E33" s="6" t="s">
        <v>24</v>
      </c>
      <c r="F33" s="6" t="s">
        <v>118</v>
      </c>
      <c r="G33" s="6" t="s">
        <v>119</v>
      </c>
      <c r="H33" s="6" t="s">
        <v>32</v>
      </c>
      <c r="I33" s="5">
        <v>0</v>
      </c>
    </row>
    <row r="34" spans="1:9" x14ac:dyDescent="0.25">
      <c r="A34" s="5" t="s">
        <v>120</v>
      </c>
      <c r="B34" s="6" t="s">
        <v>121</v>
      </c>
      <c r="C34" s="5">
        <v>2002</v>
      </c>
      <c r="D34" s="7" t="s">
        <v>35</v>
      </c>
      <c r="E34" s="6" t="s">
        <v>24</v>
      </c>
      <c r="F34" s="6" t="s">
        <v>25</v>
      </c>
      <c r="G34" s="6" t="s">
        <v>122</v>
      </c>
      <c r="H34" s="6" t="s">
        <v>15</v>
      </c>
      <c r="I34" s="5">
        <v>0</v>
      </c>
    </row>
    <row r="35" spans="1:9" x14ac:dyDescent="0.25">
      <c r="A35" s="5" t="s">
        <v>123</v>
      </c>
      <c r="B35" s="6" t="s">
        <v>124</v>
      </c>
      <c r="C35" s="5">
        <v>2005</v>
      </c>
      <c r="D35" s="7" t="s">
        <v>61</v>
      </c>
      <c r="E35" s="6" t="s">
        <v>12</v>
      </c>
      <c r="F35" s="6" t="s">
        <v>13</v>
      </c>
      <c r="G35" s="6" t="s">
        <v>14</v>
      </c>
      <c r="H35" s="6" t="s">
        <v>32</v>
      </c>
      <c r="I35" s="5">
        <v>0</v>
      </c>
    </row>
    <row r="36" spans="1:9" x14ac:dyDescent="0.25">
      <c r="A36" s="5" t="s">
        <v>125</v>
      </c>
      <c r="B36" s="6" t="s">
        <v>126</v>
      </c>
      <c r="C36" s="5">
        <v>2001</v>
      </c>
      <c r="D36" s="7" t="s">
        <v>45</v>
      </c>
      <c r="E36" s="6" t="s">
        <v>29</v>
      </c>
      <c r="F36" s="6" t="s">
        <v>46</v>
      </c>
      <c r="G36" s="6" t="s">
        <v>31</v>
      </c>
      <c r="H36" s="6" t="s">
        <v>15</v>
      </c>
      <c r="I36" s="5">
        <v>0</v>
      </c>
    </row>
    <row r="37" spans="1:9" x14ac:dyDescent="0.25">
      <c r="A37" s="5" t="s">
        <v>127</v>
      </c>
      <c r="B37" s="6" t="s">
        <v>128</v>
      </c>
      <c r="C37" s="5">
        <v>2004</v>
      </c>
      <c r="D37" s="7" t="s">
        <v>23</v>
      </c>
      <c r="E37" s="6" t="s">
        <v>24</v>
      </c>
      <c r="F37" s="6" t="s">
        <v>25</v>
      </c>
      <c r="G37" s="6" t="s">
        <v>26</v>
      </c>
      <c r="H37" s="6" t="s">
        <v>15</v>
      </c>
      <c r="I37" s="5">
        <v>0</v>
      </c>
    </row>
    <row r="38" spans="1:9" x14ac:dyDescent="0.25">
      <c r="A38" s="5" t="s">
        <v>129</v>
      </c>
      <c r="B38" s="6" t="s">
        <v>130</v>
      </c>
      <c r="C38" s="5">
        <v>2003</v>
      </c>
      <c r="D38" s="7" t="s">
        <v>45</v>
      </c>
      <c r="E38" s="6" t="s">
        <v>29</v>
      </c>
      <c r="F38" s="6" t="s">
        <v>46</v>
      </c>
      <c r="G38" s="6" t="s">
        <v>31</v>
      </c>
      <c r="H38" s="6" t="s">
        <v>15</v>
      </c>
      <c r="I38" s="5">
        <v>0</v>
      </c>
    </row>
    <row r="39" spans="1:9" x14ac:dyDescent="0.25">
      <c r="A39" s="5" t="s">
        <v>131</v>
      </c>
      <c r="B39" s="6" t="s">
        <v>132</v>
      </c>
      <c r="C39" s="5">
        <v>2005</v>
      </c>
      <c r="D39" s="7" t="s">
        <v>77</v>
      </c>
      <c r="E39" s="6" t="s">
        <v>24</v>
      </c>
      <c r="F39" s="6" t="s">
        <v>25</v>
      </c>
      <c r="G39" s="6" t="s">
        <v>64</v>
      </c>
      <c r="H39" s="6" t="s">
        <v>15</v>
      </c>
      <c r="I39" s="5">
        <v>0</v>
      </c>
    </row>
    <row r="40" spans="1:9" x14ac:dyDescent="0.25">
      <c r="A40" s="5" t="s">
        <v>133</v>
      </c>
      <c r="B40" s="6" t="s">
        <v>134</v>
      </c>
      <c r="C40" s="5">
        <v>1999</v>
      </c>
      <c r="D40" s="7" t="s">
        <v>18</v>
      </c>
      <c r="E40" s="6" t="s">
        <v>24</v>
      </c>
      <c r="F40" s="6" t="s">
        <v>49</v>
      </c>
      <c r="G40" s="6" t="s">
        <v>50</v>
      </c>
      <c r="H40" s="6" t="s">
        <v>32</v>
      </c>
      <c r="I40" s="5">
        <v>0</v>
      </c>
    </row>
    <row r="41" spans="1:9" x14ac:dyDescent="0.25">
      <c r="A41" s="5" t="s">
        <v>135</v>
      </c>
      <c r="B41" s="6" t="s">
        <v>136</v>
      </c>
      <c r="C41" s="5">
        <v>2003</v>
      </c>
      <c r="D41" s="7" t="s">
        <v>35</v>
      </c>
      <c r="E41" s="6" t="s">
        <v>137</v>
      </c>
      <c r="F41" s="6" t="s">
        <v>138</v>
      </c>
      <c r="G41" s="6" t="s">
        <v>139</v>
      </c>
      <c r="H41" s="6" t="s">
        <v>32</v>
      </c>
      <c r="I41" s="5">
        <v>0</v>
      </c>
    </row>
    <row r="42" spans="1:9" x14ac:dyDescent="0.25">
      <c r="A42" s="5" t="s">
        <v>140</v>
      </c>
      <c r="B42" s="6" t="s">
        <v>141</v>
      </c>
      <c r="C42" s="5">
        <v>2003</v>
      </c>
      <c r="D42" s="7" t="s">
        <v>11</v>
      </c>
      <c r="E42" s="6" t="s">
        <v>24</v>
      </c>
      <c r="F42" s="6" t="s">
        <v>142</v>
      </c>
      <c r="G42" s="6" t="s">
        <v>143</v>
      </c>
      <c r="H42" s="6" t="s">
        <v>15</v>
      </c>
      <c r="I42" s="5">
        <v>0</v>
      </c>
    </row>
    <row r="43" spans="1:9" x14ac:dyDescent="0.25">
      <c r="A43" s="5" t="s">
        <v>144</v>
      </c>
      <c r="B43" s="6" t="s">
        <v>145</v>
      </c>
      <c r="C43" s="5">
        <v>2002</v>
      </c>
      <c r="D43" s="7" t="s">
        <v>45</v>
      </c>
      <c r="E43" s="6" t="s">
        <v>12</v>
      </c>
      <c r="F43" s="6" t="s">
        <v>19</v>
      </c>
      <c r="G43" s="6" t="s">
        <v>20</v>
      </c>
      <c r="H43" s="6" t="s">
        <v>15</v>
      </c>
      <c r="I43" s="5">
        <v>0</v>
      </c>
    </row>
    <row r="44" spans="1:9" x14ac:dyDescent="0.25">
      <c r="A44" s="5" t="s">
        <v>146</v>
      </c>
      <c r="B44" s="6" t="s">
        <v>147</v>
      </c>
      <c r="C44" s="5">
        <v>2004</v>
      </c>
      <c r="D44" s="7" t="s">
        <v>61</v>
      </c>
      <c r="E44" s="6" t="s">
        <v>24</v>
      </c>
      <c r="F44" s="6" t="s">
        <v>80</v>
      </c>
      <c r="G44" s="6" t="s">
        <v>148</v>
      </c>
      <c r="H44" s="6" t="s">
        <v>15</v>
      </c>
      <c r="I44" s="5">
        <v>0</v>
      </c>
    </row>
    <row r="45" spans="1:9" x14ac:dyDescent="0.25">
      <c r="A45" s="5" t="s">
        <v>149</v>
      </c>
      <c r="B45" s="6" t="s">
        <v>150</v>
      </c>
      <c r="C45" s="5">
        <v>2001</v>
      </c>
      <c r="D45" s="7" t="s">
        <v>35</v>
      </c>
      <c r="E45" s="6" t="s">
        <v>24</v>
      </c>
      <c r="F45" s="6" t="s">
        <v>151</v>
      </c>
      <c r="G45" s="6" t="s">
        <v>152</v>
      </c>
      <c r="H45" s="6" t="s">
        <v>32</v>
      </c>
      <c r="I45" s="5">
        <v>0</v>
      </c>
    </row>
    <row r="46" spans="1:9" x14ac:dyDescent="0.25">
      <c r="A46" s="5" t="s">
        <v>153</v>
      </c>
      <c r="B46" s="6" t="s">
        <v>154</v>
      </c>
      <c r="C46" s="5">
        <v>2005</v>
      </c>
      <c r="D46" s="7" t="s">
        <v>61</v>
      </c>
      <c r="E46" s="6" t="s">
        <v>24</v>
      </c>
      <c r="F46" s="6" t="s">
        <v>151</v>
      </c>
      <c r="G46" s="6" t="s">
        <v>155</v>
      </c>
      <c r="H46" s="6" t="s">
        <v>32</v>
      </c>
      <c r="I46" s="5">
        <v>0</v>
      </c>
    </row>
    <row r="47" spans="1:9" x14ac:dyDescent="0.25">
      <c r="A47" s="5" t="s">
        <v>156</v>
      </c>
      <c r="B47" s="6" t="s">
        <v>157</v>
      </c>
      <c r="C47" s="5">
        <v>2000</v>
      </c>
      <c r="D47" s="7" t="s">
        <v>35</v>
      </c>
      <c r="E47" s="6" t="s">
        <v>24</v>
      </c>
      <c r="F47" s="6" t="s">
        <v>25</v>
      </c>
      <c r="G47" s="6" t="s">
        <v>122</v>
      </c>
      <c r="H47" s="6" t="s">
        <v>15</v>
      </c>
      <c r="I47" s="5">
        <v>0</v>
      </c>
    </row>
    <row r="48" spans="1:9" x14ac:dyDescent="0.25">
      <c r="A48" s="5" t="s">
        <v>158</v>
      </c>
      <c r="B48" s="6" t="s">
        <v>159</v>
      </c>
      <c r="C48" s="5">
        <v>2003</v>
      </c>
      <c r="D48" s="7" t="s">
        <v>61</v>
      </c>
      <c r="E48" s="6" t="s">
        <v>106</v>
      </c>
      <c r="F48" s="6" t="s">
        <v>107</v>
      </c>
      <c r="G48" s="6" t="s">
        <v>108</v>
      </c>
      <c r="H48" s="6" t="s">
        <v>15</v>
      </c>
      <c r="I48" s="5">
        <v>0</v>
      </c>
    </row>
    <row r="49" spans="1:9" x14ac:dyDescent="0.25">
      <c r="A49" s="5" t="s">
        <v>160</v>
      </c>
      <c r="B49" s="6" t="s">
        <v>161</v>
      </c>
      <c r="C49" s="5">
        <v>2000</v>
      </c>
      <c r="D49" s="7" t="s">
        <v>35</v>
      </c>
      <c r="E49" s="6" t="s">
        <v>111</v>
      </c>
      <c r="F49" s="6" t="s">
        <v>162</v>
      </c>
      <c r="G49" s="6" t="s">
        <v>163</v>
      </c>
      <c r="H49" s="6" t="s">
        <v>15</v>
      </c>
      <c r="I49" s="5">
        <v>0</v>
      </c>
    </row>
    <row r="50" spans="1:9" x14ac:dyDescent="0.25">
      <c r="A50" s="5" t="s">
        <v>164</v>
      </c>
      <c r="B50" s="6" t="s">
        <v>165</v>
      </c>
      <c r="C50" s="5">
        <v>2000</v>
      </c>
      <c r="D50" s="7" t="s">
        <v>35</v>
      </c>
      <c r="E50" s="6" t="s">
        <v>24</v>
      </c>
      <c r="F50" s="6" t="s">
        <v>25</v>
      </c>
      <c r="G50" s="6" t="s">
        <v>122</v>
      </c>
      <c r="H50" s="6" t="s">
        <v>15</v>
      </c>
      <c r="I50" s="5">
        <v>0</v>
      </c>
    </row>
    <row r="51" spans="1:9" x14ac:dyDescent="0.25">
      <c r="A51" s="5" t="s">
        <v>166</v>
      </c>
      <c r="B51" s="6" t="s">
        <v>167</v>
      </c>
      <c r="C51" s="5">
        <v>2005</v>
      </c>
      <c r="D51" s="7" t="s">
        <v>18</v>
      </c>
      <c r="E51" s="6" t="s">
        <v>24</v>
      </c>
      <c r="F51" s="6" t="s">
        <v>84</v>
      </c>
      <c r="G51" s="6" t="s">
        <v>26</v>
      </c>
      <c r="H51" s="6" t="s">
        <v>15</v>
      </c>
      <c r="I51" s="5">
        <v>0</v>
      </c>
    </row>
    <row r="52" spans="1:9" x14ac:dyDescent="0.25">
      <c r="A52" s="5" t="s">
        <v>168</v>
      </c>
      <c r="B52" s="6" t="s">
        <v>169</v>
      </c>
      <c r="C52" s="5">
        <v>2008</v>
      </c>
      <c r="D52" s="7" t="s">
        <v>18</v>
      </c>
      <c r="E52" s="6" t="s">
        <v>24</v>
      </c>
      <c r="F52" s="6" t="s">
        <v>170</v>
      </c>
      <c r="G52" s="6" t="s">
        <v>101</v>
      </c>
      <c r="H52" s="6" t="s">
        <v>15</v>
      </c>
      <c r="I52" s="5">
        <v>0</v>
      </c>
    </row>
    <row r="53" spans="1:9" x14ac:dyDescent="0.25">
      <c r="A53" s="5" t="s">
        <v>171</v>
      </c>
      <c r="B53" s="6" t="s">
        <v>172</v>
      </c>
      <c r="C53" s="5">
        <v>2004</v>
      </c>
      <c r="D53" s="7" t="s">
        <v>18</v>
      </c>
      <c r="E53" s="6" t="s">
        <v>106</v>
      </c>
      <c r="F53" s="6" t="s">
        <v>107</v>
      </c>
      <c r="G53" s="6" t="s">
        <v>108</v>
      </c>
      <c r="H53" s="6" t="s">
        <v>15</v>
      </c>
      <c r="I53" s="5">
        <v>0</v>
      </c>
    </row>
    <row r="54" spans="1:9" x14ac:dyDescent="0.25">
      <c r="A54" s="5" t="s">
        <v>173</v>
      </c>
      <c r="B54" s="6" t="s">
        <v>174</v>
      </c>
      <c r="C54" s="5">
        <v>2005</v>
      </c>
      <c r="D54" s="7" t="s">
        <v>77</v>
      </c>
      <c r="E54" s="6" t="s">
        <v>24</v>
      </c>
      <c r="F54" s="6" t="s">
        <v>80</v>
      </c>
      <c r="G54" s="6" t="s">
        <v>101</v>
      </c>
      <c r="H54" s="6" t="s">
        <v>15</v>
      </c>
      <c r="I54" s="5">
        <v>0</v>
      </c>
    </row>
    <row r="55" spans="1:9" x14ac:dyDescent="0.25">
      <c r="A55" s="5" t="s">
        <v>175</v>
      </c>
      <c r="B55" s="6" t="s">
        <v>176</v>
      </c>
      <c r="C55" s="5">
        <v>2003</v>
      </c>
      <c r="D55" s="7" t="s">
        <v>45</v>
      </c>
      <c r="E55" s="6" t="s">
        <v>29</v>
      </c>
      <c r="F55" s="6" t="s">
        <v>177</v>
      </c>
      <c r="G55" s="6" t="s">
        <v>178</v>
      </c>
      <c r="H55" s="6" t="s">
        <v>15</v>
      </c>
      <c r="I55" s="5">
        <v>0</v>
      </c>
    </row>
    <row r="56" spans="1:9" x14ac:dyDescent="0.25">
      <c r="A56" s="5" t="s">
        <v>179</v>
      </c>
      <c r="B56" s="6" t="s">
        <v>180</v>
      </c>
      <c r="C56" s="5">
        <v>2001</v>
      </c>
      <c r="D56" s="7" t="s">
        <v>45</v>
      </c>
      <c r="E56" s="6" t="s">
        <v>29</v>
      </c>
      <c r="F56" s="6" t="s">
        <v>177</v>
      </c>
      <c r="G56" s="6" t="s">
        <v>178</v>
      </c>
      <c r="H56" s="6" t="s">
        <v>32</v>
      </c>
      <c r="I56" s="5">
        <v>0</v>
      </c>
    </row>
    <row r="57" spans="1:9" x14ac:dyDescent="0.25">
      <c r="A57" s="5" t="s">
        <v>181</v>
      </c>
      <c r="B57" s="6" t="s">
        <v>182</v>
      </c>
      <c r="C57" s="5">
        <v>2004</v>
      </c>
      <c r="D57" s="7" t="s">
        <v>18</v>
      </c>
      <c r="E57" s="6" t="s">
        <v>29</v>
      </c>
      <c r="F57" s="6" t="s">
        <v>91</v>
      </c>
      <c r="G57" s="6"/>
      <c r="H57" s="6" t="s">
        <v>15</v>
      </c>
      <c r="I57" s="5">
        <v>0</v>
      </c>
    </row>
    <row r="58" spans="1:9" x14ac:dyDescent="0.25">
      <c r="A58" s="5" t="s">
        <v>183</v>
      </c>
      <c r="B58" s="6" t="s">
        <v>184</v>
      </c>
      <c r="C58" s="5">
        <v>2007</v>
      </c>
      <c r="D58" s="7" t="s">
        <v>41</v>
      </c>
      <c r="E58" s="6" t="s">
        <v>24</v>
      </c>
      <c r="F58" s="6" t="s">
        <v>84</v>
      </c>
      <c r="G58" s="6" t="s">
        <v>26</v>
      </c>
      <c r="H58" s="6" t="s">
        <v>15</v>
      </c>
      <c r="I58" s="5">
        <v>0</v>
      </c>
    </row>
    <row r="59" spans="1:9" x14ac:dyDescent="0.25">
      <c r="A59" s="5" t="s">
        <v>185</v>
      </c>
      <c r="B59" s="6" t="s">
        <v>186</v>
      </c>
      <c r="C59" s="5">
        <v>2001</v>
      </c>
      <c r="D59" s="7" t="s">
        <v>35</v>
      </c>
      <c r="E59" s="6" t="s">
        <v>29</v>
      </c>
      <c r="F59" s="6" t="s">
        <v>187</v>
      </c>
      <c r="G59" s="6" t="s">
        <v>188</v>
      </c>
      <c r="H59" s="6" t="s">
        <v>32</v>
      </c>
      <c r="I59" s="5">
        <v>0</v>
      </c>
    </row>
    <row r="60" spans="1:9" x14ac:dyDescent="0.25">
      <c r="A60" s="5" t="s">
        <v>189</v>
      </c>
      <c r="B60" s="6" t="s">
        <v>190</v>
      </c>
      <c r="C60" s="5">
        <v>2008</v>
      </c>
      <c r="D60" s="7" t="s">
        <v>18</v>
      </c>
      <c r="E60" s="6" t="s">
        <v>106</v>
      </c>
      <c r="F60" s="6" t="s">
        <v>107</v>
      </c>
      <c r="G60" s="6" t="s">
        <v>108</v>
      </c>
      <c r="H60" s="6" t="s">
        <v>15</v>
      </c>
      <c r="I60" s="5">
        <v>0</v>
      </c>
    </row>
    <row r="61" spans="1:9" x14ac:dyDescent="0.25">
      <c r="A61" s="5" t="s">
        <v>191</v>
      </c>
      <c r="B61" s="6" t="s">
        <v>192</v>
      </c>
      <c r="C61" s="5">
        <v>2006</v>
      </c>
      <c r="D61" s="7" t="s">
        <v>18</v>
      </c>
      <c r="E61" s="6" t="s">
        <v>24</v>
      </c>
      <c r="F61" s="6" t="s">
        <v>80</v>
      </c>
      <c r="G61" s="6" t="s">
        <v>101</v>
      </c>
      <c r="H61" s="6" t="s">
        <v>32</v>
      </c>
      <c r="I61" s="5">
        <v>0</v>
      </c>
    </row>
    <row r="62" spans="1:9" x14ac:dyDescent="0.25">
      <c r="A62" s="5" t="s">
        <v>193</v>
      </c>
      <c r="B62" s="6" t="s">
        <v>194</v>
      </c>
      <c r="C62" s="5">
        <v>2002</v>
      </c>
      <c r="D62" s="7" t="s">
        <v>45</v>
      </c>
      <c r="E62" s="6" t="s">
        <v>12</v>
      </c>
      <c r="F62" s="6" t="s">
        <v>53</v>
      </c>
      <c r="G62" s="6" t="s">
        <v>14</v>
      </c>
      <c r="H62" s="6" t="s">
        <v>15</v>
      </c>
      <c r="I62" s="5">
        <v>0</v>
      </c>
    </row>
    <row r="63" spans="1:9" x14ac:dyDescent="0.25">
      <c r="A63" s="5" t="s">
        <v>195</v>
      </c>
      <c r="B63" s="6" t="s">
        <v>196</v>
      </c>
      <c r="C63" s="5">
        <v>2004</v>
      </c>
      <c r="D63" s="7" t="s">
        <v>61</v>
      </c>
      <c r="E63" s="6" t="s">
        <v>24</v>
      </c>
      <c r="F63" s="6" t="s">
        <v>25</v>
      </c>
      <c r="G63" s="6" t="s">
        <v>88</v>
      </c>
      <c r="H63" s="6" t="s">
        <v>15</v>
      </c>
      <c r="I63" s="5">
        <v>0</v>
      </c>
    </row>
    <row r="64" spans="1:9" x14ac:dyDescent="0.25">
      <c r="A64" s="5" t="s">
        <v>197</v>
      </c>
      <c r="B64" s="6" t="s">
        <v>198</v>
      </c>
      <c r="C64" s="5">
        <v>2004</v>
      </c>
      <c r="D64" s="7" t="s">
        <v>11</v>
      </c>
      <c r="E64" s="6" t="s">
        <v>24</v>
      </c>
      <c r="F64" s="6" t="s">
        <v>80</v>
      </c>
      <c r="G64" s="6" t="s">
        <v>148</v>
      </c>
      <c r="H64" s="6" t="s">
        <v>15</v>
      </c>
      <c r="I64" s="5">
        <v>0</v>
      </c>
    </row>
    <row r="65" spans="1:9" x14ac:dyDescent="0.25">
      <c r="A65" s="5" t="s">
        <v>199</v>
      </c>
      <c r="B65" s="6" t="s">
        <v>200</v>
      </c>
      <c r="C65" s="5">
        <v>2000</v>
      </c>
      <c r="D65" s="7" t="s">
        <v>201</v>
      </c>
      <c r="E65" s="6" t="s">
        <v>202</v>
      </c>
      <c r="F65" s="6" t="s">
        <v>203</v>
      </c>
      <c r="G65" s="6" t="s">
        <v>204</v>
      </c>
      <c r="H65" s="6" t="s">
        <v>32</v>
      </c>
      <c r="I65" s="5">
        <v>0</v>
      </c>
    </row>
    <row r="66" spans="1:9" x14ac:dyDescent="0.25">
      <c r="A66" s="5" t="s">
        <v>205</v>
      </c>
      <c r="B66" s="6" t="s">
        <v>206</v>
      </c>
      <c r="C66" s="5">
        <v>2002</v>
      </c>
      <c r="D66" s="7" t="s">
        <v>18</v>
      </c>
      <c r="E66" s="6" t="s">
        <v>29</v>
      </c>
      <c r="F66" s="6" t="s">
        <v>91</v>
      </c>
      <c r="G66" s="6"/>
      <c r="H66" s="6" t="s">
        <v>15</v>
      </c>
      <c r="I66" s="5">
        <v>0</v>
      </c>
    </row>
    <row r="67" spans="1:9" x14ac:dyDescent="0.25">
      <c r="A67" s="5" t="s">
        <v>207</v>
      </c>
      <c r="B67" s="6" t="s">
        <v>208</v>
      </c>
      <c r="C67" s="5">
        <v>2003</v>
      </c>
      <c r="D67" s="7" t="s">
        <v>45</v>
      </c>
      <c r="E67" s="6" t="s">
        <v>137</v>
      </c>
      <c r="F67" s="6" t="s">
        <v>209</v>
      </c>
      <c r="G67" s="6" t="s">
        <v>210</v>
      </c>
      <c r="H67" s="6" t="s">
        <v>15</v>
      </c>
      <c r="I67" s="5">
        <v>0</v>
      </c>
    </row>
    <row r="68" spans="1:9" x14ac:dyDescent="0.25">
      <c r="A68" s="8" t="s">
        <v>211</v>
      </c>
      <c r="B68" s="9" t="s">
        <v>212</v>
      </c>
      <c r="C68" s="8">
        <v>2004</v>
      </c>
      <c r="D68" s="10" t="s">
        <v>18</v>
      </c>
      <c r="E68" s="9" t="s">
        <v>29</v>
      </c>
      <c r="F68" s="9" t="s">
        <v>30</v>
      </c>
      <c r="G68" s="9" t="s">
        <v>31</v>
      </c>
      <c r="H68" s="9" t="s">
        <v>15</v>
      </c>
      <c r="I68" s="8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Разряды и звания</vt:lpstr>
      <vt:lpstr>Индивидуальные гонки</vt:lpstr>
      <vt:lpstr>Финал(п)</vt:lpstr>
      <vt:lpstr>Финал</vt:lpstr>
      <vt:lpstr>Квалификация(п)</vt:lpstr>
      <vt:lpstr>Квалификация</vt:lpstr>
      <vt:lpstr>Экипажи индивидуальных гонок</vt:lpstr>
      <vt:lpstr>Сводка по участникам</vt:lpstr>
      <vt:lpstr>Все участники соревнований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2017-10-01T15:33:44Z</dcterms:created>
  <dcterms:modified xsi:type="dcterms:W3CDTF">2017-10-01T15:34:29Z</dcterms:modified>
</cp:coreProperties>
</file>