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11640"/>
  </bookViews>
  <sheets>
    <sheet name="Комплексный зачёт" sheetId="21" r:id="rId1"/>
    <sheet name="Разряды и звания" sheetId="20" r:id="rId2"/>
    <sheet name="К-1ж - экстрим" sheetId="19" r:id="rId3"/>
    <sheet name="К-1м - экстрим" sheetId="18" r:id="rId4"/>
    <sheet name="Экстрим - квалификация(п)" sheetId="17" r:id="rId5"/>
    <sheet name="Экстрим - квалификация" sheetId="16" r:id="rId6"/>
    <sheet name="Командные гонки(п)" sheetId="15" r:id="rId7"/>
    <sheet name="Командные гонки" sheetId="14" r:id="rId8"/>
    <sheet name="Финал(п)" sheetId="13" r:id="rId9"/>
    <sheet name="Финал" sheetId="12" r:id="rId10"/>
    <sheet name="Полуфинал(п)" sheetId="11" r:id="rId11"/>
    <sheet name="Полуфинал" sheetId="10" r:id="rId12"/>
    <sheet name="Квалификация(п)" sheetId="9" r:id="rId13"/>
    <sheet name="Квалификация" sheetId="8" r:id="rId14"/>
    <sheet name="Тренера и представители" sheetId="7" r:id="rId15"/>
    <sheet name="Экипажи индивидуальных гонок" sheetId="6" r:id="rId16"/>
    <sheet name="Сводка по участникам" sheetId="5" r:id="rId17"/>
    <sheet name="Все участники соревнований" sheetId="4" r:id="rId18"/>
  </sheets>
  <definedNames>
    <definedName name="_xlnm._FilterDatabase" localSheetId="15" hidden="1">'Экипажи индивидуальных гонок'!$A$1:$M$354</definedName>
  </definedNames>
  <calcPr calcId="145621"/>
</workbook>
</file>

<file path=xl/calcChain.xml><?xml version="1.0" encoding="utf-8"?>
<calcChain xmlns="http://schemas.openxmlformats.org/spreadsheetml/2006/main">
  <c r="AK13" i="21" l="1"/>
  <c r="AK14" i="21"/>
  <c r="AJ9" i="21"/>
  <c r="AJ10" i="21"/>
  <c r="AJ11" i="21"/>
  <c r="AJ12" i="21"/>
  <c r="AJ13" i="21"/>
  <c r="AJ14" i="21"/>
  <c r="AJ15" i="21"/>
  <c r="AJ16" i="21"/>
  <c r="AJ17" i="21"/>
  <c r="AJ18" i="21"/>
  <c r="AJ19" i="21"/>
  <c r="AJ20" i="21"/>
  <c r="AJ21" i="21"/>
  <c r="AJ22" i="21"/>
  <c r="AJ23" i="21"/>
  <c r="AJ24" i="21"/>
  <c r="AJ25" i="21"/>
  <c r="AJ26" i="21"/>
  <c r="AJ27" i="21"/>
  <c r="AI9" i="21"/>
  <c r="AI10" i="21"/>
  <c r="AI11" i="21"/>
  <c r="AI12" i="21"/>
  <c r="AI13" i="21"/>
  <c r="AI14" i="21"/>
  <c r="AI15" i="21"/>
  <c r="AK15" i="21" s="1"/>
  <c r="AI16" i="21"/>
  <c r="AI17" i="21"/>
  <c r="AI18" i="21"/>
  <c r="AI19" i="21"/>
  <c r="AI20" i="21"/>
  <c r="AI21" i="21"/>
  <c r="AI22" i="21"/>
  <c r="AI23" i="21"/>
  <c r="AK23" i="21" s="1"/>
  <c r="AI24" i="21"/>
  <c r="AI25" i="21"/>
  <c r="AI26" i="21"/>
  <c r="AI27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P9" i="21"/>
  <c r="P10" i="21"/>
  <c r="P11" i="21"/>
  <c r="AL11" i="21" s="1"/>
  <c r="P12" i="21"/>
  <c r="P13" i="21"/>
  <c r="P14" i="21"/>
  <c r="P15" i="21"/>
  <c r="P16" i="21"/>
  <c r="P17" i="21"/>
  <c r="P18" i="21"/>
  <c r="P19" i="21"/>
  <c r="P20" i="21"/>
  <c r="P21" i="21"/>
  <c r="AL21" i="21" s="1"/>
  <c r="P22" i="21"/>
  <c r="P23" i="21"/>
  <c r="P24" i="21"/>
  <c r="P25" i="21"/>
  <c r="P26" i="21"/>
  <c r="P27" i="21"/>
  <c r="O9" i="21"/>
  <c r="O10" i="21"/>
  <c r="O11" i="21"/>
  <c r="O12" i="21"/>
  <c r="O13" i="21"/>
  <c r="O14" i="21"/>
  <c r="O15" i="21"/>
  <c r="O16" i="21"/>
  <c r="AK16" i="21" s="1"/>
  <c r="O17" i="21"/>
  <c r="AK17" i="21" s="1"/>
  <c r="O18" i="21"/>
  <c r="O19" i="21"/>
  <c r="O20" i="21"/>
  <c r="O21" i="21"/>
  <c r="O22" i="21"/>
  <c r="O23" i="21"/>
  <c r="O24" i="21"/>
  <c r="AK24" i="21" s="1"/>
  <c r="O25" i="21"/>
  <c r="O26" i="21"/>
  <c r="O27" i="21"/>
  <c r="L128" i="17"/>
  <c r="K96" i="17"/>
  <c r="L96" i="17" s="1"/>
  <c r="K97" i="17"/>
  <c r="L97" i="17" s="1"/>
  <c r="K98" i="17"/>
  <c r="L98" i="17" s="1"/>
  <c r="K99" i="17"/>
  <c r="L99" i="17" s="1"/>
  <c r="K100" i="17"/>
  <c r="L100" i="17" s="1"/>
  <c r="K101" i="17"/>
  <c r="L101" i="17" s="1"/>
  <c r="K102" i="17"/>
  <c r="L102" i="17" s="1"/>
  <c r="K103" i="17"/>
  <c r="L103" i="17" s="1"/>
  <c r="K104" i="17"/>
  <c r="L104" i="17" s="1"/>
  <c r="K105" i="17"/>
  <c r="L105" i="17" s="1"/>
  <c r="K106" i="17"/>
  <c r="L106" i="17" s="1"/>
  <c r="K107" i="17"/>
  <c r="L107" i="17" s="1"/>
  <c r="K108" i="17"/>
  <c r="L108" i="17" s="1"/>
  <c r="K109" i="17"/>
  <c r="L109" i="17" s="1"/>
  <c r="K110" i="17"/>
  <c r="L110" i="17" s="1"/>
  <c r="K111" i="17"/>
  <c r="L111" i="17" s="1"/>
  <c r="K112" i="17"/>
  <c r="L112" i="17" s="1"/>
  <c r="K113" i="17"/>
  <c r="L113" i="17" s="1"/>
  <c r="K114" i="17"/>
  <c r="L114" i="17" s="1"/>
  <c r="K115" i="17"/>
  <c r="L115" i="17" s="1"/>
  <c r="K116" i="17"/>
  <c r="L116" i="17" s="1"/>
  <c r="K117" i="17"/>
  <c r="L117" i="17" s="1"/>
  <c r="K118" i="17"/>
  <c r="L118" i="17" s="1"/>
  <c r="K119" i="17"/>
  <c r="L119" i="17" s="1"/>
  <c r="K120" i="17"/>
  <c r="L120" i="17" s="1"/>
  <c r="K121" i="17"/>
  <c r="L121" i="17" s="1"/>
  <c r="K122" i="17"/>
  <c r="L122" i="17" s="1"/>
  <c r="K123" i="17"/>
  <c r="L123" i="17" s="1"/>
  <c r="K124" i="17"/>
  <c r="L124" i="17" s="1"/>
  <c r="K125" i="17"/>
  <c r="L125" i="17" s="1"/>
  <c r="K126" i="17"/>
  <c r="L126" i="17" s="1"/>
  <c r="K127" i="17"/>
  <c r="L127" i="17" s="1"/>
  <c r="K128" i="17"/>
  <c r="K129" i="17"/>
  <c r="L129" i="17" s="1"/>
  <c r="K130" i="17"/>
  <c r="L130" i="17" s="1"/>
  <c r="K131" i="17"/>
  <c r="L131" i="17" s="1"/>
  <c r="K132" i="17"/>
  <c r="L132" i="17" s="1"/>
  <c r="K133" i="17"/>
  <c r="K134" i="17"/>
  <c r="K135" i="17"/>
  <c r="K136" i="17"/>
  <c r="L15" i="17"/>
  <c r="K10" i="17"/>
  <c r="L10" i="17" s="1"/>
  <c r="K11" i="17"/>
  <c r="L11" i="17" s="1"/>
  <c r="K12" i="17"/>
  <c r="L12" i="17" s="1"/>
  <c r="K13" i="17"/>
  <c r="L13" i="17" s="1"/>
  <c r="K14" i="17"/>
  <c r="L14" i="17" s="1"/>
  <c r="K15" i="17"/>
  <c r="K16" i="17"/>
  <c r="L16" i="17" s="1"/>
  <c r="K17" i="17"/>
  <c r="L17" i="17" s="1"/>
  <c r="K18" i="17"/>
  <c r="L18" i="17" s="1"/>
  <c r="K19" i="17"/>
  <c r="L19" i="17" s="1"/>
  <c r="K20" i="17"/>
  <c r="L20" i="17" s="1"/>
  <c r="K21" i="17"/>
  <c r="L21" i="17" s="1"/>
  <c r="K22" i="17"/>
  <c r="L22" i="17" s="1"/>
  <c r="K23" i="17"/>
  <c r="L23" i="17" s="1"/>
  <c r="K24" i="17"/>
  <c r="L24" i="17" s="1"/>
  <c r="K25" i="17"/>
  <c r="L25" i="17" s="1"/>
  <c r="K26" i="17"/>
  <c r="L26" i="17" s="1"/>
  <c r="K27" i="17"/>
  <c r="L27" i="17" s="1"/>
  <c r="K28" i="17"/>
  <c r="L28" i="17" s="1"/>
  <c r="K29" i="17"/>
  <c r="L29" i="17" s="1"/>
  <c r="K30" i="17"/>
  <c r="L30" i="17" s="1"/>
  <c r="K31" i="17"/>
  <c r="L31" i="17" s="1"/>
  <c r="K32" i="17"/>
  <c r="L32" i="17" s="1"/>
  <c r="K33" i="17"/>
  <c r="L33" i="17" s="1"/>
  <c r="K34" i="17"/>
  <c r="L34" i="17" s="1"/>
  <c r="K35" i="17"/>
  <c r="L35" i="17" s="1"/>
  <c r="K36" i="17"/>
  <c r="L36" i="17" s="1"/>
  <c r="K37" i="17"/>
  <c r="L37" i="17" s="1"/>
  <c r="K38" i="17"/>
  <c r="L38" i="17" s="1"/>
  <c r="K39" i="17"/>
  <c r="L39" i="17" s="1"/>
  <c r="K40" i="17"/>
  <c r="L40" i="17" s="1"/>
  <c r="K41" i="17"/>
  <c r="L41" i="17" s="1"/>
  <c r="K42" i="17"/>
  <c r="L42" i="17" s="1"/>
  <c r="K43" i="17"/>
  <c r="L43" i="17" s="1"/>
  <c r="K44" i="17"/>
  <c r="L44" i="17" s="1"/>
  <c r="K45" i="17"/>
  <c r="L45" i="17" s="1"/>
  <c r="K46" i="17"/>
  <c r="L46" i="17" s="1"/>
  <c r="K47" i="17"/>
  <c r="L47" i="17" s="1"/>
  <c r="K48" i="17"/>
  <c r="L48" i="17" s="1"/>
  <c r="K49" i="17"/>
  <c r="L49" i="17" s="1"/>
  <c r="K50" i="17"/>
  <c r="L50" i="17" s="1"/>
  <c r="K51" i="17"/>
  <c r="L51" i="17" s="1"/>
  <c r="K52" i="17"/>
  <c r="L52" i="17" s="1"/>
  <c r="K53" i="17"/>
  <c r="L53" i="17" s="1"/>
  <c r="K54" i="17"/>
  <c r="L54" i="17" s="1"/>
  <c r="K55" i="17"/>
  <c r="L55" i="17" s="1"/>
  <c r="K56" i="17"/>
  <c r="L56" i="17" s="1"/>
  <c r="K57" i="17"/>
  <c r="L57" i="17" s="1"/>
  <c r="K58" i="17"/>
  <c r="L58" i="17" s="1"/>
  <c r="K59" i="17"/>
  <c r="L59" i="17" s="1"/>
  <c r="K60" i="17"/>
  <c r="L60" i="17" s="1"/>
  <c r="K61" i="17"/>
  <c r="L61" i="17" s="1"/>
  <c r="K62" i="17"/>
  <c r="L62" i="17" s="1"/>
  <c r="K63" i="17"/>
  <c r="L63" i="17" s="1"/>
  <c r="K64" i="17"/>
  <c r="L64" i="17" s="1"/>
  <c r="K65" i="17"/>
  <c r="L65" i="17" s="1"/>
  <c r="K66" i="17"/>
  <c r="L66" i="17" s="1"/>
  <c r="K67" i="17"/>
  <c r="L67" i="17" s="1"/>
  <c r="K68" i="17"/>
  <c r="L68" i="17" s="1"/>
  <c r="K69" i="17"/>
  <c r="L69" i="17" s="1"/>
  <c r="K70" i="17"/>
  <c r="L70" i="17" s="1"/>
  <c r="K71" i="17"/>
  <c r="L71" i="17" s="1"/>
  <c r="K72" i="17"/>
  <c r="L72" i="17" s="1"/>
  <c r="K73" i="17"/>
  <c r="L73" i="17" s="1"/>
  <c r="K74" i="17"/>
  <c r="L74" i="17" s="1"/>
  <c r="K75" i="17"/>
  <c r="L75" i="17" s="1"/>
  <c r="K76" i="17"/>
  <c r="L76" i="17" s="1"/>
  <c r="K77" i="17"/>
  <c r="L77" i="17" s="1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L96" i="16"/>
  <c r="M96" i="16" s="1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M72" i="16"/>
  <c r="M78" i="16"/>
  <c r="M79" i="16"/>
  <c r="M80" i="16"/>
  <c r="M85" i="16"/>
  <c r="M86" i="16"/>
  <c r="M87" i="16"/>
  <c r="M88" i="16"/>
  <c r="L10" i="16"/>
  <c r="M10" i="16" s="1"/>
  <c r="L11" i="16"/>
  <c r="L12" i="16"/>
  <c r="L13" i="16"/>
  <c r="L14" i="16"/>
  <c r="M14" i="16" s="1"/>
  <c r="L15" i="16"/>
  <c r="M15" i="16" s="1"/>
  <c r="L16" i="16"/>
  <c r="M16" i="16" s="1"/>
  <c r="L17" i="16"/>
  <c r="L18" i="16"/>
  <c r="L19" i="16"/>
  <c r="L20" i="16"/>
  <c r="L21" i="16"/>
  <c r="M21" i="16" s="1"/>
  <c r="L22" i="16"/>
  <c r="M22" i="16" s="1"/>
  <c r="L23" i="16"/>
  <c r="M23" i="16" s="1"/>
  <c r="L24" i="16"/>
  <c r="M24" i="16" s="1"/>
  <c r="L25" i="16"/>
  <c r="L26" i="16"/>
  <c r="L27" i="16"/>
  <c r="L28" i="16"/>
  <c r="L29" i="16"/>
  <c r="L30" i="16"/>
  <c r="M30" i="16" s="1"/>
  <c r="L31" i="16"/>
  <c r="M31" i="16" s="1"/>
  <c r="L32" i="16"/>
  <c r="M32" i="16" s="1"/>
  <c r="L33" i="16"/>
  <c r="L34" i="16"/>
  <c r="L35" i="16"/>
  <c r="L36" i="16"/>
  <c r="L37" i="16"/>
  <c r="M37" i="16" s="1"/>
  <c r="L38" i="16"/>
  <c r="M38" i="16" s="1"/>
  <c r="L39" i="16"/>
  <c r="M39" i="16" s="1"/>
  <c r="L40" i="16"/>
  <c r="M40" i="16" s="1"/>
  <c r="L41" i="16"/>
  <c r="L42" i="16"/>
  <c r="L43" i="16"/>
  <c r="L44" i="16"/>
  <c r="L45" i="16"/>
  <c r="L46" i="16"/>
  <c r="M46" i="16" s="1"/>
  <c r="L47" i="16"/>
  <c r="M47" i="16" s="1"/>
  <c r="L48" i="16"/>
  <c r="M48" i="16" s="1"/>
  <c r="L49" i="16"/>
  <c r="L50" i="16"/>
  <c r="L51" i="16"/>
  <c r="L52" i="16"/>
  <c r="L53" i="16"/>
  <c r="M53" i="16" s="1"/>
  <c r="L54" i="16"/>
  <c r="M54" i="16" s="1"/>
  <c r="L55" i="16"/>
  <c r="M55" i="16" s="1"/>
  <c r="L56" i="16"/>
  <c r="M56" i="16" s="1"/>
  <c r="L57" i="16"/>
  <c r="L58" i="16"/>
  <c r="L59" i="16"/>
  <c r="L60" i="16"/>
  <c r="L61" i="16"/>
  <c r="L62" i="16"/>
  <c r="M62" i="16" s="1"/>
  <c r="L63" i="16"/>
  <c r="M63" i="16" s="1"/>
  <c r="L64" i="16"/>
  <c r="M64" i="16" s="1"/>
  <c r="L65" i="16"/>
  <c r="L66" i="16"/>
  <c r="L67" i="16"/>
  <c r="L68" i="16"/>
  <c r="L69" i="16"/>
  <c r="M69" i="16" s="1"/>
  <c r="L70" i="16"/>
  <c r="M70" i="16" s="1"/>
  <c r="L71" i="16"/>
  <c r="M71" i="16" s="1"/>
  <c r="AH210" i="15"/>
  <c r="AF210" i="15"/>
  <c r="AH207" i="15"/>
  <c r="AF207" i="15"/>
  <c r="AH203" i="15"/>
  <c r="AF203" i="15"/>
  <c r="AF200" i="15"/>
  <c r="AG200" i="15" s="1"/>
  <c r="AH200" i="15" s="1"/>
  <c r="AF197" i="15"/>
  <c r="AG197" i="15" s="1"/>
  <c r="AH197" i="15" s="1"/>
  <c r="AF194" i="15"/>
  <c r="AG194" i="15" s="1"/>
  <c r="AH194" i="15" s="1"/>
  <c r="AF191" i="15"/>
  <c r="AG191" i="15" s="1"/>
  <c r="AH191" i="15" s="1"/>
  <c r="AF188" i="15"/>
  <c r="AG188" i="15" s="1"/>
  <c r="AH188" i="15" s="1"/>
  <c r="AF185" i="15"/>
  <c r="AG185" i="15" s="1"/>
  <c r="AH185" i="15" s="1"/>
  <c r="AH178" i="15"/>
  <c r="AF178" i="15"/>
  <c r="AH175" i="15"/>
  <c r="AF175" i="15"/>
  <c r="AH172" i="15"/>
  <c r="AF172" i="15"/>
  <c r="AF169" i="15"/>
  <c r="AG169" i="15" s="1"/>
  <c r="AH169" i="15" s="1"/>
  <c r="AF166" i="15"/>
  <c r="AG166" i="15" s="1"/>
  <c r="AH166" i="15" s="1"/>
  <c r="AF163" i="15"/>
  <c r="AG163" i="15" s="1"/>
  <c r="AH163" i="15" s="1"/>
  <c r="AF160" i="15"/>
  <c r="AG160" i="15" s="1"/>
  <c r="AH160" i="15" s="1"/>
  <c r="AF157" i="15"/>
  <c r="AG157" i="15" s="1"/>
  <c r="AH157" i="15" s="1"/>
  <c r="AF154" i="15"/>
  <c r="AG154" i="15" s="1"/>
  <c r="AH154" i="15" s="1"/>
  <c r="AF151" i="15"/>
  <c r="AG151" i="15" s="1"/>
  <c r="AH151" i="15" s="1"/>
  <c r="AF148" i="15"/>
  <c r="AG148" i="15" s="1"/>
  <c r="AH148" i="15" s="1"/>
  <c r="AF145" i="15"/>
  <c r="AG145" i="15" s="1"/>
  <c r="AH145" i="15" s="1"/>
  <c r="AF142" i="15"/>
  <c r="AG142" i="15" s="1"/>
  <c r="AH142" i="15" s="1"/>
  <c r="AF139" i="15"/>
  <c r="AG139" i="15" s="1"/>
  <c r="AH139" i="15" s="1"/>
  <c r="AF136" i="15"/>
  <c r="AG136" i="15" s="1"/>
  <c r="AH136" i="15" s="1"/>
  <c r="AF133" i="15"/>
  <c r="AG133" i="15" s="1"/>
  <c r="AH133" i="15" s="1"/>
  <c r="AH126" i="15"/>
  <c r="AF126" i="15"/>
  <c r="AF123" i="15"/>
  <c r="AG123" i="15" s="1"/>
  <c r="AH123" i="15" s="1"/>
  <c r="AF120" i="15"/>
  <c r="AG120" i="15" s="1"/>
  <c r="AH120" i="15" s="1"/>
  <c r="AF117" i="15"/>
  <c r="AG117" i="15" s="1"/>
  <c r="AH117" i="15" s="1"/>
  <c r="AF114" i="15"/>
  <c r="AG114" i="15" s="1"/>
  <c r="AH114" i="15" s="1"/>
  <c r="AF111" i="15"/>
  <c r="AG111" i="15" s="1"/>
  <c r="AH111" i="15" s="1"/>
  <c r="AF108" i="15"/>
  <c r="AG108" i="15" s="1"/>
  <c r="AH108" i="15" s="1"/>
  <c r="AF105" i="15"/>
  <c r="AG105" i="15" s="1"/>
  <c r="AH105" i="15" s="1"/>
  <c r="AF102" i="15"/>
  <c r="AG102" i="15" s="1"/>
  <c r="AH102" i="15" s="1"/>
  <c r="AF99" i="15"/>
  <c r="AG99" i="15" s="1"/>
  <c r="AH99" i="15" s="1"/>
  <c r="AF96" i="15"/>
  <c r="AG96" i="15" s="1"/>
  <c r="AH96" i="15" s="1"/>
  <c r="AH89" i="15"/>
  <c r="AF89" i="15"/>
  <c r="AH86" i="15"/>
  <c r="AF86" i="15"/>
  <c r="AF83" i="15"/>
  <c r="AG83" i="15" s="1"/>
  <c r="AH83" i="15" s="1"/>
  <c r="AF80" i="15"/>
  <c r="AG80" i="15" s="1"/>
  <c r="AH80" i="15" s="1"/>
  <c r="AF77" i="15"/>
  <c r="AG77" i="15" s="1"/>
  <c r="AH77" i="15" s="1"/>
  <c r="AH70" i="15"/>
  <c r="AF70" i="15"/>
  <c r="AF67" i="15"/>
  <c r="AG67" i="15" s="1"/>
  <c r="AH67" i="15" s="1"/>
  <c r="AF64" i="15"/>
  <c r="AG64" i="15" s="1"/>
  <c r="AH64" i="15" s="1"/>
  <c r="AF61" i="15"/>
  <c r="AG61" i="15" s="1"/>
  <c r="AH61" i="15" s="1"/>
  <c r="AF58" i="15"/>
  <c r="AG58" i="15" s="1"/>
  <c r="AH58" i="15" s="1"/>
  <c r="AF55" i="15"/>
  <c r="AG55" i="15" s="1"/>
  <c r="AH55" i="15" s="1"/>
  <c r="AF52" i="15"/>
  <c r="AG52" i="15" s="1"/>
  <c r="AH52" i="15" s="1"/>
  <c r="AF49" i="15"/>
  <c r="AG49" i="15" s="1"/>
  <c r="AH49" i="15" s="1"/>
  <c r="AF46" i="15"/>
  <c r="AG46" i="15" s="1"/>
  <c r="AH46" i="15" s="1"/>
  <c r="AF43" i="15"/>
  <c r="AG43" i="15" s="1"/>
  <c r="AH43" i="15" s="1"/>
  <c r="AF40" i="15"/>
  <c r="AG40" i="15" s="1"/>
  <c r="AH40" i="15" s="1"/>
  <c r="AF37" i="15"/>
  <c r="AG37" i="15" s="1"/>
  <c r="AH37" i="15" s="1"/>
  <c r="AF34" i="15"/>
  <c r="AG34" i="15" s="1"/>
  <c r="AH34" i="15" s="1"/>
  <c r="AF31" i="15"/>
  <c r="AG31" i="15" s="1"/>
  <c r="AH31" i="15" s="1"/>
  <c r="AF28" i="15"/>
  <c r="AG28" i="15" s="1"/>
  <c r="AH28" i="15" s="1"/>
  <c r="AF25" i="15"/>
  <c r="AG25" i="15" s="1"/>
  <c r="AH25" i="15" s="1"/>
  <c r="AF22" i="15"/>
  <c r="AG22" i="15" s="1"/>
  <c r="AH22" i="15" s="1"/>
  <c r="AF19" i="15"/>
  <c r="AG19" i="15" s="1"/>
  <c r="AH19" i="15" s="1"/>
  <c r="AF16" i="15"/>
  <c r="AG16" i="15" s="1"/>
  <c r="AH16" i="15" s="1"/>
  <c r="AF13" i="15"/>
  <c r="AG13" i="15" s="1"/>
  <c r="AH13" i="15" s="1"/>
  <c r="AF10" i="15"/>
  <c r="AG10" i="15" s="1"/>
  <c r="AH10" i="15" s="1"/>
  <c r="L84" i="14"/>
  <c r="L83" i="14"/>
  <c r="L82" i="14"/>
  <c r="L81" i="14"/>
  <c r="L80" i="14"/>
  <c r="L79" i="14"/>
  <c r="M79" i="14" s="1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M66" i="14" s="1"/>
  <c r="M59" i="14"/>
  <c r="M68" i="14"/>
  <c r="L53" i="14"/>
  <c r="L52" i="14"/>
  <c r="L51" i="14"/>
  <c r="L50" i="14"/>
  <c r="L49" i="14"/>
  <c r="L48" i="14"/>
  <c r="L47" i="14"/>
  <c r="L46" i="14"/>
  <c r="L45" i="14"/>
  <c r="L44" i="14"/>
  <c r="M44" i="14" s="1"/>
  <c r="L37" i="14"/>
  <c r="L36" i="14"/>
  <c r="L35" i="14"/>
  <c r="M35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M10" i="14" s="1"/>
  <c r="AE52" i="13"/>
  <c r="AF52" i="13" s="1"/>
  <c r="AE53" i="13"/>
  <c r="AF53" i="13" s="1"/>
  <c r="AE54" i="13"/>
  <c r="AF54" i="13" s="1"/>
  <c r="AE55" i="13"/>
  <c r="AF55" i="13" s="1"/>
  <c r="AE56" i="13"/>
  <c r="AF56" i="13" s="1"/>
  <c r="AE57" i="13"/>
  <c r="AF57" i="13" s="1"/>
  <c r="AE58" i="13"/>
  <c r="AF58" i="13" s="1"/>
  <c r="AE59" i="13"/>
  <c r="AF59" i="13" s="1"/>
  <c r="AE60" i="13"/>
  <c r="AF60" i="13" s="1"/>
  <c r="AE61" i="13"/>
  <c r="AF61" i="13" s="1"/>
  <c r="AE38" i="13"/>
  <c r="AF38" i="13" s="1"/>
  <c r="AE39" i="13"/>
  <c r="AF39" i="13" s="1"/>
  <c r="AE40" i="13"/>
  <c r="AF40" i="13" s="1"/>
  <c r="AE41" i="13"/>
  <c r="AF41" i="13" s="1"/>
  <c r="AE42" i="13"/>
  <c r="AF42" i="13" s="1"/>
  <c r="AE43" i="13"/>
  <c r="AF43" i="13" s="1"/>
  <c r="AE44" i="13"/>
  <c r="AF44" i="13" s="1"/>
  <c r="AE45" i="13"/>
  <c r="AF45" i="13" s="1"/>
  <c r="AE46" i="13"/>
  <c r="AF46" i="13" s="1"/>
  <c r="AE47" i="13"/>
  <c r="AF47" i="13" s="1"/>
  <c r="AE24" i="13"/>
  <c r="AF24" i="13" s="1"/>
  <c r="AE25" i="13"/>
  <c r="AF25" i="13" s="1"/>
  <c r="AE26" i="13"/>
  <c r="AF26" i="13" s="1"/>
  <c r="AE27" i="13"/>
  <c r="AF27" i="13" s="1"/>
  <c r="AE28" i="13"/>
  <c r="AF28" i="13" s="1"/>
  <c r="AE29" i="13"/>
  <c r="AF29" i="13" s="1"/>
  <c r="AE30" i="13"/>
  <c r="AF30" i="13" s="1"/>
  <c r="AE31" i="13"/>
  <c r="AF31" i="13" s="1"/>
  <c r="AE32" i="13"/>
  <c r="AF32" i="13" s="1"/>
  <c r="AE33" i="13"/>
  <c r="AF33" i="13" s="1"/>
  <c r="AE10" i="13"/>
  <c r="AF10" i="13" s="1"/>
  <c r="AE11" i="13"/>
  <c r="AF11" i="13" s="1"/>
  <c r="AE12" i="13"/>
  <c r="AF12" i="13" s="1"/>
  <c r="AE13" i="13"/>
  <c r="AF13" i="13" s="1"/>
  <c r="AE14" i="13"/>
  <c r="AF14" i="13" s="1"/>
  <c r="AE15" i="13"/>
  <c r="AF15" i="13" s="1"/>
  <c r="AE16" i="13"/>
  <c r="AF16" i="13" s="1"/>
  <c r="AE17" i="13"/>
  <c r="AF17" i="13" s="1"/>
  <c r="AE18" i="13"/>
  <c r="AF18" i="13" s="1"/>
  <c r="AE19" i="13"/>
  <c r="AF19" i="13" s="1"/>
  <c r="L52" i="12"/>
  <c r="M52" i="12" s="1"/>
  <c r="L53" i="12"/>
  <c r="L54" i="12"/>
  <c r="L55" i="12"/>
  <c r="L56" i="12"/>
  <c r="L57" i="12"/>
  <c r="L58" i="12"/>
  <c r="L59" i="12"/>
  <c r="L60" i="12"/>
  <c r="L61" i="12"/>
  <c r="L38" i="12"/>
  <c r="M38" i="12" s="1"/>
  <c r="L39" i="12"/>
  <c r="L40" i="12"/>
  <c r="L41" i="12"/>
  <c r="L42" i="12"/>
  <c r="L43" i="12"/>
  <c r="L44" i="12"/>
  <c r="L45" i="12"/>
  <c r="L46" i="12"/>
  <c r="L47" i="12"/>
  <c r="L24" i="12"/>
  <c r="M24" i="12" s="1"/>
  <c r="L25" i="12"/>
  <c r="L26" i="12"/>
  <c r="L27" i="12"/>
  <c r="L28" i="12"/>
  <c r="L29" i="12"/>
  <c r="L30" i="12"/>
  <c r="L31" i="12"/>
  <c r="L32" i="12"/>
  <c r="L33" i="12"/>
  <c r="L10" i="12"/>
  <c r="M10" i="12" s="1"/>
  <c r="L11" i="12"/>
  <c r="L12" i="12"/>
  <c r="L13" i="12"/>
  <c r="L14" i="12"/>
  <c r="L15" i="12"/>
  <c r="L16" i="12"/>
  <c r="M16" i="12" s="1"/>
  <c r="L17" i="12"/>
  <c r="L18" i="12"/>
  <c r="L19" i="12"/>
  <c r="AE122" i="11"/>
  <c r="AF122" i="11" s="1"/>
  <c r="AE123" i="11"/>
  <c r="AF123" i="11" s="1"/>
  <c r="AE124" i="11"/>
  <c r="AF124" i="11" s="1"/>
  <c r="AE125" i="11"/>
  <c r="AF125" i="11" s="1"/>
  <c r="AE126" i="11"/>
  <c r="AF126" i="11" s="1"/>
  <c r="AE127" i="11"/>
  <c r="AF127" i="11" s="1"/>
  <c r="AE128" i="11"/>
  <c r="AF128" i="11" s="1"/>
  <c r="AE129" i="11"/>
  <c r="AF129" i="11" s="1"/>
  <c r="AE130" i="11"/>
  <c r="AF130" i="11" s="1"/>
  <c r="AE131" i="11"/>
  <c r="AF131" i="11" s="1"/>
  <c r="AE132" i="11"/>
  <c r="AF132" i="11" s="1"/>
  <c r="AE133" i="11"/>
  <c r="AF133" i="11" s="1"/>
  <c r="AE134" i="11"/>
  <c r="AF134" i="11" s="1"/>
  <c r="AE135" i="11"/>
  <c r="AF135" i="11" s="1"/>
  <c r="AE136" i="11"/>
  <c r="AF136" i="11" s="1"/>
  <c r="AE137" i="11"/>
  <c r="AF137" i="11" s="1"/>
  <c r="AE138" i="11"/>
  <c r="AF138" i="11" s="1"/>
  <c r="AE139" i="11"/>
  <c r="AF139" i="11" s="1"/>
  <c r="AE140" i="11"/>
  <c r="AF140" i="11" s="1"/>
  <c r="AE141" i="11"/>
  <c r="AF141" i="11" s="1"/>
  <c r="AE142" i="11"/>
  <c r="AF142" i="11" s="1"/>
  <c r="AE143" i="11"/>
  <c r="AF143" i="11" s="1"/>
  <c r="AE144" i="11"/>
  <c r="AF144" i="11" s="1"/>
  <c r="AE145" i="11"/>
  <c r="AF145" i="11" s="1"/>
  <c r="AE146" i="11"/>
  <c r="AF146" i="11" s="1"/>
  <c r="AE147" i="11"/>
  <c r="AE148" i="11"/>
  <c r="AE149" i="11"/>
  <c r="AE88" i="11"/>
  <c r="AF88" i="11" s="1"/>
  <c r="AG88" i="11" s="1"/>
  <c r="AE89" i="11"/>
  <c r="AF89" i="11" s="1"/>
  <c r="AE90" i="11"/>
  <c r="AF90" i="11" s="1"/>
  <c r="AE91" i="11"/>
  <c r="AF91" i="11" s="1"/>
  <c r="AE92" i="11"/>
  <c r="AF92" i="11" s="1"/>
  <c r="AE93" i="11"/>
  <c r="AF93" i="11" s="1"/>
  <c r="AE94" i="11"/>
  <c r="AF94" i="11" s="1"/>
  <c r="AE95" i="11"/>
  <c r="AF95" i="11" s="1"/>
  <c r="AE96" i="11"/>
  <c r="AF96" i="11" s="1"/>
  <c r="AE97" i="11"/>
  <c r="AF97" i="11" s="1"/>
  <c r="AE98" i="11"/>
  <c r="AF98" i="11" s="1"/>
  <c r="AE99" i="11"/>
  <c r="AF99" i="11" s="1"/>
  <c r="AE100" i="11"/>
  <c r="AF100" i="11" s="1"/>
  <c r="AE101" i="11"/>
  <c r="AF101" i="11" s="1"/>
  <c r="AE102" i="11"/>
  <c r="AF102" i="11" s="1"/>
  <c r="AE103" i="11"/>
  <c r="AF103" i="11" s="1"/>
  <c r="AE104" i="11"/>
  <c r="AF104" i="11" s="1"/>
  <c r="AE105" i="11"/>
  <c r="AF105" i="11" s="1"/>
  <c r="AE106" i="11"/>
  <c r="AF106" i="11" s="1"/>
  <c r="AE107" i="11"/>
  <c r="AF107" i="11" s="1"/>
  <c r="AE108" i="11"/>
  <c r="AF108" i="11" s="1"/>
  <c r="AE109" i="11"/>
  <c r="AF109" i="11" s="1"/>
  <c r="AE110" i="11"/>
  <c r="AF110" i="11" s="1"/>
  <c r="AE111" i="11"/>
  <c r="AF111" i="11" s="1"/>
  <c r="AE112" i="11"/>
  <c r="AF112" i="11" s="1"/>
  <c r="AE113" i="11"/>
  <c r="AF113" i="11" s="1"/>
  <c r="AE114" i="11"/>
  <c r="AF114" i="11" s="1"/>
  <c r="AE115" i="11"/>
  <c r="AF115" i="11" s="1"/>
  <c r="AE116" i="11"/>
  <c r="AE117" i="11"/>
  <c r="AE54" i="11"/>
  <c r="AF54" i="11" s="1"/>
  <c r="AE55" i="11"/>
  <c r="AF55" i="11" s="1"/>
  <c r="AE56" i="11"/>
  <c r="AF56" i="11" s="1"/>
  <c r="AE57" i="11"/>
  <c r="AF57" i="11" s="1"/>
  <c r="AE58" i="11"/>
  <c r="AF58" i="11" s="1"/>
  <c r="AE59" i="11"/>
  <c r="AF59" i="11" s="1"/>
  <c r="AE60" i="11"/>
  <c r="AF60" i="11" s="1"/>
  <c r="AE61" i="11"/>
  <c r="AF61" i="11" s="1"/>
  <c r="AE62" i="11"/>
  <c r="AF62" i="11" s="1"/>
  <c r="AE63" i="11"/>
  <c r="AF63" i="11" s="1"/>
  <c r="AE64" i="11"/>
  <c r="AF64" i="11" s="1"/>
  <c r="AE65" i="11"/>
  <c r="AF65" i="11" s="1"/>
  <c r="AE66" i="11"/>
  <c r="AF66" i="11" s="1"/>
  <c r="AE67" i="11"/>
  <c r="AF67" i="11" s="1"/>
  <c r="AE68" i="11"/>
  <c r="AF68" i="11" s="1"/>
  <c r="AE69" i="11"/>
  <c r="AF69" i="11" s="1"/>
  <c r="AE70" i="11"/>
  <c r="AF70" i="11" s="1"/>
  <c r="AE71" i="11"/>
  <c r="AF71" i="11" s="1"/>
  <c r="AE72" i="11"/>
  <c r="AF72" i="11" s="1"/>
  <c r="AE73" i="11"/>
  <c r="AF73" i="11" s="1"/>
  <c r="AE74" i="11"/>
  <c r="AF74" i="11" s="1"/>
  <c r="AE75" i="11"/>
  <c r="AF75" i="11" s="1"/>
  <c r="AE76" i="11"/>
  <c r="AF76" i="11" s="1"/>
  <c r="AE77" i="11"/>
  <c r="AF77" i="11" s="1"/>
  <c r="AE78" i="11"/>
  <c r="AF78" i="11" s="1"/>
  <c r="AE79" i="11"/>
  <c r="AF79" i="11" s="1"/>
  <c r="AE80" i="11"/>
  <c r="AF80" i="11" s="1"/>
  <c r="AE81" i="11"/>
  <c r="AF81" i="11" s="1"/>
  <c r="AE82" i="11"/>
  <c r="AF82" i="11" s="1"/>
  <c r="AE83" i="11"/>
  <c r="AE10" i="11"/>
  <c r="AF10" i="11" s="1"/>
  <c r="AE11" i="11"/>
  <c r="AF11" i="11" s="1"/>
  <c r="AE12" i="11"/>
  <c r="AF12" i="11" s="1"/>
  <c r="AE13" i="11"/>
  <c r="AF13" i="11" s="1"/>
  <c r="AE14" i="11"/>
  <c r="AF14" i="11" s="1"/>
  <c r="AE15" i="11"/>
  <c r="AF15" i="11" s="1"/>
  <c r="AE16" i="11"/>
  <c r="AF16" i="11" s="1"/>
  <c r="AE17" i="11"/>
  <c r="AF17" i="11" s="1"/>
  <c r="AE18" i="11"/>
  <c r="AF18" i="11" s="1"/>
  <c r="AE19" i="11"/>
  <c r="AF19" i="11" s="1"/>
  <c r="AE20" i="11"/>
  <c r="AF20" i="11" s="1"/>
  <c r="AE21" i="11"/>
  <c r="AF21" i="11" s="1"/>
  <c r="AE22" i="11"/>
  <c r="AF22" i="11" s="1"/>
  <c r="AE23" i="11"/>
  <c r="AF23" i="11" s="1"/>
  <c r="AE24" i="11"/>
  <c r="AF24" i="11" s="1"/>
  <c r="AE25" i="11"/>
  <c r="AF25" i="11" s="1"/>
  <c r="AE26" i="11"/>
  <c r="AF26" i="11" s="1"/>
  <c r="AE27" i="11"/>
  <c r="AF27" i="11" s="1"/>
  <c r="AE28" i="11"/>
  <c r="AF28" i="11" s="1"/>
  <c r="AE29" i="11"/>
  <c r="AF29" i="11" s="1"/>
  <c r="AE30" i="11"/>
  <c r="AF30" i="11" s="1"/>
  <c r="AE31" i="11"/>
  <c r="AF31" i="11" s="1"/>
  <c r="AE32" i="11"/>
  <c r="AF32" i="11" s="1"/>
  <c r="AE33" i="11"/>
  <c r="AF33" i="11" s="1"/>
  <c r="AE34" i="11"/>
  <c r="AF34" i="11" s="1"/>
  <c r="AE35" i="11"/>
  <c r="AF35" i="11" s="1"/>
  <c r="AE36" i="11"/>
  <c r="AF36" i="11" s="1"/>
  <c r="AE37" i="11"/>
  <c r="AF37" i="11" s="1"/>
  <c r="AE38" i="11"/>
  <c r="AF38" i="11" s="1"/>
  <c r="AE39" i="11"/>
  <c r="AF39" i="11" s="1"/>
  <c r="AE40" i="11"/>
  <c r="AF40" i="11" s="1"/>
  <c r="AE41" i="11"/>
  <c r="AF41" i="11" s="1"/>
  <c r="AE42" i="11"/>
  <c r="AF42" i="11" s="1"/>
  <c r="AE43" i="11"/>
  <c r="AF43" i="11" s="1"/>
  <c r="AE44" i="11"/>
  <c r="AF44" i="11" s="1"/>
  <c r="AE45" i="11"/>
  <c r="AF45" i="11" s="1"/>
  <c r="AE46" i="11"/>
  <c r="AF46" i="11" s="1"/>
  <c r="AE47" i="11"/>
  <c r="AF47" i="11" s="1"/>
  <c r="AE48" i="11"/>
  <c r="AF48" i="11" s="1"/>
  <c r="AE49" i="11"/>
  <c r="M136" i="10"/>
  <c r="M143" i="10"/>
  <c r="M144" i="10"/>
  <c r="L122" i="10"/>
  <c r="M122" i="10" s="1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M137" i="10" s="1"/>
  <c r="L138" i="10"/>
  <c r="L139" i="10"/>
  <c r="L140" i="10"/>
  <c r="L141" i="10"/>
  <c r="L142" i="10"/>
  <c r="L143" i="10"/>
  <c r="L144" i="10"/>
  <c r="L145" i="10"/>
  <c r="L146" i="10"/>
  <c r="L88" i="10"/>
  <c r="M88" i="10" s="1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54" i="10"/>
  <c r="M54" i="10" s="1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M69" i="10" s="1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10" i="10"/>
  <c r="M10" i="10" s="1"/>
  <c r="L11" i="10"/>
  <c r="L12" i="10"/>
  <c r="L13" i="10"/>
  <c r="M13" i="10" s="1"/>
  <c r="L14" i="10"/>
  <c r="M14" i="10" s="1"/>
  <c r="L15" i="10"/>
  <c r="L16" i="10"/>
  <c r="L17" i="10"/>
  <c r="L18" i="10"/>
  <c r="L19" i="10"/>
  <c r="L20" i="10"/>
  <c r="L21" i="10"/>
  <c r="M21" i="10" s="1"/>
  <c r="L22" i="10"/>
  <c r="L23" i="10"/>
  <c r="M23" i="10" s="1"/>
  <c r="L24" i="10"/>
  <c r="M24" i="10" s="1"/>
  <c r="L25" i="10"/>
  <c r="L26" i="10"/>
  <c r="L27" i="10"/>
  <c r="L28" i="10"/>
  <c r="L29" i="10"/>
  <c r="L30" i="10"/>
  <c r="L31" i="10"/>
  <c r="M31" i="10" s="1"/>
  <c r="L32" i="10"/>
  <c r="L33" i="10"/>
  <c r="M33" i="10" s="1"/>
  <c r="L34" i="10"/>
  <c r="L35" i="10"/>
  <c r="L36" i="10"/>
  <c r="M36" i="10" s="1"/>
  <c r="L37" i="10"/>
  <c r="L38" i="10"/>
  <c r="L39" i="10"/>
  <c r="L40" i="10"/>
  <c r="L41" i="10"/>
  <c r="M41" i="10" s="1"/>
  <c r="L42" i="10"/>
  <c r="L43" i="10"/>
  <c r="L44" i="10"/>
  <c r="L45" i="10"/>
  <c r="M45" i="10" s="1"/>
  <c r="L46" i="10"/>
  <c r="M46" i="10" s="1"/>
  <c r="L47" i="10"/>
  <c r="L48" i="10"/>
  <c r="AY244" i="9"/>
  <c r="AY245" i="9"/>
  <c r="AY246" i="9"/>
  <c r="AY247" i="9"/>
  <c r="AY248" i="9"/>
  <c r="AY249" i="9"/>
  <c r="AY250" i="9"/>
  <c r="AZ250" i="9" s="1"/>
  <c r="AY251" i="9"/>
  <c r="AY252" i="9"/>
  <c r="AY253" i="9"/>
  <c r="AY254" i="9"/>
  <c r="AZ254" i="9" s="1"/>
  <c r="AY255" i="9"/>
  <c r="AY256" i="9"/>
  <c r="AY257" i="9"/>
  <c r="AX240" i="9"/>
  <c r="AY240" i="9" s="1"/>
  <c r="AX241" i="9"/>
  <c r="AY241" i="9" s="1"/>
  <c r="AX242" i="9"/>
  <c r="AY242" i="9" s="1"/>
  <c r="AX243" i="9"/>
  <c r="AY243" i="9" s="1"/>
  <c r="AX244" i="9"/>
  <c r="AX245" i="9"/>
  <c r="AX246" i="9"/>
  <c r="AX247" i="9"/>
  <c r="AX248" i="9"/>
  <c r="AX249" i="9"/>
  <c r="AX250" i="9"/>
  <c r="AX251" i="9"/>
  <c r="AX252" i="9"/>
  <c r="AX253" i="9"/>
  <c r="AX254" i="9"/>
  <c r="AX255" i="9"/>
  <c r="AX256" i="9"/>
  <c r="AX257" i="9"/>
  <c r="AX258" i="9"/>
  <c r="AX259" i="9"/>
  <c r="AD243" i="9"/>
  <c r="AD249" i="9"/>
  <c r="AZ249" i="9" s="1"/>
  <c r="AD251" i="9"/>
  <c r="AD252" i="9"/>
  <c r="AD253" i="9"/>
  <c r="AD255" i="9"/>
  <c r="AD256" i="9"/>
  <c r="AZ257" i="9"/>
  <c r="AD258" i="9"/>
  <c r="AD259" i="9"/>
  <c r="AC240" i="9"/>
  <c r="AD240" i="9" s="1"/>
  <c r="AC241" i="9"/>
  <c r="AD241" i="9" s="1"/>
  <c r="AC242" i="9"/>
  <c r="AD242" i="9" s="1"/>
  <c r="AC243" i="9"/>
  <c r="AC244" i="9"/>
  <c r="AD244" i="9" s="1"/>
  <c r="AZ244" i="9" s="1"/>
  <c r="AC245" i="9"/>
  <c r="AD245" i="9" s="1"/>
  <c r="AC246" i="9"/>
  <c r="AD246" i="9" s="1"/>
  <c r="AC247" i="9"/>
  <c r="AD247" i="9" s="1"/>
  <c r="AC248" i="9"/>
  <c r="AD248" i="9" s="1"/>
  <c r="AC249" i="9"/>
  <c r="AC250" i="9"/>
  <c r="AC251" i="9"/>
  <c r="AC252" i="9"/>
  <c r="AC253" i="9"/>
  <c r="AC254" i="9"/>
  <c r="AC255" i="9"/>
  <c r="AC256" i="9"/>
  <c r="AC257" i="9"/>
  <c r="AC258" i="9"/>
  <c r="AC259" i="9"/>
  <c r="AY228" i="9"/>
  <c r="AY229" i="9"/>
  <c r="AY230" i="9"/>
  <c r="AY231" i="9"/>
  <c r="AY232" i="9"/>
  <c r="AY233" i="9"/>
  <c r="AY234" i="9"/>
  <c r="AX208" i="9"/>
  <c r="AX209" i="9"/>
  <c r="AX210" i="9"/>
  <c r="AX211" i="9"/>
  <c r="AX212" i="9"/>
  <c r="AX213" i="9"/>
  <c r="AX214" i="9"/>
  <c r="AX215" i="9"/>
  <c r="AX216" i="9"/>
  <c r="AX217" i="9"/>
  <c r="AX218" i="9"/>
  <c r="AX219" i="9"/>
  <c r="AX220" i="9"/>
  <c r="AX221" i="9"/>
  <c r="AX222" i="9"/>
  <c r="AX223" i="9"/>
  <c r="AX224" i="9"/>
  <c r="AX225" i="9"/>
  <c r="AX226" i="9"/>
  <c r="AX227" i="9"/>
  <c r="AX228" i="9"/>
  <c r="AX229" i="9"/>
  <c r="AX230" i="9"/>
  <c r="AX231" i="9"/>
  <c r="AX232" i="9"/>
  <c r="AX233" i="9"/>
  <c r="AX234" i="9"/>
  <c r="AX235" i="9"/>
  <c r="AD211" i="9"/>
  <c r="AD212" i="9"/>
  <c r="AD216" i="9"/>
  <c r="AD217" i="9"/>
  <c r="AD221" i="9"/>
  <c r="AD222" i="9"/>
  <c r="AD226" i="9"/>
  <c r="AD227" i="9"/>
  <c r="AD234" i="9"/>
  <c r="AC208" i="9"/>
  <c r="AD208" i="9" s="1"/>
  <c r="AC209" i="9"/>
  <c r="AD209" i="9" s="1"/>
  <c r="AC210" i="9"/>
  <c r="AD210" i="9" s="1"/>
  <c r="AC211" i="9"/>
  <c r="AC212" i="9"/>
  <c r="AC213" i="9"/>
  <c r="AD213" i="9" s="1"/>
  <c r="AZ213" i="9" s="1"/>
  <c r="AC214" i="9"/>
  <c r="AD214" i="9" s="1"/>
  <c r="AC215" i="9"/>
  <c r="AD215" i="9" s="1"/>
  <c r="AC216" i="9"/>
  <c r="AC217" i="9"/>
  <c r="AC218" i="9"/>
  <c r="AD218" i="9" s="1"/>
  <c r="AC219" i="9"/>
  <c r="AD219" i="9" s="1"/>
  <c r="AC220" i="9"/>
  <c r="AD220" i="9" s="1"/>
  <c r="AC221" i="9"/>
  <c r="AC222" i="9"/>
  <c r="AC223" i="9"/>
  <c r="AD223" i="9" s="1"/>
  <c r="AC224" i="9"/>
  <c r="AD224" i="9" s="1"/>
  <c r="AC225" i="9"/>
  <c r="AD225" i="9" s="1"/>
  <c r="AC226" i="9"/>
  <c r="AC227" i="9"/>
  <c r="AC228" i="9"/>
  <c r="AD228" i="9" s="1"/>
  <c r="AC229" i="9"/>
  <c r="AD229" i="9" s="1"/>
  <c r="AC230" i="9"/>
  <c r="AC231" i="9"/>
  <c r="AD231" i="9" s="1"/>
  <c r="AC232" i="9"/>
  <c r="AD232" i="9" s="1"/>
  <c r="AC233" i="9"/>
  <c r="AD233" i="9" s="1"/>
  <c r="AC234" i="9"/>
  <c r="AC235" i="9"/>
  <c r="AY172" i="9"/>
  <c r="AY173" i="9"/>
  <c r="AY175" i="9"/>
  <c r="AY176" i="9"/>
  <c r="AY177" i="9"/>
  <c r="AY178" i="9"/>
  <c r="AY179" i="9"/>
  <c r="AY180" i="9"/>
  <c r="AY181" i="9"/>
  <c r="AY182" i="9"/>
  <c r="AY183" i="9"/>
  <c r="AY184" i="9"/>
  <c r="AY185" i="9"/>
  <c r="AY186" i="9"/>
  <c r="AY187" i="9"/>
  <c r="AY188" i="9"/>
  <c r="AY189" i="9"/>
  <c r="AY190" i="9"/>
  <c r="AY191" i="9"/>
  <c r="AY192" i="9"/>
  <c r="AY193" i="9"/>
  <c r="AY194" i="9"/>
  <c r="AY195" i="9"/>
  <c r="AY196" i="9"/>
  <c r="AZ196" i="9" s="1"/>
  <c r="AY197" i="9"/>
  <c r="AY198" i="9"/>
  <c r="AY199" i="9"/>
  <c r="AZ199" i="9" s="1"/>
  <c r="AY200" i="9"/>
  <c r="AX152" i="9"/>
  <c r="AX153" i="9"/>
  <c r="AX154" i="9"/>
  <c r="AX155" i="9"/>
  <c r="AX156" i="9"/>
  <c r="AX157" i="9"/>
  <c r="AX158" i="9"/>
  <c r="AX159" i="9"/>
  <c r="AX160" i="9"/>
  <c r="AX161" i="9"/>
  <c r="AX162" i="9"/>
  <c r="AX163" i="9"/>
  <c r="AX164" i="9"/>
  <c r="AX165" i="9"/>
  <c r="AX166" i="9"/>
  <c r="AX167" i="9"/>
  <c r="AX168" i="9"/>
  <c r="AX169" i="9"/>
  <c r="AX170" i="9"/>
  <c r="AX171" i="9"/>
  <c r="AX172" i="9"/>
  <c r="AX173" i="9"/>
  <c r="AX174" i="9"/>
  <c r="AY174" i="9" s="1"/>
  <c r="AX175" i="9"/>
  <c r="AX176" i="9"/>
  <c r="AX177" i="9"/>
  <c r="AX178" i="9"/>
  <c r="AX179" i="9"/>
  <c r="AX180" i="9"/>
  <c r="AX181" i="9"/>
  <c r="AX182" i="9"/>
  <c r="AX183" i="9"/>
  <c r="AX184" i="9"/>
  <c r="AX185" i="9"/>
  <c r="AX186" i="9"/>
  <c r="AX187" i="9"/>
  <c r="AX188" i="9"/>
  <c r="AX189" i="9"/>
  <c r="AX190" i="9"/>
  <c r="AX191" i="9"/>
  <c r="AX192" i="9"/>
  <c r="AX193" i="9"/>
  <c r="AX194" i="9"/>
  <c r="AX195" i="9"/>
  <c r="AX196" i="9"/>
  <c r="AX197" i="9"/>
  <c r="AX198" i="9"/>
  <c r="AX199" i="9"/>
  <c r="AX200" i="9"/>
  <c r="AX201" i="9"/>
  <c r="AX202" i="9"/>
  <c r="AX203" i="9"/>
  <c r="AD155" i="9"/>
  <c r="AD159" i="9"/>
  <c r="AD160" i="9"/>
  <c r="AD164" i="9"/>
  <c r="AD165" i="9"/>
  <c r="AD166" i="9"/>
  <c r="AD170" i="9"/>
  <c r="AD171" i="9"/>
  <c r="AD176" i="9"/>
  <c r="AZ176" i="9" s="1"/>
  <c r="AD177" i="9"/>
  <c r="AZ177" i="9" s="1"/>
  <c r="AD178" i="9"/>
  <c r="AZ178" i="9" s="1"/>
  <c r="AD179" i="9"/>
  <c r="AZ179" i="9" s="1"/>
  <c r="AD180" i="9"/>
  <c r="AZ180" i="9" s="1"/>
  <c r="AD181" i="9"/>
  <c r="AZ181" i="9" s="1"/>
  <c r="AD182" i="9"/>
  <c r="AZ182" i="9" s="1"/>
  <c r="AD183" i="9"/>
  <c r="AZ183" i="9" s="1"/>
  <c r="AD184" i="9"/>
  <c r="AZ184" i="9" s="1"/>
  <c r="AD185" i="9"/>
  <c r="AD186" i="9"/>
  <c r="AZ186" i="9" s="1"/>
  <c r="AD187" i="9"/>
  <c r="AD188" i="9"/>
  <c r="AZ188" i="9" s="1"/>
  <c r="AD189" i="9"/>
  <c r="AZ190" i="9"/>
  <c r="AD191" i="9"/>
  <c r="AD192" i="9"/>
  <c r="AZ192" i="9" s="1"/>
  <c r="AD193" i="9"/>
  <c r="AD194" i="9"/>
  <c r="AZ194" i="9" s="1"/>
  <c r="AD195" i="9"/>
  <c r="AZ195" i="9" s="1"/>
  <c r="AD197" i="9"/>
  <c r="AZ197" i="9" s="1"/>
  <c r="AD198" i="9"/>
  <c r="AD200" i="9"/>
  <c r="AD201" i="9"/>
  <c r="AC152" i="9"/>
  <c r="AD152" i="9" s="1"/>
  <c r="AC153" i="9"/>
  <c r="AD153" i="9" s="1"/>
  <c r="AC154" i="9"/>
  <c r="AD154" i="9" s="1"/>
  <c r="AC155" i="9"/>
  <c r="AC156" i="9"/>
  <c r="AD156" i="9" s="1"/>
  <c r="AZ156" i="9" s="1"/>
  <c r="AC157" i="9"/>
  <c r="AD157" i="9" s="1"/>
  <c r="AC158" i="9"/>
  <c r="AD158" i="9" s="1"/>
  <c r="AC159" i="9"/>
  <c r="AC160" i="9"/>
  <c r="AC161" i="9"/>
  <c r="AD161" i="9" s="1"/>
  <c r="AC162" i="9"/>
  <c r="AD162" i="9" s="1"/>
  <c r="AC163" i="9"/>
  <c r="AD163" i="9" s="1"/>
  <c r="AC164" i="9"/>
  <c r="AC165" i="9"/>
  <c r="AC166" i="9"/>
  <c r="AC167" i="9"/>
  <c r="AD167" i="9" s="1"/>
  <c r="AC168" i="9"/>
  <c r="AD168" i="9" s="1"/>
  <c r="AC169" i="9"/>
  <c r="AD169" i="9" s="1"/>
  <c r="AC170" i="9"/>
  <c r="AC171" i="9"/>
  <c r="AC172" i="9"/>
  <c r="AD172" i="9" s="1"/>
  <c r="AC173" i="9"/>
  <c r="AD173" i="9" s="1"/>
  <c r="AC174" i="9"/>
  <c r="AD174" i="9" s="1"/>
  <c r="AC175" i="9"/>
  <c r="AD175" i="9" s="1"/>
  <c r="AC176" i="9"/>
  <c r="AC177" i="9"/>
  <c r="AC178" i="9"/>
  <c r="AC179" i="9"/>
  <c r="AC180" i="9"/>
  <c r="AC181" i="9"/>
  <c r="AC182" i="9"/>
  <c r="AC183" i="9"/>
  <c r="AC184" i="9"/>
  <c r="AC185" i="9"/>
  <c r="AC186" i="9"/>
  <c r="AC187" i="9"/>
  <c r="AC188" i="9"/>
  <c r="AC189" i="9"/>
  <c r="AC190" i="9"/>
  <c r="AC191" i="9"/>
  <c r="AC192" i="9"/>
  <c r="AC193" i="9"/>
  <c r="AC194" i="9"/>
  <c r="AC195" i="9"/>
  <c r="AC196" i="9"/>
  <c r="AC197" i="9"/>
  <c r="AC198" i="9"/>
  <c r="AC199" i="9"/>
  <c r="AC200" i="9"/>
  <c r="AC201" i="9"/>
  <c r="AC202" i="9"/>
  <c r="AD202" i="9" s="1"/>
  <c r="AC203" i="9"/>
  <c r="AD203" i="9" s="1"/>
  <c r="AZ203" i="9" s="1"/>
  <c r="AY132" i="9"/>
  <c r="AY133" i="9"/>
  <c r="AY136" i="9"/>
  <c r="AY143" i="9"/>
  <c r="AY144" i="9"/>
  <c r="AY145" i="9"/>
  <c r="AX107" i="9"/>
  <c r="AX108" i="9"/>
  <c r="AX109" i="9"/>
  <c r="AX110" i="9"/>
  <c r="AX111" i="9"/>
  <c r="AX112" i="9"/>
  <c r="AX113" i="9"/>
  <c r="AX114" i="9"/>
  <c r="AX115" i="9"/>
  <c r="AX116" i="9"/>
  <c r="AX117" i="9"/>
  <c r="AX118" i="9"/>
  <c r="AX119" i="9"/>
  <c r="AX120" i="9"/>
  <c r="AX121" i="9"/>
  <c r="AX122" i="9"/>
  <c r="AX123" i="9"/>
  <c r="AX124" i="9"/>
  <c r="AX125" i="9"/>
  <c r="AX126" i="9"/>
  <c r="AX127" i="9"/>
  <c r="AY127" i="9" s="1"/>
  <c r="AX128" i="9"/>
  <c r="AY128" i="9" s="1"/>
  <c r="AX129" i="9"/>
  <c r="AY129" i="9" s="1"/>
  <c r="AX130" i="9"/>
  <c r="AY130" i="9" s="1"/>
  <c r="AX131" i="9"/>
  <c r="AY131" i="9" s="1"/>
  <c r="AX132" i="9"/>
  <c r="AX133" i="9"/>
  <c r="AX134" i="9"/>
  <c r="AY134" i="9" s="1"/>
  <c r="AX135" i="9"/>
  <c r="AY135" i="9" s="1"/>
  <c r="AX136" i="9"/>
  <c r="AX137" i="9"/>
  <c r="AY137" i="9" s="1"/>
  <c r="AX138" i="9"/>
  <c r="AY138" i="9" s="1"/>
  <c r="AX139" i="9"/>
  <c r="AY139" i="9" s="1"/>
  <c r="AX140" i="9"/>
  <c r="AY140" i="9" s="1"/>
  <c r="AX141" i="9"/>
  <c r="AY141" i="9" s="1"/>
  <c r="AX142" i="9"/>
  <c r="AY142" i="9" s="1"/>
  <c r="AX143" i="9"/>
  <c r="AX144" i="9"/>
  <c r="AX145" i="9"/>
  <c r="AX146" i="9"/>
  <c r="AX147" i="9"/>
  <c r="AD133" i="9"/>
  <c r="AZ133" i="9" s="1"/>
  <c r="AD134" i="9"/>
  <c r="AC107" i="9"/>
  <c r="AD107" i="9" s="1"/>
  <c r="AC108" i="9"/>
  <c r="AD108" i="9" s="1"/>
  <c r="AC109" i="9"/>
  <c r="AD109" i="9" s="1"/>
  <c r="AC110" i="9"/>
  <c r="AD110" i="9" s="1"/>
  <c r="AC111" i="9"/>
  <c r="AD111" i="9" s="1"/>
  <c r="AC112" i="9"/>
  <c r="AD112" i="9" s="1"/>
  <c r="AC113" i="9"/>
  <c r="AD113" i="9" s="1"/>
  <c r="AC114" i="9"/>
  <c r="AD114" i="9" s="1"/>
  <c r="AC115" i="9"/>
  <c r="AD115" i="9" s="1"/>
  <c r="AC116" i="9"/>
  <c r="AD116" i="9" s="1"/>
  <c r="AC117" i="9"/>
  <c r="AD117" i="9" s="1"/>
  <c r="AC118" i="9"/>
  <c r="AD118" i="9" s="1"/>
  <c r="AC119" i="9"/>
  <c r="AD119" i="9" s="1"/>
  <c r="AC120" i="9"/>
  <c r="AD120" i="9" s="1"/>
  <c r="AC121" i="9"/>
  <c r="AD121" i="9" s="1"/>
  <c r="AC122" i="9"/>
  <c r="AD122" i="9" s="1"/>
  <c r="AC123" i="9"/>
  <c r="AD123" i="9" s="1"/>
  <c r="AC124" i="9"/>
  <c r="AD124" i="9" s="1"/>
  <c r="AC125" i="9"/>
  <c r="AD125" i="9" s="1"/>
  <c r="AC126" i="9"/>
  <c r="AD126" i="9" s="1"/>
  <c r="AC127" i="9"/>
  <c r="AD127" i="9" s="1"/>
  <c r="AC128" i="9"/>
  <c r="AD128" i="9" s="1"/>
  <c r="AC129" i="9"/>
  <c r="AD129" i="9" s="1"/>
  <c r="AC130" i="9"/>
  <c r="AD130" i="9" s="1"/>
  <c r="AC131" i="9"/>
  <c r="AD131" i="9" s="1"/>
  <c r="AC132" i="9"/>
  <c r="AD132" i="9" s="1"/>
  <c r="AC133" i="9"/>
  <c r="AC134" i="9"/>
  <c r="AC135" i="9"/>
  <c r="AD135" i="9" s="1"/>
  <c r="AC136" i="9"/>
  <c r="AD136" i="9" s="1"/>
  <c r="AC137" i="9"/>
  <c r="AD137" i="9" s="1"/>
  <c r="AC138" i="9"/>
  <c r="AD138" i="9" s="1"/>
  <c r="AC139" i="9"/>
  <c r="AD139" i="9" s="1"/>
  <c r="AC140" i="9"/>
  <c r="AD140" i="9" s="1"/>
  <c r="AC141" i="9"/>
  <c r="AC142" i="9"/>
  <c r="AD142" i="9" s="1"/>
  <c r="AC143" i="9"/>
  <c r="AD143" i="9" s="1"/>
  <c r="AZ143" i="9" s="1"/>
  <c r="AC144" i="9"/>
  <c r="AD144" i="9" s="1"/>
  <c r="AC145" i="9"/>
  <c r="AD145" i="9" s="1"/>
  <c r="AC146" i="9"/>
  <c r="AC147" i="9"/>
  <c r="AD147" i="9" s="1"/>
  <c r="AY89" i="9"/>
  <c r="AY90" i="9"/>
  <c r="AY91" i="9"/>
  <c r="AY92" i="9"/>
  <c r="AY93" i="9"/>
  <c r="AY94" i="9"/>
  <c r="AY96" i="9"/>
  <c r="AY97" i="9"/>
  <c r="AY98" i="9"/>
  <c r="AY99" i="9"/>
  <c r="AY100" i="9"/>
  <c r="AX89" i="9"/>
  <c r="AX90" i="9"/>
  <c r="AX91" i="9"/>
  <c r="AX92" i="9"/>
  <c r="AX93" i="9"/>
  <c r="AX94" i="9"/>
  <c r="AX95" i="9"/>
  <c r="AY95" i="9" s="1"/>
  <c r="AX96" i="9"/>
  <c r="AX97" i="9"/>
  <c r="AX98" i="9"/>
  <c r="AX99" i="9"/>
  <c r="AX100" i="9"/>
  <c r="AX101" i="9"/>
  <c r="AX102" i="9"/>
  <c r="AD94" i="9"/>
  <c r="AD96" i="9"/>
  <c r="AD97" i="9"/>
  <c r="AD98" i="9"/>
  <c r="AD99" i="9"/>
  <c r="AD100" i="9"/>
  <c r="AD101" i="9"/>
  <c r="AC89" i="9"/>
  <c r="AD89" i="9" s="1"/>
  <c r="AC90" i="9"/>
  <c r="AD90" i="9" s="1"/>
  <c r="AC91" i="9"/>
  <c r="AD91" i="9" s="1"/>
  <c r="AC92" i="9"/>
  <c r="AD92" i="9" s="1"/>
  <c r="AC93" i="9"/>
  <c r="AD93" i="9" s="1"/>
  <c r="AC94" i="9"/>
  <c r="AC95" i="9"/>
  <c r="AD95" i="9" s="1"/>
  <c r="AC96" i="9"/>
  <c r="AC97" i="9"/>
  <c r="AC98" i="9"/>
  <c r="AC99" i="9"/>
  <c r="AC100" i="9"/>
  <c r="AC101" i="9"/>
  <c r="AC102" i="9"/>
  <c r="AY45" i="9"/>
  <c r="AY46" i="9"/>
  <c r="AY47" i="9"/>
  <c r="AY48" i="9"/>
  <c r="AY49" i="9"/>
  <c r="AY50" i="9"/>
  <c r="AY51" i="9"/>
  <c r="AY52" i="9"/>
  <c r="AY53" i="9"/>
  <c r="AY54" i="9"/>
  <c r="AY55" i="9"/>
  <c r="AY56" i="9"/>
  <c r="AY57" i="9"/>
  <c r="AY58" i="9"/>
  <c r="AY59" i="9"/>
  <c r="AY60" i="9"/>
  <c r="AY61" i="9"/>
  <c r="AY62" i="9"/>
  <c r="AY63" i="9"/>
  <c r="AY64" i="9"/>
  <c r="AY65" i="9"/>
  <c r="AY66" i="9"/>
  <c r="AY67" i="9"/>
  <c r="AY68" i="9"/>
  <c r="AY69" i="9"/>
  <c r="AY70" i="9"/>
  <c r="AY71" i="9"/>
  <c r="AY72" i="9"/>
  <c r="AY73" i="9"/>
  <c r="AY74" i="9"/>
  <c r="AY75" i="9"/>
  <c r="AY76" i="9"/>
  <c r="AY77" i="9"/>
  <c r="AY78" i="9"/>
  <c r="AY79" i="9"/>
  <c r="AY80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Y40" i="9" s="1"/>
  <c r="AX41" i="9"/>
  <c r="AY41" i="9" s="1"/>
  <c r="AX42" i="9"/>
  <c r="AY42" i="9" s="1"/>
  <c r="AX43" i="9"/>
  <c r="AY43" i="9" s="1"/>
  <c r="AX44" i="9"/>
  <c r="AY44" i="9" s="1"/>
  <c r="AX45" i="9"/>
  <c r="AX46" i="9"/>
  <c r="AX47" i="9"/>
  <c r="AX48" i="9"/>
  <c r="AX49" i="9"/>
  <c r="AX50" i="9"/>
  <c r="AX51" i="9"/>
  <c r="AX52" i="9"/>
  <c r="AX53" i="9"/>
  <c r="AX54" i="9"/>
  <c r="AX55" i="9"/>
  <c r="AX56" i="9"/>
  <c r="AX57" i="9"/>
  <c r="AX58" i="9"/>
  <c r="AX59" i="9"/>
  <c r="AX60" i="9"/>
  <c r="AX61" i="9"/>
  <c r="AX62" i="9"/>
  <c r="AX63" i="9"/>
  <c r="AX64" i="9"/>
  <c r="AX65" i="9"/>
  <c r="AX66" i="9"/>
  <c r="AX67" i="9"/>
  <c r="AX68" i="9"/>
  <c r="AX69" i="9"/>
  <c r="AX70" i="9"/>
  <c r="AX71" i="9"/>
  <c r="AX72" i="9"/>
  <c r="AX73" i="9"/>
  <c r="AX74" i="9"/>
  <c r="AX75" i="9"/>
  <c r="AX76" i="9"/>
  <c r="AX77" i="9"/>
  <c r="AX78" i="9"/>
  <c r="AX79" i="9"/>
  <c r="AX80" i="9"/>
  <c r="AX81" i="9"/>
  <c r="AX82" i="9"/>
  <c r="AX83" i="9"/>
  <c r="AX84" i="9"/>
  <c r="AD11" i="9"/>
  <c r="AD12" i="9"/>
  <c r="AD16" i="9"/>
  <c r="AD17" i="9"/>
  <c r="AD21" i="9"/>
  <c r="AD23" i="9"/>
  <c r="AD26" i="9"/>
  <c r="AD27" i="9"/>
  <c r="AD31" i="9"/>
  <c r="AD32" i="9"/>
  <c r="AD36" i="9"/>
  <c r="AD41" i="9"/>
  <c r="AD45" i="9"/>
  <c r="AD46" i="9"/>
  <c r="AD47" i="9"/>
  <c r="AD48" i="9"/>
  <c r="AD49" i="9"/>
  <c r="AD50" i="9"/>
  <c r="AD51" i="9"/>
  <c r="AD52" i="9"/>
  <c r="AD53" i="9"/>
  <c r="AD55" i="9"/>
  <c r="AD56" i="9"/>
  <c r="AD57" i="9"/>
  <c r="AD58" i="9"/>
  <c r="AD59" i="9"/>
  <c r="AD60" i="9"/>
  <c r="AD61" i="9"/>
  <c r="AD62" i="9"/>
  <c r="AZ62" i="9" s="1"/>
  <c r="AD63" i="9"/>
  <c r="AD64" i="9"/>
  <c r="AZ64" i="9" s="1"/>
  <c r="AD65" i="9"/>
  <c r="AD66" i="9"/>
  <c r="AZ66" i="9" s="1"/>
  <c r="AD67" i="9"/>
  <c r="AD68" i="9"/>
  <c r="AD69" i="9"/>
  <c r="AD70" i="9"/>
  <c r="AZ70" i="9" s="1"/>
  <c r="AD71" i="9"/>
  <c r="AD72" i="9"/>
  <c r="AD73" i="9"/>
  <c r="AZ73" i="9" s="1"/>
  <c r="AD74" i="9"/>
  <c r="AD75" i="9"/>
  <c r="AD76" i="9"/>
  <c r="AZ76" i="9" s="1"/>
  <c r="AD77" i="9"/>
  <c r="AD78" i="9"/>
  <c r="AD79" i="9"/>
  <c r="AD80" i="9"/>
  <c r="AD81" i="9"/>
  <c r="AC10" i="9"/>
  <c r="AD10" i="9" s="1"/>
  <c r="AC11" i="9"/>
  <c r="AC12" i="9"/>
  <c r="AC13" i="9"/>
  <c r="AD13" i="9" s="1"/>
  <c r="AC14" i="9"/>
  <c r="AD14" i="9" s="1"/>
  <c r="AC15" i="9"/>
  <c r="AD15" i="9" s="1"/>
  <c r="AC16" i="9"/>
  <c r="AC17" i="9"/>
  <c r="AC18" i="9"/>
  <c r="AD18" i="9" s="1"/>
  <c r="AC19" i="9"/>
  <c r="AD19" i="9" s="1"/>
  <c r="AC20" i="9"/>
  <c r="AD20" i="9" s="1"/>
  <c r="AC21" i="9"/>
  <c r="AC22" i="9"/>
  <c r="AD22" i="9" s="1"/>
  <c r="AZ22" i="9" s="1"/>
  <c r="AC23" i="9"/>
  <c r="AC24" i="9"/>
  <c r="AD24" i="9" s="1"/>
  <c r="AC25" i="9"/>
  <c r="AD25" i="9" s="1"/>
  <c r="AC26" i="9"/>
  <c r="AC27" i="9"/>
  <c r="AC28" i="9"/>
  <c r="AD28" i="9" s="1"/>
  <c r="AC29" i="9"/>
  <c r="AD29" i="9" s="1"/>
  <c r="AC30" i="9"/>
  <c r="AD30" i="9" s="1"/>
  <c r="AC31" i="9"/>
  <c r="AC32" i="9"/>
  <c r="AC33" i="9"/>
  <c r="AD33" i="9" s="1"/>
  <c r="AC34" i="9"/>
  <c r="AD34" i="9" s="1"/>
  <c r="AC35" i="9"/>
  <c r="AD35" i="9" s="1"/>
  <c r="AC36" i="9"/>
  <c r="AC37" i="9"/>
  <c r="AD37" i="9" s="1"/>
  <c r="AZ37" i="9" s="1"/>
  <c r="AC38" i="9"/>
  <c r="AD38" i="9" s="1"/>
  <c r="AZ38" i="9" s="1"/>
  <c r="AC39" i="9"/>
  <c r="AD39" i="9" s="1"/>
  <c r="AC40" i="9"/>
  <c r="AD40" i="9" s="1"/>
  <c r="AC41" i="9"/>
  <c r="AC42" i="9"/>
  <c r="AD42" i="9" s="1"/>
  <c r="AC43" i="9"/>
  <c r="AD43" i="9" s="1"/>
  <c r="AC44" i="9"/>
  <c r="AD44" i="9" s="1"/>
  <c r="AC45" i="9"/>
  <c r="AC46" i="9"/>
  <c r="AC47" i="9"/>
  <c r="AC48" i="9"/>
  <c r="AC49" i="9"/>
  <c r="AC50" i="9"/>
  <c r="AC51" i="9"/>
  <c r="AC52" i="9"/>
  <c r="AC53" i="9"/>
  <c r="AC54" i="9"/>
  <c r="AD54" i="9" s="1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D82" i="9" s="1"/>
  <c r="AZ82" i="9" s="1"/>
  <c r="AC83" i="9"/>
  <c r="AC84" i="9"/>
  <c r="AD84" i="9" s="1"/>
  <c r="O240" i="8"/>
  <c r="P240" i="8" s="1"/>
  <c r="Q240" i="8" s="1"/>
  <c r="O241" i="8"/>
  <c r="O242" i="8"/>
  <c r="O243" i="8"/>
  <c r="O244" i="8"/>
  <c r="O245" i="8"/>
  <c r="O246" i="8"/>
  <c r="O247" i="8"/>
  <c r="O248" i="8"/>
  <c r="O249" i="8"/>
  <c r="O250" i="8"/>
  <c r="P250" i="8" s="1"/>
  <c r="O251" i="8"/>
  <c r="O252" i="8"/>
  <c r="O253" i="8"/>
  <c r="O254" i="8"/>
  <c r="P254" i="8" s="1"/>
  <c r="O255" i="8"/>
  <c r="O256" i="8"/>
  <c r="O257" i="8"/>
  <c r="P257" i="8" s="1"/>
  <c r="L240" i="8"/>
  <c r="L241" i="8"/>
  <c r="P241" i="8" s="1"/>
  <c r="L242" i="8"/>
  <c r="P242" i="8" s="1"/>
  <c r="L243" i="8"/>
  <c r="P243" i="8" s="1"/>
  <c r="L244" i="8"/>
  <c r="P244" i="8" s="1"/>
  <c r="L245" i="8"/>
  <c r="P245" i="8" s="1"/>
  <c r="L246" i="8"/>
  <c r="P246" i="8" s="1"/>
  <c r="L247" i="8"/>
  <c r="P247" i="8" s="1"/>
  <c r="L248" i="8"/>
  <c r="P248" i="8" s="1"/>
  <c r="L249" i="8"/>
  <c r="P249" i="8" s="1"/>
  <c r="L251" i="8"/>
  <c r="L252" i="8"/>
  <c r="P252" i="8" s="1"/>
  <c r="L253" i="8"/>
  <c r="P253" i="8" s="1"/>
  <c r="L255" i="8"/>
  <c r="P255" i="8" s="1"/>
  <c r="L256" i="8"/>
  <c r="P256" i="8" s="1"/>
  <c r="L258" i="8"/>
  <c r="P258" i="8" s="1"/>
  <c r="L259" i="8"/>
  <c r="P259" i="8" s="1"/>
  <c r="P221" i="8"/>
  <c r="P223" i="8"/>
  <c r="P226" i="8"/>
  <c r="P227" i="8"/>
  <c r="P228" i="8"/>
  <c r="P229" i="8"/>
  <c r="P230" i="8"/>
  <c r="P231" i="8"/>
  <c r="O228" i="8"/>
  <c r="O229" i="8"/>
  <c r="O230" i="8"/>
  <c r="O231" i="8"/>
  <c r="O232" i="8"/>
  <c r="O233" i="8"/>
  <c r="O234" i="8"/>
  <c r="L208" i="8"/>
  <c r="P208" i="8" s="1"/>
  <c r="L209" i="8"/>
  <c r="P209" i="8" s="1"/>
  <c r="L210" i="8"/>
  <c r="P210" i="8" s="1"/>
  <c r="L211" i="8"/>
  <c r="P211" i="8" s="1"/>
  <c r="L212" i="8"/>
  <c r="P212" i="8" s="1"/>
  <c r="L213" i="8"/>
  <c r="P213" i="8" s="1"/>
  <c r="L214" i="8"/>
  <c r="P214" i="8" s="1"/>
  <c r="L215" i="8"/>
  <c r="P215" i="8" s="1"/>
  <c r="L216" i="8"/>
  <c r="P216" i="8" s="1"/>
  <c r="L217" i="8"/>
  <c r="P217" i="8" s="1"/>
  <c r="L218" i="8"/>
  <c r="P218" i="8" s="1"/>
  <c r="L219" i="8"/>
  <c r="P219" i="8" s="1"/>
  <c r="L220" i="8"/>
  <c r="P220" i="8" s="1"/>
  <c r="L221" i="8"/>
  <c r="L222" i="8"/>
  <c r="P222" i="8" s="1"/>
  <c r="L223" i="8"/>
  <c r="L224" i="8"/>
  <c r="P224" i="8" s="1"/>
  <c r="L225" i="8"/>
  <c r="P225" i="8" s="1"/>
  <c r="L226" i="8"/>
  <c r="L227" i="8"/>
  <c r="L228" i="8"/>
  <c r="L229" i="8"/>
  <c r="L231" i="8"/>
  <c r="L232" i="8"/>
  <c r="L233" i="8"/>
  <c r="L234" i="8"/>
  <c r="P199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P190" i="8" s="1"/>
  <c r="O191" i="8"/>
  <c r="O192" i="8"/>
  <c r="O193" i="8"/>
  <c r="O194" i="8"/>
  <c r="O195" i="8"/>
  <c r="O196" i="8"/>
  <c r="P196" i="8" s="1"/>
  <c r="O197" i="8"/>
  <c r="O198" i="8"/>
  <c r="P198" i="8" s="1"/>
  <c r="O199" i="8"/>
  <c r="O200" i="8"/>
  <c r="L152" i="8"/>
  <c r="P152" i="8" s="1"/>
  <c r="L153" i="8"/>
  <c r="P153" i="8" s="1"/>
  <c r="L154" i="8"/>
  <c r="P154" i="8" s="1"/>
  <c r="L155" i="8"/>
  <c r="P155" i="8" s="1"/>
  <c r="L156" i="8"/>
  <c r="P156" i="8" s="1"/>
  <c r="L157" i="8"/>
  <c r="P157" i="8" s="1"/>
  <c r="L158" i="8"/>
  <c r="P158" i="8" s="1"/>
  <c r="L159" i="8"/>
  <c r="P159" i="8" s="1"/>
  <c r="L160" i="8"/>
  <c r="P160" i="8" s="1"/>
  <c r="L161" i="8"/>
  <c r="P161" i="8" s="1"/>
  <c r="L162" i="8"/>
  <c r="P162" i="8" s="1"/>
  <c r="L163" i="8"/>
  <c r="P163" i="8" s="1"/>
  <c r="L164" i="8"/>
  <c r="P164" i="8" s="1"/>
  <c r="L165" i="8"/>
  <c r="P165" i="8" s="1"/>
  <c r="L166" i="8"/>
  <c r="P166" i="8" s="1"/>
  <c r="L167" i="8"/>
  <c r="P167" i="8" s="1"/>
  <c r="L168" i="8"/>
  <c r="P168" i="8" s="1"/>
  <c r="L169" i="8"/>
  <c r="P169" i="8" s="1"/>
  <c r="L170" i="8"/>
  <c r="P170" i="8" s="1"/>
  <c r="L171" i="8"/>
  <c r="P171" i="8" s="1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1" i="8"/>
  <c r="L192" i="8"/>
  <c r="L193" i="8"/>
  <c r="L194" i="8"/>
  <c r="L195" i="8"/>
  <c r="L197" i="8"/>
  <c r="L198" i="8"/>
  <c r="L200" i="8"/>
  <c r="P200" i="8" s="1"/>
  <c r="L201" i="8"/>
  <c r="P201" i="8" s="1"/>
  <c r="L202" i="8"/>
  <c r="P202" i="8" s="1"/>
  <c r="L203" i="8"/>
  <c r="P203" i="8" s="1"/>
  <c r="P117" i="8"/>
  <c r="P118" i="8"/>
  <c r="P119" i="8"/>
  <c r="P125" i="8"/>
  <c r="P126" i="8"/>
  <c r="P128" i="8"/>
  <c r="P129" i="8"/>
  <c r="P130" i="8"/>
  <c r="P141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L107" i="8"/>
  <c r="P107" i="8" s="1"/>
  <c r="L108" i="8"/>
  <c r="P108" i="8" s="1"/>
  <c r="L109" i="8"/>
  <c r="P109" i="8" s="1"/>
  <c r="L110" i="8"/>
  <c r="P110" i="8" s="1"/>
  <c r="L111" i="8"/>
  <c r="P111" i="8" s="1"/>
  <c r="L112" i="8"/>
  <c r="P112" i="8" s="1"/>
  <c r="L113" i="8"/>
  <c r="P113" i="8" s="1"/>
  <c r="L114" i="8"/>
  <c r="P114" i="8" s="1"/>
  <c r="L115" i="8"/>
  <c r="P115" i="8" s="1"/>
  <c r="L116" i="8"/>
  <c r="P116" i="8" s="1"/>
  <c r="L117" i="8"/>
  <c r="L118" i="8"/>
  <c r="L119" i="8"/>
  <c r="L120" i="8"/>
  <c r="P120" i="8" s="1"/>
  <c r="L121" i="8"/>
  <c r="P121" i="8" s="1"/>
  <c r="L122" i="8"/>
  <c r="P122" i="8" s="1"/>
  <c r="L123" i="8"/>
  <c r="P123" i="8" s="1"/>
  <c r="L124" i="8"/>
  <c r="P124" i="8" s="1"/>
  <c r="L125" i="8"/>
  <c r="L126" i="8"/>
  <c r="L127" i="8"/>
  <c r="L128" i="8"/>
  <c r="L129" i="8"/>
  <c r="L130" i="8"/>
  <c r="L131" i="8"/>
  <c r="P131" i="8" s="1"/>
  <c r="L132" i="8"/>
  <c r="P132" i="8" s="1"/>
  <c r="L133" i="8"/>
  <c r="P133" i="8" s="1"/>
  <c r="L134" i="8"/>
  <c r="P134" i="8" s="1"/>
  <c r="L135" i="8"/>
  <c r="P135" i="8" s="1"/>
  <c r="L136" i="8"/>
  <c r="P136" i="8" s="1"/>
  <c r="L137" i="8"/>
  <c r="P137" i="8" s="1"/>
  <c r="L138" i="8"/>
  <c r="P138" i="8" s="1"/>
  <c r="L139" i="8"/>
  <c r="P139" i="8" s="1"/>
  <c r="L140" i="8"/>
  <c r="P140" i="8" s="1"/>
  <c r="L142" i="8"/>
  <c r="P142" i="8" s="1"/>
  <c r="L143" i="8"/>
  <c r="P143" i="8" s="1"/>
  <c r="L144" i="8"/>
  <c r="P144" i="8" s="1"/>
  <c r="L145" i="8"/>
  <c r="P145" i="8" s="1"/>
  <c r="L147" i="8"/>
  <c r="P147" i="8" s="1"/>
  <c r="P90" i="8"/>
  <c r="O89" i="8"/>
  <c r="O90" i="8"/>
  <c r="O91" i="8"/>
  <c r="O92" i="8"/>
  <c r="O93" i="8"/>
  <c r="O94" i="8"/>
  <c r="O95" i="8"/>
  <c r="O96" i="8"/>
  <c r="O97" i="8"/>
  <c r="O98" i="8"/>
  <c r="O99" i="8"/>
  <c r="O100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P101" i="8" s="1"/>
  <c r="P10" i="8"/>
  <c r="P23" i="8"/>
  <c r="P26" i="8"/>
  <c r="P27" i="8"/>
  <c r="P28" i="8"/>
  <c r="P29" i="8"/>
  <c r="P30" i="8"/>
  <c r="P31" i="8"/>
  <c r="P41" i="8"/>
  <c r="P82" i="8"/>
  <c r="P83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L10" i="8"/>
  <c r="L11" i="8"/>
  <c r="P11" i="8" s="1"/>
  <c r="L12" i="8"/>
  <c r="P12" i="8" s="1"/>
  <c r="L13" i="8"/>
  <c r="P13" i="8" s="1"/>
  <c r="L14" i="8"/>
  <c r="P14" i="8" s="1"/>
  <c r="L15" i="8"/>
  <c r="P15" i="8" s="1"/>
  <c r="L16" i="8"/>
  <c r="P16" i="8" s="1"/>
  <c r="L17" i="8"/>
  <c r="P17" i="8" s="1"/>
  <c r="L18" i="8"/>
  <c r="P18" i="8" s="1"/>
  <c r="L19" i="8"/>
  <c r="P19" i="8" s="1"/>
  <c r="L20" i="8"/>
  <c r="P20" i="8" s="1"/>
  <c r="L21" i="8"/>
  <c r="P21" i="8" s="1"/>
  <c r="L22" i="8"/>
  <c r="P22" i="8" s="1"/>
  <c r="L23" i="8"/>
  <c r="L24" i="8"/>
  <c r="P24" i="8" s="1"/>
  <c r="L25" i="8"/>
  <c r="P25" i="8" s="1"/>
  <c r="L26" i="8"/>
  <c r="L27" i="8"/>
  <c r="L28" i="8"/>
  <c r="L29" i="8"/>
  <c r="L30" i="8"/>
  <c r="L31" i="8"/>
  <c r="L32" i="8"/>
  <c r="P32" i="8" s="1"/>
  <c r="L33" i="8"/>
  <c r="P33" i="8" s="1"/>
  <c r="L34" i="8"/>
  <c r="P34" i="8" s="1"/>
  <c r="L35" i="8"/>
  <c r="P35" i="8" s="1"/>
  <c r="L36" i="8"/>
  <c r="P36" i="8" s="1"/>
  <c r="L37" i="8"/>
  <c r="P37" i="8" s="1"/>
  <c r="L38" i="8"/>
  <c r="P38" i="8" s="1"/>
  <c r="L39" i="8"/>
  <c r="P39" i="8" s="1"/>
  <c r="L40" i="8"/>
  <c r="P40" i="8" s="1"/>
  <c r="L41" i="8"/>
  <c r="L42" i="8"/>
  <c r="P42" i="8" s="1"/>
  <c r="L43" i="8"/>
  <c r="L44" i="8"/>
  <c r="P44" i="8" s="1"/>
  <c r="L45" i="8"/>
  <c r="L46" i="8"/>
  <c r="P46" i="8" s="1"/>
  <c r="L47" i="8"/>
  <c r="L48" i="8"/>
  <c r="L49" i="8"/>
  <c r="L50" i="8"/>
  <c r="L51" i="8"/>
  <c r="L52" i="8"/>
  <c r="L53" i="8"/>
  <c r="P53" i="8" s="1"/>
  <c r="L54" i="8"/>
  <c r="P54" i="8" s="1"/>
  <c r="L55" i="8"/>
  <c r="P55" i="8" s="1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P81" i="8" s="1"/>
  <c r="L82" i="8"/>
  <c r="L83" i="8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AK27" i="21" l="1"/>
  <c r="AL27" i="21"/>
  <c r="AL26" i="21"/>
  <c r="AK26" i="21"/>
  <c r="AL25" i="21"/>
  <c r="AK25" i="21"/>
  <c r="AL24" i="21"/>
  <c r="AL23" i="21"/>
  <c r="AL22" i="21"/>
  <c r="AK22" i="21"/>
  <c r="AK21" i="21"/>
  <c r="AL20" i="21"/>
  <c r="AK20" i="21"/>
  <c r="AL19" i="21"/>
  <c r="AK19" i="21"/>
  <c r="AL18" i="21"/>
  <c r="AK18" i="21"/>
  <c r="AL17" i="21"/>
  <c r="AL16" i="21"/>
  <c r="AL15" i="21"/>
  <c r="AL14" i="21"/>
  <c r="AL13" i="21"/>
  <c r="AL12" i="21"/>
  <c r="AK12" i="21"/>
  <c r="AK11" i="21"/>
  <c r="AL10" i="21"/>
  <c r="AK10" i="21"/>
  <c r="AL9" i="21"/>
  <c r="AK9" i="21"/>
  <c r="M96" i="17"/>
  <c r="M104" i="17"/>
  <c r="M112" i="17"/>
  <c r="M120" i="17"/>
  <c r="M128" i="17"/>
  <c r="M136" i="17"/>
  <c r="M123" i="17"/>
  <c r="M131" i="17"/>
  <c r="M100" i="17"/>
  <c r="M117" i="17"/>
  <c r="M118" i="17"/>
  <c r="M134" i="17"/>
  <c r="M97" i="17"/>
  <c r="M105" i="17"/>
  <c r="M113" i="17"/>
  <c r="M121" i="17"/>
  <c r="M129" i="17"/>
  <c r="M107" i="17"/>
  <c r="M124" i="17"/>
  <c r="M125" i="17"/>
  <c r="M102" i="17"/>
  <c r="M98" i="17"/>
  <c r="M106" i="17"/>
  <c r="M114" i="17"/>
  <c r="M122" i="17"/>
  <c r="M130" i="17"/>
  <c r="M99" i="17"/>
  <c r="M108" i="17"/>
  <c r="M132" i="17"/>
  <c r="M109" i="17"/>
  <c r="M110" i="17"/>
  <c r="M103" i="17"/>
  <c r="M111" i="17"/>
  <c r="M119" i="17"/>
  <c r="M127" i="17"/>
  <c r="M135" i="17"/>
  <c r="M115" i="17"/>
  <c r="M116" i="17"/>
  <c r="M101" i="17"/>
  <c r="M133" i="17"/>
  <c r="M126" i="17"/>
  <c r="M10" i="17"/>
  <c r="M18" i="17"/>
  <c r="M26" i="17"/>
  <c r="M34" i="17"/>
  <c r="M42" i="17"/>
  <c r="M50" i="17"/>
  <c r="M58" i="17"/>
  <c r="M66" i="17"/>
  <c r="M74" i="17"/>
  <c r="M82" i="17"/>
  <c r="M90" i="17"/>
  <c r="M13" i="17"/>
  <c r="M45" i="17"/>
  <c r="M61" i="17"/>
  <c r="M77" i="17"/>
  <c r="M14" i="17"/>
  <c r="M38" i="17"/>
  <c r="M54" i="17"/>
  <c r="M70" i="17"/>
  <c r="M86" i="17"/>
  <c r="M15" i="17"/>
  <c r="M31" i="17"/>
  <c r="M39" i="17"/>
  <c r="M47" i="17"/>
  <c r="M63" i="17"/>
  <c r="M79" i="17"/>
  <c r="M24" i="17"/>
  <c r="M56" i="17"/>
  <c r="M72" i="17"/>
  <c r="M88" i="17"/>
  <c r="M11" i="17"/>
  <c r="M19" i="17"/>
  <c r="M27" i="17"/>
  <c r="M35" i="17"/>
  <c r="M43" i="17"/>
  <c r="M51" i="17"/>
  <c r="M59" i="17"/>
  <c r="M67" i="17"/>
  <c r="M75" i="17"/>
  <c r="M83" i="17"/>
  <c r="M91" i="17"/>
  <c r="M29" i="17"/>
  <c r="M32" i="17"/>
  <c r="M12" i="17"/>
  <c r="M20" i="17"/>
  <c r="M28" i="17"/>
  <c r="M36" i="17"/>
  <c r="M44" i="17"/>
  <c r="M52" i="17"/>
  <c r="M60" i="17"/>
  <c r="M68" i="17"/>
  <c r="M76" i="17"/>
  <c r="M84" i="17"/>
  <c r="M37" i="17"/>
  <c r="M40" i="17"/>
  <c r="M17" i="17"/>
  <c r="M25" i="17"/>
  <c r="M33" i="17"/>
  <c r="M41" i="17"/>
  <c r="M49" i="17"/>
  <c r="M57" i="17"/>
  <c r="M65" i="17"/>
  <c r="M73" i="17"/>
  <c r="M81" i="17"/>
  <c r="M89" i="17"/>
  <c r="M21" i="17"/>
  <c r="M53" i="17"/>
  <c r="M69" i="17"/>
  <c r="M85" i="17"/>
  <c r="M22" i="17"/>
  <c r="M30" i="17"/>
  <c r="M46" i="17"/>
  <c r="M62" i="17"/>
  <c r="M78" i="17"/>
  <c r="M23" i="17"/>
  <c r="M55" i="17"/>
  <c r="M71" i="17"/>
  <c r="M87" i="17"/>
  <c r="M16" i="17"/>
  <c r="M48" i="17"/>
  <c r="M64" i="17"/>
  <c r="M80" i="17"/>
  <c r="M107" i="16"/>
  <c r="M133" i="16"/>
  <c r="M129" i="16"/>
  <c r="M125" i="16"/>
  <c r="M109" i="16"/>
  <c r="M124" i="16"/>
  <c r="M123" i="16"/>
  <c r="M118" i="16"/>
  <c r="M132" i="16"/>
  <c r="M117" i="16"/>
  <c r="M101" i="16"/>
  <c r="M131" i="16"/>
  <c r="M116" i="16"/>
  <c r="M100" i="16"/>
  <c r="M115" i="16"/>
  <c r="M108" i="16"/>
  <c r="M134" i="16"/>
  <c r="M102" i="16"/>
  <c r="M99" i="16"/>
  <c r="M126" i="16"/>
  <c r="M110" i="16"/>
  <c r="M97" i="16"/>
  <c r="M135" i="16"/>
  <c r="M127" i="16"/>
  <c r="M119" i="16"/>
  <c r="M111" i="16"/>
  <c r="M103" i="16"/>
  <c r="M130" i="16"/>
  <c r="M122" i="16"/>
  <c r="M114" i="16"/>
  <c r="M106" i="16"/>
  <c r="M98" i="16"/>
  <c r="M121" i="16"/>
  <c r="M113" i="16"/>
  <c r="M105" i="16"/>
  <c r="M136" i="16"/>
  <c r="M128" i="16"/>
  <c r="M120" i="16"/>
  <c r="M112" i="16"/>
  <c r="M104" i="16"/>
  <c r="M77" i="16"/>
  <c r="M61" i="16"/>
  <c r="M45" i="16"/>
  <c r="M29" i="16"/>
  <c r="M13" i="16"/>
  <c r="M89" i="16"/>
  <c r="M81" i="16"/>
  <c r="M73" i="16"/>
  <c r="M65" i="16"/>
  <c r="M57" i="16"/>
  <c r="M49" i="16"/>
  <c r="M41" i="16"/>
  <c r="M33" i="16"/>
  <c r="M25" i="16"/>
  <c r="M17" i="16"/>
  <c r="M84" i="16"/>
  <c r="M76" i="16"/>
  <c r="M68" i="16"/>
  <c r="M60" i="16"/>
  <c r="M52" i="16"/>
  <c r="M44" i="16"/>
  <c r="M36" i="16"/>
  <c r="M28" i="16"/>
  <c r="M20" i="16"/>
  <c r="M12" i="16"/>
  <c r="M91" i="16"/>
  <c r="M83" i="16"/>
  <c r="M75" i="16"/>
  <c r="M67" i="16"/>
  <c r="M59" i="16"/>
  <c r="M51" i="16"/>
  <c r="M43" i="16"/>
  <c r="M35" i="16"/>
  <c r="M27" i="16"/>
  <c r="M19" i="16"/>
  <c r="M11" i="16"/>
  <c r="M90" i="16"/>
  <c r="M82" i="16"/>
  <c r="M74" i="16"/>
  <c r="M66" i="16"/>
  <c r="M58" i="16"/>
  <c r="M50" i="16"/>
  <c r="M42" i="16"/>
  <c r="M34" i="16"/>
  <c r="M26" i="16"/>
  <c r="M18" i="16"/>
  <c r="M83" i="14"/>
  <c r="M86" i="14"/>
  <c r="M85" i="14"/>
  <c r="M84" i="14"/>
  <c r="M82" i="14"/>
  <c r="M81" i="14"/>
  <c r="M80" i="14"/>
  <c r="M87" i="14"/>
  <c r="M69" i="14"/>
  <c r="M74" i="14"/>
  <c r="M65" i="14"/>
  <c r="M73" i="14"/>
  <c r="M64" i="14"/>
  <c r="M72" i="14"/>
  <c r="M63" i="14"/>
  <c r="M71" i="14"/>
  <c r="M62" i="14"/>
  <c r="M70" i="14"/>
  <c r="M61" i="14"/>
  <c r="M60" i="14"/>
  <c r="M67" i="14"/>
  <c r="M51" i="14"/>
  <c r="M50" i="14"/>
  <c r="M49" i="14"/>
  <c r="M48" i="14"/>
  <c r="M47" i="14"/>
  <c r="M54" i="14"/>
  <c r="M46" i="14"/>
  <c r="M53" i="14"/>
  <c r="M45" i="14"/>
  <c r="M52" i="14"/>
  <c r="M37" i="14"/>
  <c r="M39" i="14"/>
  <c r="M38" i="14"/>
  <c r="M36" i="14"/>
  <c r="M25" i="14"/>
  <c r="M24" i="14"/>
  <c r="M17" i="14"/>
  <c r="M16" i="14"/>
  <c r="M23" i="14"/>
  <c r="M15" i="14"/>
  <c r="M30" i="14"/>
  <c r="M22" i="14"/>
  <c r="M14" i="14"/>
  <c r="M13" i="14"/>
  <c r="M28" i="14"/>
  <c r="M20" i="14"/>
  <c r="M12" i="14"/>
  <c r="M29" i="14"/>
  <c r="M27" i="14"/>
  <c r="M19" i="14"/>
  <c r="M11" i="14"/>
  <c r="M21" i="14"/>
  <c r="M26" i="14"/>
  <c r="M18" i="14"/>
  <c r="AG52" i="13"/>
  <c r="AG60" i="13"/>
  <c r="AG59" i="13"/>
  <c r="AG53" i="13"/>
  <c r="AG61" i="13"/>
  <c r="AG54" i="13"/>
  <c r="AG55" i="13"/>
  <c r="AG56" i="13"/>
  <c r="AG57" i="13"/>
  <c r="AG58" i="13"/>
  <c r="AG38" i="13"/>
  <c r="AG46" i="13"/>
  <c r="AG45" i="13"/>
  <c r="AG39" i="13"/>
  <c r="AG47" i="13"/>
  <c r="AG40" i="13"/>
  <c r="AG41" i="13"/>
  <c r="AG42" i="13"/>
  <c r="AG43" i="13"/>
  <c r="AG44" i="13"/>
  <c r="AG24" i="13"/>
  <c r="AG32" i="13"/>
  <c r="AG25" i="13"/>
  <c r="AG33" i="13"/>
  <c r="AG27" i="13"/>
  <c r="AG26" i="13"/>
  <c r="AG28" i="13"/>
  <c r="AG29" i="13"/>
  <c r="AG30" i="13"/>
  <c r="AG31" i="13"/>
  <c r="AG10" i="13"/>
  <c r="AG18" i="13"/>
  <c r="AG11" i="13"/>
  <c r="AG19" i="13"/>
  <c r="AG12" i="13"/>
  <c r="AG15" i="13"/>
  <c r="AG13" i="13"/>
  <c r="AG14" i="13"/>
  <c r="AG16" i="13"/>
  <c r="AG17" i="13"/>
  <c r="M61" i="12"/>
  <c r="M57" i="12"/>
  <c r="M59" i="12"/>
  <c r="M58" i="12"/>
  <c r="M56" i="12"/>
  <c r="M55" i="12"/>
  <c r="M53" i="12"/>
  <c r="M54" i="12"/>
  <c r="M60" i="12"/>
  <c r="M43" i="12"/>
  <c r="M42" i="12"/>
  <c r="M45" i="12"/>
  <c r="M44" i="12"/>
  <c r="M41" i="12"/>
  <c r="M40" i="12"/>
  <c r="M47" i="12"/>
  <c r="M39" i="12"/>
  <c r="M46" i="12"/>
  <c r="M31" i="12"/>
  <c r="M29" i="12"/>
  <c r="M30" i="12"/>
  <c r="M28" i="12"/>
  <c r="M27" i="12"/>
  <c r="M26" i="12"/>
  <c r="M33" i="12"/>
  <c r="M25" i="12"/>
  <c r="M32" i="12"/>
  <c r="M17" i="12"/>
  <c r="M15" i="12"/>
  <c r="M14" i="12"/>
  <c r="M13" i="12"/>
  <c r="M12" i="12"/>
  <c r="M19" i="12"/>
  <c r="M11" i="12"/>
  <c r="M18" i="12"/>
  <c r="AG122" i="11"/>
  <c r="AG127" i="11"/>
  <c r="AG145" i="11"/>
  <c r="AG136" i="11"/>
  <c r="AG137" i="11"/>
  <c r="AG128" i="11"/>
  <c r="AG143" i="11"/>
  <c r="AG129" i="11"/>
  <c r="AG144" i="11"/>
  <c r="AG135" i="11"/>
  <c r="AG149" i="11"/>
  <c r="AG141" i="11"/>
  <c r="AG133" i="11"/>
  <c r="AG125" i="11"/>
  <c r="AG134" i="11"/>
  <c r="AG148" i="11"/>
  <c r="AG140" i="11"/>
  <c r="AG132" i="11"/>
  <c r="AG124" i="11"/>
  <c r="AG126" i="11"/>
  <c r="AG147" i="11"/>
  <c r="AG139" i="11"/>
  <c r="AG131" i="11"/>
  <c r="AG123" i="11"/>
  <c r="AG142" i="11"/>
  <c r="AG146" i="11"/>
  <c r="AG138" i="11"/>
  <c r="AG130" i="11"/>
  <c r="AG111" i="11"/>
  <c r="AG103" i="11"/>
  <c r="AG95" i="11"/>
  <c r="AG101" i="11"/>
  <c r="AG116" i="11"/>
  <c r="AG115" i="11"/>
  <c r="AG107" i="11"/>
  <c r="AG99" i="11"/>
  <c r="AG91" i="11"/>
  <c r="AG102" i="11"/>
  <c r="AG117" i="11"/>
  <c r="AG100" i="11"/>
  <c r="AG114" i="11"/>
  <c r="AG106" i="11"/>
  <c r="AG98" i="11"/>
  <c r="AG90" i="11"/>
  <c r="AG110" i="11"/>
  <c r="AG109" i="11"/>
  <c r="AG108" i="11"/>
  <c r="AG113" i="11"/>
  <c r="AG105" i="11"/>
  <c r="AG97" i="11"/>
  <c r="AG89" i="11"/>
  <c r="AG94" i="11"/>
  <c r="AG93" i="11"/>
  <c r="AG92" i="11"/>
  <c r="AG112" i="11"/>
  <c r="AG104" i="11"/>
  <c r="AG96" i="11"/>
  <c r="AG54" i="11"/>
  <c r="AG62" i="11"/>
  <c r="AG70" i="11"/>
  <c r="AG78" i="11"/>
  <c r="AG55" i="11"/>
  <c r="AG63" i="11"/>
  <c r="AG71" i="11"/>
  <c r="AG79" i="11"/>
  <c r="AG66" i="11"/>
  <c r="AG59" i="11"/>
  <c r="AG83" i="11"/>
  <c r="AG56" i="11"/>
  <c r="AG64" i="11"/>
  <c r="AG72" i="11"/>
  <c r="AG80" i="11"/>
  <c r="AG57" i="11"/>
  <c r="AG65" i="11"/>
  <c r="AG73" i="11"/>
  <c r="AG81" i="11"/>
  <c r="AG58" i="11"/>
  <c r="AG82" i="11"/>
  <c r="AG67" i="11"/>
  <c r="AG60" i="11"/>
  <c r="AG68" i="11"/>
  <c r="AG76" i="11"/>
  <c r="AG61" i="11"/>
  <c r="AG69" i="11"/>
  <c r="AG77" i="11"/>
  <c r="AG74" i="11"/>
  <c r="AG75" i="11"/>
  <c r="AG10" i="11"/>
  <c r="AG18" i="11"/>
  <c r="AG26" i="11"/>
  <c r="AG34" i="11"/>
  <c r="AG42" i="11"/>
  <c r="AG30" i="11"/>
  <c r="AG23" i="11"/>
  <c r="AG39" i="11"/>
  <c r="AG16" i="11"/>
  <c r="AG40" i="11"/>
  <c r="AG41" i="11"/>
  <c r="AG49" i="11"/>
  <c r="AG11" i="11"/>
  <c r="AG19" i="11"/>
  <c r="AG27" i="11"/>
  <c r="AG35" i="11"/>
  <c r="AG43" i="11"/>
  <c r="AG38" i="11"/>
  <c r="AG25" i="11"/>
  <c r="AG12" i="11"/>
  <c r="AG20" i="11"/>
  <c r="AG28" i="11"/>
  <c r="AG36" i="11"/>
  <c r="AG44" i="11"/>
  <c r="AG22" i="11"/>
  <c r="AG31" i="11"/>
  <c r="AG17" i="11"/>
  <c r="AG13" i="11"/>
  <c r="AG21" i="11"/>
  <c r="AG29" i="11"/>
  <c r="AG37" i="11"/>
  <c r="AG45" i="11"/>
  <c r="AG14" i="11"/>
  <c r="AG46" i="11"/>
  <c r="AG15" i="11"/>
  <c r="AG47" i="11"/>
  <c r="AG24" i="11"/>
  <c r="AG32" i="11"/>
  <c r="AG48" i="11"/>
  <c r="AG33" i="11"/>
  <c r="M135" i="10"/>
  <c r="M129" i="10"/>
  <c r="M128" i="10"/>
  <c r="M145" i="10"/>
  <c r="M127" i="10"/>
  <c r="M134" i="10"/>
  <c r="M149" i="10"/>
  <c r="M141" i="10"/>
  <c r="M133" i="10"/>
  <c r="M125" i="10"/>
  <c r="M142" i="10"/>
  <c r="M126" i="10"/>
  <c r="M148" i="10"/>
  <c r="M140" i="10"/>
  <c r="M132" i="10"/>
  <c r="M124" i="10"/>
  <c r="M147" i="10"/>
  <c r="M139" i="10"/>
  <c r="M131" i="10"/>
  <c r="M123" i="10"/>
  <c r="M146" i="10"/>
  <c r="M138" i="10"/>
  <c r="M130" i="10"/>
  <c r="M111" i="10"/>
  <c r="M103" i="10"/>
  <c r="M95" i="10"/>
  <c r="M117" i="10"/>
  <c r="M109" i="10"/>
  <c r="M101" i="10"/>
  <c r="M93" i="10"/>
  <c r="M116" i="10"/>
  <c r="M108" i="10"/>
  <c r="M100" i="10"/>
  <c r="M92" i="10"/>
  <c r="M94" i="10"/>
  <c r="M107" i="10"/>
  <c r="M114" i="10"/>
  <c r="M106" i="10"/>
  <c r="M98" i="10"/>
  <c r="M90" i="10"/>
  <c r="M110" i="10"/>
  <c r="M99" i="10"/>
  <c r="M113" i="10"/>
  <c r="M105" i="10"/>
  <c r="M97" i="10"/>
  <c r="M89" i="10"/>
  <c r="M102" i="10"/>
  <c r="M115" i="10"/>
  <c r="M91" i="10"/>
  <c r="M112" i="10"/>
  <c r="M104" i="10"/>
  <c r="M96" i="10"/>
  <c r="M77" i="10"/>
  <c r="M61" i="10"/>
  <c r="M60" i="10"/>
  <c r="M83" i="10"/>
  <c r="M75" i="10"/>
  <c r="M67" i="10"/>
  <c r="M59" i="10"/>
  <c r="M82" i="10"/>
  <c r="M74" i="10"/>
  <c r="M66" i="10"/>
  <c r="M58" i="10"/>
  <c r="M68" i="10"/>
  <c r="M81" i="10"/>
  <c r="M57" i="10"/>
  <c r="M80" i="10"/>
  <c r="M72" i="10"/>
  <c r="M64" i="10"/>
  <c r="M56" i="10"/>
  <c r="M76" i="10"/>
  <c r="M65" i="10"/>
  <c r="M79" i="10"/>
  <c r="M71" i="10"/>
  <c r="M63" i="10"/>
  <c r="M55" i="10"/>
  <c r="M73" i="10"/>
  <c r="M78" i="10"/>
  <c r="M70" i="10"/>
  <c r="M62" i="10"/>
  <c r="M20" i="10"/>
  <c r="M49" i="10"/>
  <c r="M17" i="10"/>
  <c r="M48" i="10"/>
  <c r="M38" i="10"/>
  <c r="M28" i="10"/>
  <c r="M16" i="10"/>
  <c r="M40" i="10"/>
  <c r="M30" i="10"/>
  <c r="M39" i="10"/>
  <c r="M29" i="10"/>
  <c r="M47" i="10"/>
  <c r="M37" i="10"/>
  <c r="M25" i="10"/>
  <c r="M15" i="10"/>
  <c r="M44" i="10"/>
  <c r="M32" i="10"/>
  <c r="M22" i="10"/>
  <c r="M12" i="10"/>
  <c r="M43" i="10"/>
  <c r="M35" i="10"/>
  <c r="M27" i="10"/>
  <c r="M19" i="10"/>
  <c r="M11" i="10"/>
  <c r="M42" i="10"/>
  <c r="M34" i="10"/>
  <c r="M26" i="10"/>
  <c r="M18" i="10"/>
  <c r="AZ259" i="9"/>
  <c r="AZ258" i="9"/>
  <c r="AZ256" i="9"/>
  <c r="AZ255" i="9"/>
  <c r="AZ253" i="9"/>
  <c r="AZ252" i="9"/>
  <c r="AZ251" i="9"/>
  <c r="AZ248" i="9"/>
  <c r="AZ247" i="9"/>
  <c r="BA247" i="9" s="1"/>
  <c r="AZ246" i="9"/>
  <c r="AZ245" i="9"/>
  <c r="BA245" i="9" s="1"/>
  <c r="AZ243" i="9"/>
  <c r="AZ242" i="9"/>
  <c r="AZ241" i="9"/>
  <c r="AZ240" i="9"/>
  <c r="BA240" i="9" s="1"/>
  <c r="BA246" i="9"/>
  <c r="BA254" i="9"/>
  <c r="BA255" i="9"/>
  <c r="AZ234" i="9"/>
  <c r="AZ233" i="9"/>
  <c r="AZ232" i="9"/>
  <c r="AZ231" i="9"/>
  <c r="AZ230" i="9"/>
  <c r="AZ229" i="9"/>
  <c r="AZ228" i="9"/>
  <c r="AZ227" i="9"/>
  <c r="AZ226" i="9"/>
  <c r="AZ225" i="9"/>
  <c r="AZ224" i="9"/>
  <c r="AZ223" i="9"/>
  <c r="AZ222" i="9"/>
  <c r="AZ221" i="9"/>
  <c r="AZ220" i="9"/>
  <c r="AZ219" i="9"/>
  <c r="AZ218" i="9"/>
  <c r="AZ217" i="9"/>
  <c r="AZ216" i="9"/>
  <c r="AZ215" i="9"/>
  <c r="AZ214" i="9"/>
  <c r="AZ212" i="9"/>
  <c r="AZ211" i="9"/>
  <c r="AZ210" i="9"/>
  <c r="AZ209" i="9"/>
  <c r="AZ208" i="9"/>
  <c r="BA208" i="9" s="1"/>
  <c r="AZ202" i="9"/>
  <c r="AZ201" i="9"/>
  <c r="AZ200" i="9"/>
  <c r="AZ198" i="9"/>
  <c r="AZ193" i="9"/>
  <c r="AZ191" i="9"/>
  <c r="AZ189" i="9"/>
  <c r="BA189" i="9" s="1"/>
  <c r="AZ187" i="9"/>
  <c r="AZ185" i="9"/>
  <c r="AZ175" i="9"/>
  <c r="AZ174" i="9"/>
  <c r="AZ173" i="9"/>
  <c r="AZ172" i="9"/>
  <c r="AZ171" i="9"/>
  <c r="BA171" i="9" s="1"/>
  <c r="AZ170" i="9"/>
  <c r="AZ169" i="9"/>
  <c r="AZ168" i="9"/>
  <c r="AZ167" i="9"/>
  <c r="AZ166" i="9"/>
  <c r="AZ165" i="9"/>
  <c r="AZ164" i="9"/>
  <c r="AZ163" i="9"/>
  <c r="AZ162" i="9"/>
  <c r="AZ161" i="9"/>
  <c r="AZ160" i="9"/>
  <c r="AZ159" i="9"/>
  <c r="BA159" i="9" s="1"/>
  <c r="AZ158" i="9"/>
  <c r="AZ157" i="9"/>
  <c r="AZ155" i="9"/>
  <c r="BA155" i="9" s="1"/>
  <c r="AZ154" i="9"/>
  <c r="AZ153" i="9"/>
  <c r="AZ152" i="9"/>
  <c r="BA152" i="9" s="1"/>
  <c r="BA193" i="9"/>
  <c r="BA201" i="9"/>
  <c r="BA163" i="9"/>
  <c r="BA187" i="9"/>
  <c r="BA203" i="9"/>
  <c r="BA156" i="9"/>
  <c r="BA188" i="9"/>
  <c r="BA173" i="9"/>
  <c r="BA197" i="9"/>
  <c r="BA154" i="9"/>
  <c r="BA162" i="9"/>
  <c r="BA170" i="9"/>
  <c r="BA178" i="9"/>
  <c r="BA194" i="9"/>
  <c r="BA202" i="9"/>
  <c r="BA179" i="9"/>
  <c r="BA195" i="9"/>
  <c r="BA164" i="9"/>
  <c r="BA196" i="9"/>
  <c r="BA181" i="9"/>
  <c r="BA158" i="9"/>
  <c r="BA166" i="9"/>
  <c r="BA174" i="9"/>
  <c r="BA182" i="9"/>
  <c r="BA190" i="9"/>
  <c r="BA167" i="9"/>
  <c r="BA175" i="9"/>
  <c r="BA183" i="9"/>
  <c r="BA191" i="9"/>
  <c r="BA199" i="9"/>
  <c r="BA165" i="9"/>
  <c r="AZ147" i="9"/>
  <c r="AZ145" i="9"/>
  <c r="AZ144" i="9"/>
  <c r="AZ142" i="9"/>
  <c r="BA142" i="9" s="1"/>
  <c r="AZ141" i="9"/>
  <c r="AZ140" i="9"/>
  <c r="AZ139" i="9"/>
  <c r="AZ138" i="9"/>
  <c r="AZ137" i="9"/>
  <c r="AZ136" i="9"/>
  <c r="AZ135" i="9"/>
  <c r="AZ134" i="9"/>
  <c r="AZ132" i="9"/>
  <c r="AZ131" i="9"/>
  <c r="AZ130" i="9"/>
  <c r="AZ129" i="9"/>
  <c r="AZ128" i="9"/>
  <c r="AZ127" i="9"/>
  <c r="AZ126" i="9"/>
  <c r="AZ125" i="9"/>
  <c r="BA125" i="9" s="1"/>
  <c r="AZ124" i="9"/>
  <c r="AZ123" i="9"/>
  <c r="AZ122" i="9"/>
  <c r="AZ121" i="9"/>
  <c r="BA121" i="9" s="1"/>
  <c r="AZ120" i="9"/>
  <c r="AZ119" i="9"/>
  <c r="AZ118" i="9"/>
  <c r="AZ117" i="9"/>
  <c r="AZ116" i="9"/>
  <c r="AZ115" i="9"/>
  <c r="AZ114" i="9"/>
  <c r="BA114" i="9" s="1"/>
  <c r="AZ113" i="9"/>
  <c r="AZ112" i="9"/>
  <c r="AZ111" i="9"/>
  <c r="AZ110" i="9"/>
  <c r="AZ109" i="9"/>
  <c r="BA109" i="9" s="1"/>
  <c r="AZ108" i="9"/>
  <c r="BA108" i="9" s="1"/>
  <c r="AZ107" i="9"/>
  <c r="BA107" i="9" s="1"/>
  <c r="BA147" i="9"/>
  <c r="BA118" i="9"/>
  <c r="BA120" i="9"/>
  <c r="BA113" i="9"/>
  <c r="BA116" i="9"/>
  <c r="BA124" i="9"/>
  <c r="BA132" i="9"/>
  <c r="BA140" i="9"/>
  <c r="BA126" i="9"/>
  <c r="BA128" i="9"/>
  <c r="BA130" i="9"/>
  <c r="BA117" i="9"/>
  <c r="BA133" i="9"/>
  <c r="BA141" i="9"/>
  <c r="BA110" i="9"/>
  <c r="BA134" i="9"/>
  <c r="BA136" i="9"/>
  <c r="BA137" i="9"/>
  <c r="BA145" i="9"/>
  <c r="BA138" i="9"/>
  <c r="BA146" i="9"/>
  <c r="BA111" i="9"/>
  <c r="BA119" i="9"/>
  <c r="BA127" i="9"/>
  <c r="BA135" i="9"/>
  <c r="BA143" i="9"/>
  <c r="BA112" i="9"/>
  <c r="BA144" i="9"/>
  <c r="BA129" i="9"/>
  <c r="BA122" i="9"/>
  <c r="AZ101" i="9"/>
  <c r="AZ100" i="9"/>
  <c r="AZ99" i="9"/>
  <c r="AZ98" i="9"/>
  <c r="AZ97" i="9"/>
  <c r="AZ96" i="9"/>
  <c r="AZ95" i="9"/>
  <c r="AZ94" i="9"/>
  <c r="AZ93" i="9"/>
  <c r="AZ92" i="9"/>
  <c r="AZ91" i="9"/>
  <c r="AZ90" i="9"/>
  <c r="AZ89" i="9"/>
  <c r="BA89" i="9" s="1"/>
  <c r="AZ84" i="9"/>
  <c r="AZ81" i="9"/>
  <c r="AZ80" i="9"/>
  <c r="AZ79" i="9"/>
  <c r="AZ78" i="9"/>
  <c r="AZ77" i="9"/>
  <c r="AZ75" i="9"/>
  <c r="AZ74" i="9"/>
  <c r="AZ72" i="9"/>
  <c r="AZ71" i="9"/>
  <c r="AZ69" i="9"/>
  <c r="AZ68" i="9"/>
  <c r="AZ67" i="9"/>
  <c r="AZ65" i="9"/>
  <c r="AZ63" i="9"/>
  <c r="BA63" i="9" s="1"/>
  <c r="AZ61" i="9"/>
  <c r="AZ60" i="9"/>
  <c r="AZ59" i="9"/>
  <c r="AZ58" i="9"/>
  <c r="AZ57" i="9"/>
  <c r="AZ56" i="9"/>
  <c r="AZ55" i="9"/>
  <c r="AZ54" i="9"/>
  <c r="AZ53" i="9"/>
  <c r="AZ52" i="9"/>
  <c r="AZ51" i="9"/>
  <c r="AZ50" i="9"/>
  <c r="AZ49" i="9"/>
  <c r="AZ48" i="9"/>
  <c r="AZ47" i="9"/>
  <c r="BA47" i="9" s="1"/>
  <c r="AZ46" i="9"/>
  <c r="AZ45" i="9"/>
  <c r="AZ44" i="9"/>
  <c r="AZ43" i="9"/>
  <c r="AZ42" i="9"/>
  <c r="AZ41" i="9"/>
  <c r="BA41" i="9" s="1"/>
  <c r="AZ40" i="9"/>
  <c r="AZ39" i="9"/>
  <c r="BA39" i="9" s="1"/>
  <c r="AZ36" i="9"/>
  <c r="AZ35" i="9"/>
  <c r="AZ34" i="9"/>
  <c r="AZ33" i="9"/>
  <c r="AZ32" i="9"/>
  <c r="AZ31" i="9"/>
  <c r="BA31" i="9" s="1"/>
  <c r="AZ30" i="9"/>
  <c r="AZ29" i="9"/>
  <c r="AZ28" i="9"/>
  <c r="AZ27" i="9"/>
  <c r="AZ26" i="9"/>
  <c r="AZ25" i="9"/>
  <c r="BA25" i="9" s="1"/>
  <c r="AZ24" i="9"/>
  <c r="AZ23" i="9"/>
  <c r="BA23" i="9" s="1"/>
  <c r="AZ21" i="9"/>
  <c r="BA21" i="9" s="1"/>
  <c r="AZ20" i="9"/>
  <c r="AZ19" i="9"/>
  <c r="AZ18" i="9"/>
  <c r="AZ17" i="9"/>
  <c r="AZ16" i="9"/>
  <c r="AZ15" i="9"/>
  <c r="AZ14" i="9"/>
  <c r="AZ13" i="9"/>
  <c r="BA13" i="9" s="1"/>
  <c r="AZ12" i="9"/>
  <c r="AZ11" i="9"/>
  <c r="AZ10" i="9"/>
  <c r="BA10" i="9" s="1"/>
  <c r="BA28" i="9"/>
  <c r="BA44" i="9"/>
  <c r="BA60" i="9"/>
  <c r="BA68" i="9"/>
  <c r="BA76" i="9"/>
  <c r="BA84" i="9"/>
  <c r="BA16" i="9"/>
  <c r="BA40" i="9"/>
  <c r="BA17" i="9"/>
  <c r="BA49" i="9"/>
  <c r="BA65" i="9"/>
  <c r="BA81" i="9"/>
  <c r="BA33" i="9"/>
  <c r="BA29" i="9"/>
  <c r="BA37" i="9"/>
  <c r="BA45" i="9"/>
  <c r="BA53" i="9"/>
  <c r="BA61" i="9"/>
  <c r="BA69" i="9"/>
  <c r="BA77" i="9"/>
  <c r="BA14" i="9"/>
  <c r="BA22" i="9"/>
  <c r="BA30" i="9"/>
  <c r="BA38" i="9"/>
  <c r="BA46" i="9"/>
  <c r="BA54" i="9"/>
  <c r="BA62" i="9"/>
  <c r="BA70" i="9"/>
  <c r="BA78" i="9"/>
  <c r="BA15" i="9"/>
  <c r="BA55" i="9"/>
  <c r="BA71" i="9"/>
  <c r="BA79" i="9"/>
  <c r="BA24" i="9"/>
  <c r="BA32" i="9"/>
  <c r="BA48" i="9"/>
  <c r="BA64" i="9"/>
  <c r="BA80" i="9"/>
  <c r="BA57" i="9"/>
  <c r="BA73" i="9"/>
  <c r="P251" i="8"/>
  <c r="Q253" i="8"/>
  <c r="Q255" i="8"/>
  <c r="Q247" i="8"/>
  <c r="Q245" i="8"/>
  <c r="Q254" i="8"/>
  <c r="Q246" i="8"/>
  <c r="Q251" i="8"/>
  <c r="Q258" i="8"/>
  <c r="Q250" i="8"/>
  <c r="Q242" i="8"/>
  <c r="Q252" i="8"/>
  <c r="Q259" i="8"/>
  <c r="Q257" i="8"/>
  <c r="Q249" i="8"/>
  <c r="Q241" i="8"/>
  <c r="Q244" i="8"/>
  <c r="Q243" i="8"/>
  <c r="Q256" i="8"/>
  <c r="Q248" i="8"/>
  <c r="P234" i="8"/>
  <c r="P233" i="8"/>
  <c r="P232" i="8"/>
  <c r="Q208" i="8"/>
  <c r="Q216" i="8"/>
  <c r="Q224" i="8"/>
  <c r="Q232" i="8"/>
  <c r="Q211" i="8"/>
  <c r="Q235" i="8"/>
  <c r="Q213" i="8"/>
  <c r="Q230" i="8"/>
  <c r="Q215" i="8"/>
  <c r="Q209" i="8"/>
  <c r="Q217" i="8"/>
  <c r="Q225" i="8"/>
  <c r="Q233" i="8"/>
  <c r="Q219" i="8"/>
  <c r="Q221" i="8"/>
  <c r="Q223" i="8"/>
  <c r="Q210" i="8"/>
  <c r="Q218" i="8"/>
  <c r="Q226" i="8"/>
  <c r="Q234" i="8"/>
  <c r="Q227" i="8"/>
  <c r="Q229" i="8"/>
  <c r="Q214" i="8"/>
  <c r="Q212" i="8"/>
  <c r="Q220" i="8"/>
  <c r="Q228" i="8"/>
  <c r="Q222" i="8"/>
  <c r="Q231" i="8"/>
  <c r="P197" i="8"/>
  <c r="P195" i="8"/>
  <c r="P194" i="8"/>
  <c r="P193" i="8"/>
  <c r="P192" i="8"/>
  <c r="P191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Q152" i="8"/>
  <c r="Q157" i="8"/>
  <c r="Q181" i="8"/>
  <c r="Q197" i="8"/>
  <c r="Q165" i="8"/>
  <c r="Q189" i="8"/>
  <c r="Q173" i="8"/>
  <c r="Q199" i="8"/>
  <c r="Q191" i="8"/>
  <c r="Q183" i="8"/>
  <c r="Q175" i="8"/>
  <c r="Q167" i="8"/>
  <c r="Q159" i="8"/>
  <c r="Q198" i="8"/>
  <c r="Q190" i="8"/>
  <c r="Q182" i="8"/>
  <c r="Q174" i="8"/>
  <c r="Q166" i="8"/>
  <c r="Q158" i="8"/>
  <c r="Q180" i="8"/>
  <c r="Q156" i="8"/>
  <c r="Q203" i="8"/>
  <c r="Q171" i="8"/>
  <c r="Q202" i="8"/>
  <c r="Q194" i="8"/>
  <c r="Q186" i="8"/>
  <c r="Q178" i="8"/>
  <c r="Q170" i="8"/>
  <c r="Q162" i="8"/>
  <c r="Q154" i="8"/>
  <c r="Q196" i="8"/>
  <c r="Q172" i="8"/>
  <c r="Q195" i="8"/>
  <c r="Q179" i="8"/>
  <c r="Q163" i="8"/>
  <c r="Q201" i="8"/>
  <c r="Q193" i="8"/>
  <c r="Q185" i="8"/>
  <c r="Q177" i="8"/>
  <c r="Q169" i="8"/>
  <c r="Q161" i="8"/>
  <c r="Q153" i="8"/>
  <c r="Q188" i="8"/>
  <c r="Q164" i="8"/>
  <c r="Q187" i="8"/>
  <c r="Q155" i="8"/>
  <c r="Q200" i="8"/>
  <c r="Q192" i="8"/>
  <c r="Q184" i="8"/>
  <c r="Q176" i="8"/>
  <c r="Q168" i="8"/>
  <c r="Q160" i="8"/>
  <c r="P127" i="8"/>
  <c r="Q107" i="8"/>
  <c r="Q115" i="8"/>
  <c r="Q123" i="8"/>
  <c r="Q131" i="8"/>
  <c r="Q139" i="8"/>
  <c r="Q147" i="8"/>
  <c r="Q118" i="8"/>
  <c r="Q142" i="8"/>
  <c r="Q135" i="8"/>
  <c r="Q128" i="8"/>
  <c r="Q113" i="8"/>
  <c r="Q145" i="8"/>
  <c r="Q122" i="8"/>
  <c r="Q138" i="8"/>
  <c r="Q108" i="8"/>
  <c r="Q116" i="8"/>
  <c r="Q124" i="8"/>
  <c r="Q132" i="8"/>
  <c r="Q140" i="8"/>
  <c r="Q134" i="8"/>
  <c r="Q127" i="8"/>
  <c r="Q120" i="8"/>
  <c r="Q144" i="8"/>
  <c r="Q129" i="8"/>
  <c r="Q114" i="8"/>
  <c r="Q146" i="8"/>
  <c r="Q109" i="8"/>
  <c r="Q117" i="8"/>
  <c r="Q125" i="8"/>
  <c r="Q133" i="8"/>
  <c r="Q141" i="8"/>
  <c r="Q110" i="8"/>
  <c r="Q126" i="8"/>
  <c r="Q119" i="8"/>
  <c r="Q143" i="8"/>
  <c r="Q112" i="8"/>
  <c r="Q136" i="8"/>
  <c r="Q121" i="8"/>
  <c r="Q137" i="8"/>
  <c r="Q130" i="8"/>
  <c r="Q111" i="8"/>
  <c r="P100" i="8"/>
  <c r="Q100" i="8" s="1"/>
  <c r="P99" i="8"/>
  <c r="Q99" i="8" s="1"/>
  <c r="P98" i="8"/>
  <c r="Q98" i="8" s="1"/>
  <c r="P97" i="8"/>
  <c r="Q97" i="8" s="1"/>
  <c r="P96" i="8"/>
  <c r="Q96" i="8" s="1"/>
  <c r="P95" i="8"/>
  <c r="Q95" i="8" s="1"/>
  <c r="P94" i="8"/>
  <c r="P93" i="8"/>
  <c r="P92" i="8"/>
  <c r="Q92" i="8" s="1"/>
  <c r="P91" i="8"/>
  <c r="Q91" i="8" s="1"/>
  <c r="P89" i="8"/>
  <c r="Q89" i="8" s="1"/>
  <c r="Q102" i="8"/>
  <c r="Q93" i="8"/>
  <c r="Q101" i="8"/>
  <c r="Q90" i="8"/>
  <c r="Q94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2" i="8"/>
  <c r="P51" i="8"/>
  <c r="Q51" i="8" s="1"/>
  <c r="P50" i="8"/>
  <c r="P49" i="8"/>
  <c r="P48" i="8"/>
  <c r="P47" i="8"/>
  <c r="P45" i="8"/>
  <c r="Q45" i="8" s="1"/>
  <c r="P43" i="8"/>
  <c r="Q17" i="8"/>
  <c r="Q71" i="8"/>
  <c r="Q70" i="8"/>
  <c r="Q48" i="8"/>
  <c r="Q47" i="8"/>
  <c r="Q30" i="8"/>
  <c r="Q24" i="8"/>
  <c r="Q22" i="8"/>
  <c r="Q72" i="8"/>
  <c r="Q54" i="8"/>
  <c r="Q31" i="8"/>
  <c r="Q64" i="8"/>
  <c r="Q46" i="8"/>
  <c r="Q23" i="8"/>
  <c r="Q63" i="8"/>
  <c r="Q40" i="8"/>
  <c r="Q80" i="8"/>
  <c r="Q62" i="8"/>
  <c r="Q39" i="8"/>
  <c r="Q16" i="8"/>
  <c r="Q79" i="8"/>
  <c r="Q56" i="8"/>
  <c r="Q38" i="8"/>
  <c r="Q15" i="8"/>
  <c r="Q78" i="8"/>
  <c r="Q55" i="8"/>
  <c r="Q32" i="8"/>
  <c r="Q14" i="8"/>
  <c r="Q77" i="8"/>
  <c r="Q69" i="8"/>
  <c r="Q61" i="8"/>
  <c r="Q53" i="8"/>
  <c r="Q37" i="8"/>
  <c r="Q29" i="8"/>
  <c r="Q21" i="8"/>
  <c r="Q13" i="8"/>
  <c r="Q84" i="8"/>
  <c r="Q76" i="8"/>
  <c r="Q68" i="8"/>
  <c r="Q60" i="8"/>
  <c r="Q52" i="8"/>
  <c r="Q44" i="8"/>
  <c r="Q36" i="8"/>
  <c r="Q28" i="8"/>
  <c r="Q20" i="8"/>
  <c r="Q12" i="8"/>
  <c r="Q83" i="8"/>
  <c r="Q75" i="8"/>
  <c r="Q67" i="8"/>
  <c r="Q59" i="8"/>
  <c r="Q43" i="8"/>
  <c r="Q35" i="8"/>
  <c r="Q27" i="8"/>
  <c r="Q19" i="8"/>
  <c r="Q11" i="8"/>
  <c r="Q82" i="8"/>
  <c r="Q74" i="8"/>
  <c r="Q66" i="8"/>
  <c r="Q58" i="8"/>
  <c r="Q50" i="8"/>
  <c r="Q42" i="8"/>
  <c r="Q34" i="8"/>
  <c r="Q26" i="8"/>
  <c r="Q18" i="8"/>
  <c r="Q10" i="8"/>
  <c r="Q81" i="8"/>
  <c r="Q73" i="8"/>
  <c r="Q65" i="8"/>
  <c r="Q57" i="8"/>
  <c r="Q49" i="8"/>
  <c r="Q41" i="8"/>
  <c r="Q33" i="8"/>
  <c r="Q25" i="8"/>
  <c r="BA252" i="9" l="1"/>
  <c r="BA259" i="9"/>
  <c r="BA243" i="9"/>
  <c r="BA258" i="9"/>
  <c r="BA250" i="9"/>
  <c r="BA242" i="9"/>
  <c r="BA253" i="9"/>
  <c r="BA244" i="9"/>
  <c r="BA251" i="9"/>
  <c r="BA257" i="9"/>
  <c r="BA249" i="9"/>
  <c r="BA241" i="9"/>
  <c r="BA256" i="9"/>
  <c r="BA248" i="9"/>
  <c r="BA230" i="9"/>
  <c r="BA221" i="9"/>
  <c r="BA228" i="9"/>
  <c r="BA227" i="9"/>
  <c r="BA218" i="9"/>
  <c r="BA229" i="9"/>
  <c r="BA219" i="9"/>
  <c r="BA223" i="9"/>
  <c r="BA225" i="9"/>
  <c r="BA222" i="9"/>
  <c r="BA209" i="9"/>
  <c r="BA213" i="9"/>
  <c r="BA220" i="9"/>
  <c r="BA234" i="9"/>
  <c r="BA211" i="9"/>
  <c r="BA215" i="9"/>
  <c r="BA210" i="9"/>
  <c r="BA232" i="9"/>
  <c r="BA214" i="9"/>
  <c r="BA212" i="9"/>
  <c r="BA224" i="9"/>
  <c r="BA231" i="9"/>
  <c r="BA235" i="9"/>
  <c r="BA233" i="9"/>
  <c r="BA216" i="9"/>
  <c r="BA226" i="9"/>
  <c r="BA217" i="9"/>
  <c r="BA185" i="9"/>
  <c r="BA198" i="9"/>
  <c r="BA180" i="9"/>
  <c r="BA186" i="9"/>
  <c r="BA172" i="9"/>
  <c r="BA177" i="9"/>
  <c r="BA169" i="9"/>
  <c r="BA161" i="9"/>
  <c r="BA153" i="9"/>
  <c r="BA157" i="9"/>
  <c r="BA200" i="9"/>
  <c r="BA192" i="9"/>
  <c r="BA184" i="9"/>
  <c r="BA176" i="9"/>
  <c r="BA168" i="9"/>
  <c r="BA160" i="9"/>
  <c r="BA139" i="9"/>
  <c r="BA131" i="9"/>
  <c r="BA123" i="9"/>
  <c r="BA115" i="9"/>
  <c r="BA96" i="9"/>
  <c r="BA95" i="9"/>
  <c r="BA93" i="9"/>
  <c r="BA99" i="9"/>
  <c r="BA91" i="9"/>
  <c r="BA98" i="9"/>
  <c r="BA90" i="9"/>
  <c r="BA94" i="9"/>
  <c r="BA101" i="9"/>
  <c r="BA102" i="9"/>
  <c r="BA92" i="9"/>
  <c r="BA100" i="9"/>
  <c r="BA97" i="9"/>
  <c r="BA20" i="9"/>
  <c r="BA83" i="9"/>
  <c r="BA75" i="9"/>
  <c r="BA67" i="9"/>
  <c r="BA43" i="9"/>
  <c r="BA35" i="9"/>
  <c r="BA56" i="9"/>
  <c r="BA36" i="9"/>
  <c r="BA27" i="9"/>
  <c r="BA11" i="9"/>
  <c r="BA82" i="9"/>
  <c r="BA66" i="9"/>
  <c r="BA58" i="9"/>
  <c r="BA72" i="9"/>
  <c r="BA52" i="9"/>
  <c r="BA51" i="9"/>
  <c r="BA42" i="9"/>
  <c r="BA50" i="9"/>
  <c r="BA34" i="9"/>
  <c r="BA12" i="9"/>
  <c r="BA19" i="9"/>
  <c r="BA26" i="9"/>
  <c r="BA18" i="9"/>
  <c r="BA59" i="9"/>
  <c r="BA74" i="9"/>
</calcChain>
</file>

<file path=xl/sharedStrings.xml><?xml version="1.0" encoding="utf-8"?>
<sst xmlns="http://schemas.openxmlformats.org/spreadsheetml/2006/main" count="13071" uniqueCount="1276">
  <si>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</si>
  <si>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</si>
  <si>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</si>
  <si>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</si>
  <si>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</si>
  <si>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</si>
  <si>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</si>
  <si>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</si>
  <si>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</si>
  <si>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{7B5F73C2-07DE-4C8F-B39A-700D5C4ABAD1}}</t>
  </si>
  <si>
    <t>Абатурова Милена</t>
  </si>
  <si>
    <t>кмс</t>
  </si>
  <si>
    <t>Санкт-Петербург</t>
  </si>
  <si>
    <t>СПб ГБУ СШОР "ШВСМ по ВВС" им.Ю.С.Тюкалова</t>
  </si>
  <si>
    <t>Смирнов А.А., Смирнова Е.В., Чигидин А.В.</t>
  </si>
  <si>
    <t>Ж</t>
  </si>
  <si>
    <t>{guid {7B937A7E-1A9C-4F58-83EB-182135320EA0}}</t>
  </si>
  <si>
    <t>Агафонов Леонид</t>
  </si>
  <si>
    <t>1</t>
  </si>
  <si>
    <t>Московская обл., Ярославская обл.</t>
  </si>
  <si>
    <t>ГУОР г. Бронницы, МУ СШОР №2, г. Ярославль</t>
  </si>
  <si>
    <t>Слотина Ю.В., Рябиков Л.Ю., Соколов Ю.С., Изюмова И.А.</t>
  </si>
  <si>
    <t>М</t>
  </si>
  <si>
    <t>{guid {A19454C9-AEC6-43B4-88DF-EEE7BAA7F8C2}}</t>
  </si>
  <si>
    <t>Айдерханов Матвей</t>
  </si>
  <si>
    <t>Пермский кр.</t>
  </si>
  <si>
    <t>МАУ СШ водных видов спорта</t>
  </si>
  <si>
    <t>Черемных А.Д.</t>
  </si>
  <si>
    <t>{guid {E5E751C1-C526-4CA4-9FBB-6EC261630F85}}</t>
  </si>
  <si>
    <t>Алексеева Диана</t>
  </si>
  <si>
    <t>Ростовская обл.</t>
  </si>
  <si>
    <t>ГБУ РО «СШОР №29»</t>
  </si>
  <si>
    <t>Нихаев Р.В., Нихаева Н.С., Шипаев В.А., Корепин Н.А.</t>
  </si>
  <si>
    <t>{guid {AF326DD4-F013-4B0F-80E7-CD6A2E52A8AD}}</t>
  </si>
  <si>
    <t>Андрющенко Карина</t>
  </si>
  <si>
    <t>Свердловская обл.</t>
  </si>
  <si>
    <t>МБУ «СШОР «Уралец»</t>
  </si>
  <si>
    <t>Гвоздева О.В., Базин К.В., Салтанов С.В.</t>
  </si>
  <si>
    <t>{guid {33A2D6D2-AD72-4ACC-A238-09E1D24A97EE}}</t>
  </si>
  <si>
    <t>Ахмадов Артур</t>
  </si>
  <si>
    <t>2</t>
  </si>
  <si>
    <t>Красноярский кр.</t>
  </si>
  <si>
    <t>СШОР «Здоровый мир»</t>
  </si>
  <si>
    <t>Грызлова Н.А., Грызлова Н.Б.</t>
  </si>
  <si>
    <t>{guid {6316CCB9-84B2-46EA-84B0-4B89A7A9028A}}</t>
  </si>
  <si>
    <t>Баженов Вадим</t>
  </si>
  <si>
    <t>{guid {97A886E1-48A1-407C-8D3D-B16342BDEFFF}}</t>
  </si>
  <si>
    <t>Баженов Родион</t>
  </si>
  <si>
    <t>{guid {A1523182-A304-43BB-9FD7-40B9FD9EAA22}}</t>
  </si>
  <si>
    <t>Балай София</t>
  </si>
  <si>
    <t>Архангельская обл.</t>
  </si>
  <si>
    <t>ГУОР г. Бронницы, ГБОУ «ДДЮТ»</t>
  </si>
  <si>
    <t>Амосова Е.А., Слотина Ю.В., Рябиков Л.Ю.</t>
  </si>
  <si>
    <t>{guid {F3AC8FF8-BFFB-4AC2-A892-9EC904C5B778}}</t>
  </si>
  <si>
    <t>Балашов Александр</t>
  </si>
  <si>
    <t>3</t>
  </si>
  <si>
    <t>ХМАО-ЮГРА</t>
  </si>
  <si>
    <t>БУ ХМАО-Югры «ЦСП СКЮ», МАУ г. Нижневартовска «СШОР»</t>
  </si>
  <si>
    <t>Игнатов Э.В., Балашов Е.А.</t>
  </si>
  <si>
    <t>{guid {E9433D1D-59F0-4AE4-AB54-05A19165C922}}</t>
  </si>
  <si>
    <t>Баркова Алина</t>
  </si>
  <si>
    <t>Москва</t>
  </si>
  <si>
    <t>ГБПОУ «МССУОР №2» Москомспорта</t>
  </si>
  <si>
    <t>Солодовникова З.В., Солодовников А.А.</t>
  </si>
  <si>
    <t>{guid {8CDCE152-96D0-4A58-9B87-C1E99D0A4CF8}}</t>
  </si>
  <si>
    <t>Беляев Павел</t>
  </si>
  <si>
    <t>МБУ «СШОР «Уралец», МБУ ДО ГорСЮТур</t>
  </si>
  <si>
    <t>{guid {00000F00-0000-0000-0000-000000000000}}</t>
  </si>
  <si>
    <t>Богомолов Данил</t>
  </si>
  <si>
    <t>Тюменская обл.</t>
  </si>
  <si>
    <t>ГАУ ТО «ОСШОР», МАУ СШ №2 г. Тюмень</t>
  </si>
  <si>
    <t>Конради А.В., Касимов А.Ю.</t>
  </si>
  <si>
    <t>{guid {00000EFF-0000-0000-0000-000000000000}}</t>
  </si>
  <si>
    <t>Богомолов Никита</t>
  </si>
  <si>
    <t>{guid {CCE6E819-E9F4-4F91-815B-6BC1970F43C5}}</t>
  </si>
  <si>
    <t>Боднарюк Маргарита</t>
  </si>
  <si>
    <t>Герций С.Е., Рогова Н.С., Маняхина М.А., Исаева С.А.</t>
  </si>
  <si>
    <t>{guid {338F6629-53FA-4985-AC7B-B448AC8C8369}}</t>
  </si>
  <si>
    <t>Бояршинов Григорий</t>
  </si>
  <si>
    <t>{guid {7D224469-AC6B-4EFD-9D08-CD861A867BF4}}</t>
  </si>
  <si>
    <t>Бурчаков Игорь</t>
  </si>
  <si>
    <t>Грызлова Н.Б., Грызлова Н.А.</t>
  </si>
  <si>
    <t>{guid {FCFADBC9-5289-4D98-8E46-C5B4863C3482}}</t>
  </si>
  <si>
    <t>Быць Богдан</t>
  </si>
  <si>
    <t>{guid {1CE8E175-0223-487D-AD63-99263D5AB26D}}</t>
  </si>
  <si>
    <t>Валиуллина Адель</t>
  </si>
  <si>
    <t>СПБ ГБПОУ "УОР№1"</t>
  </si>
  <si>
    <t>Леонов М.О., Иванов Л.А., Праухина Е.К.</t>
  </si>
  <si>
    <t>{guid {00000EA7-0000-0000-0000-000000000000}}</t>
  </si>
  <si>
    <t>Васик Александр</t>
  </si>
  <si>
    <t>ГБПОУ «МССУОР №2»</t>
  </si>
  <si>
    <t>{guid {00000ED4-0000-0000-0000-000000000000}}</t>
  </si>
  <si>
    <t>Вахрушев Данил</t>
  </si>
  <si>
    <t>Салтанов С.В., Гвоздева О.В., Базин К.В.</t>
  </si>
  <si>
    <t>{guid {161326BD-35A0-4340-8D64-9D48BD177942}}</t>
  </si>
  <si>
    <t>Вейс Милена</t>
  </si>
  <si>
    <t>Томская обл.</t>
  </si>
  <si>
    <t>МБОУДОД «Копыловский п/к «Одиссей»</t>
  </si>
  <si>
    <t>Широков А.А., Бова В.А.</t>
  </si>
  <si>
    <t>{guid {00000B85-0000-0000-0000-000000000000}}</t>
  </si>
  <si>
    <t>Вихарев Иван</t>
  </si>
  <si>
    <t>ГБУ МО «ЦСП ОВС», ГУОР г. Бронницы, ГБУ МО СШОР по ЛВС, МУ СШОР №2 г. Ярославль</t>
  </si>
  <si>
    <t>Рябиков Л.Ю., Слотина Ю.В., Соколов Ю.С., Изюмова И.А.</t>
  </si>
  <si>
    <t>{guid {3EF8C3FC-ECC5-4AE3-8181-BBA24421D7D2}}</t>
  </si>
  <si>
    <t>Власов Александр</t>
  </si>
  <si>
    <t>Рязанская обл.</t>
  </si>
  <si>
    <t>МБУ «СШ ВВС «Волна»</t>
  </si>
  <si>
    <t>Якунин А.В., Чиликин С.Г.</t>
  </si>
  <si>
    <t>{guid {CFBA621B-A9DB-4DA1-AFB7-0C97CE3B92D3}}</t>
  </si>
  <si>
    <t>Вольнов Максим</t>
  </si>
  <si>
    <t>ГБУ «СШОР" "Хлебниково"</t>
  </si>
  <si>
    <t>Казанцев И.В.</t>
  </si>
  <si>
    <t>{guid {F776F5F1-5995-43C0-B276-29A09AD75556}}</t>
  </si>
  <si>
    <t>Второва Анастасия</t>
  </si>
  <si>
    <t>Башкортостан Респ.</t>
  </si>
  <si>
    <t>ГБУ СШОР по гребле на байдарках и каноэ РБ</t>
  </si>
  <si>
    <t>Праухина Е.С., Панин В.С.</t>
  </si>
  <si>
    <t>{guid {00000E6A-0000-0000-0000-000000000000}}</t>
  </si>
  <si>
    <t>Выборнова Валентина</t>
  </si>
  <si>
    <t>мс</t>
  </si>
  <si>
    <t>Московская обл.</t>
  </si>
  <si>
    <t>ГБУ МО СШОР по ЛВС, ГБУ МО «ЦСП ОВС», ГУОР г.Бронницы</t>
  </si>
  <si>
    <t>Слотина Ю.В., Рябиков Л.Ю.</t>
  </si>
  <si>
    <t>{guid {00000EED-0000-0000-0000-000000000000}}</t>
  </si>
  <si>
    <t>Гаврилов Артём</t>
  </si>
  <si>
    <t>БУ ХМАО-Югры «ЦСП СКЮ», МАУ г. Нижневартовска «СШОР», ГУОР г.Бронницы</t>
  </si>
  <si>
    <t>{guid {E83C03A3-CDDF-4AA2-B69A-D801EFC61D9B}}</t>
  </si>
  <si>
    <t>Гайтанов Георгий</t>
  </si>
  <si>
    <t>{guid {2C85F1A9-4502-493D-8CC0-0A447372900C}}</t>
  </si>
  <si>
    <t>Галоджанц Артём</t>
  </si>
  <si>
    <t>{guid {5507730B-90D7-4E14-9FAD-ABD4EEBB0B82}}</t>
  </si>
  <si>
    <t>Гарифьянова Элина</t>
  </si>
  <si>
    <t>{guid {2371D521-8F2E-4852-812C-B8E1079F8F70}}</t>
  </si>
  <si>
    <t>Гилёв Игорь</t>
  </si>
  <si>
    <t>{guid {E971FADA-DF52-4D65-8F75-4E1101C07574}}</t>
  </si>
  <si>
    <t>Глумова Татьяна</t>
  </si>
  <si>
    <t>Ленинградская обл.</t>
  </si>
  <si>
    <t>МБУ «ВСШОР»</t>
  </si>
  <si>
    <t>Васильева Е.В., Костылева Н.А.</t>
  </si>
  <si>
    <t>{guid {FD70A87A-D624-4B39-BA88-C64BEF1BAB6D}}</t>
  </si>
  <si>
    <t>Голикова Алена</t>
  </si>
  <si>
    <t>ГБУ «МГФСО», СК «Дети белой воды»</t>
  </si>
  <si>
    <t>Тезиков А.Н., Платонова Е.Н.</t>
  </si>
  <si>
    <t>{guid {13F8DDD6-DBD3-4D72-B493-6354D2C8BDC9}}</t>
  </si>
  <si>
    <t>Гончаров Артём</t>
  </si>
  <si>
    <t>Волгоградская обл.</t>
  </si>
  <si>
    <t>МБУ СШ «Родина»</t>
  </si>
  <si>
    <t>Малетин С.И.</t>
  </si>
  <si>
    <t>{guid {481D03E1-A457-4372-A132-4702A3F235A0}}</t>
  </si>
  <si>
    <t>Городилов Лев</t>
  </si>
  <si>
    <t>Гвоздева О.В., Базин К.В., Дьячков С.В.</t>
  </si>
  <si>
    <t>{guid {4BC23C1F-6BC0-4DA9-A664-98D96D4661D1}}</t>
  </si>
  <si>
    <t>Горьковской Денис</t>
  </si>
  <si>
    <t>{guid {B240B1E6-811E-45BD-BAE6-A96A91BE2976}}</t>
  </si>
  <si>
    <t>Григорьев Иван</t>
  </si>
  <si>
    <t>Иванов А.В., Иванов Л.А.</t>
  </si>
  <si>
    <t>{guid {C6DF0E35-90F8-4E4E-9EA6-1E00398B8F87}}</t>
  </si>
  <si>
    <t>Гриднев Артём</t>
  </si>
  <si>
    <t>{guid {5FE43E0C-A08A-42A9-9F13-7DEA6B78FBAC}}</t>
  </si>
  <si>
    <t>Гришанов Антон</t>
  </si>
  <si>
    <t>{guid {9B74AFC2-8F03-4CFB-8E9B-11476ADBC074}}</t>
  </si>
  <si>
    <t>Груздева Анастасия</t>
  </si>
  <si>
    <t>Алтай Респ.</t>
  </si>
  <si>
    <t>СШОР, ГАПК</t>
  </si>
  <si>
    <t>Амосова А.И., Меновщиков Л.В., Вожаков С.А., Козлов Н.А.</t>
  </si>
  <si>
    <t>{guid {E1F1A355-EE3E-4C19-BDD6-C7FC2EAC225B}}</t>
  </si>
  <si>
    <t>Губарев Кирилл</t>
  </si>
  <si>
    <t>{guid {BACD7E02-36B3-4675-B129-67C4C917943E}}</t>
  </si>
  <si>
    <t>Гущин Григорий</t>
  </si>
  <si>
    <t>Новосибирская обл.</t>
  </si>
  <si>
    <t>МБУ «СШ ТЭИС», НРФСОО «ФГС», МБУ МЦ «Дом молодежи»</t>
  </si>
  <si>
    <t>Третьякова С.О., Голосов В.Б., Прасова Т.А.</t>
  </si>
  <si>
    <t>{guid {A8368DA6-3F50-4FA8-BDB4-234D8E20230F}}</t>
  </si>
  <si>
    <t>Давлетова Аделина</t>
  </si>
  <si>
    <t>Егорова В.П., Волков Н.С.</t>
  </si>
  <si>
    <t>{guid {0C33EDC3-C51B-4437-BFD0-E6D9D252B54E}}</t>
  </si>
  <si>
    <t>Данилов Даниил</t>
  </si>
  <si>
    <t>{guid {00000E6D-0000-0000-0000-000000000000}}</t>
  </si>
  <si>
    <t>Демьянов Матвей</t>
  </si>
  <si>
    <t>{guid {5469E827-595C-4C2D-89B4-8CB68EF20F7A}}</t>
  </si>
  <si>
    <t>Добрынин Георгий</t>
  </si>
  <si>
    <t>{guid {CCA6DA7D-36D8-4C56-AA0B-4E2981388A0A}}</t>
  </si>
  <si>
    <t>Додонов Никита</t>
  </si>
  <si>
    <t>Ярославская обл.</t>
  </si>
  <si>
    <t>МУ СШОР №2, г. Ярославль</t>
  </si>
  <si>
    <t>Соколов Ю.С., Изюмова И.А.</t>
  </si>
  <si>
    <t>{guid {57916BBA-6450-4EC4-9C64-A00F31929CED}}</t>
  </si>
  <si>
    <t>Дружинина София</t>
  </si>
  <si>
    <t>{guid {00000ED2-0000-0000-0000-000000000000}}</t>
  </si>
  <si>
    <t>Дуб Роман</t>
  </si>
  <si>
    <t>{guid {C95F9826-8E86-48B1-B042-04DE6DCC8EA5}}</t>
  </si>
  <si>
    <t>Дубовицкий Михаил</t>
  </si>
  <si>
    <t>Смирнов А.А., Смирнова Е.В., Чигидин А.В., Кудрявцева Н.К.</t>
  </si>
  <si>
    <t>{guid {436351AB-6165-4C3E-95F1-0D2ABFCAF0E2}}</t>
  </si>
  <si>
    <t>Дудина Арина</t>
  </si>
  <si>
    <t>СШОР</t>
  </si>
  <si>
    <t>{guid {56A416CA-741B-41E5-B653-9683B6778465}}</t>
  </si>
  <si>
    <t>Ераскумова Лейла</t>
  </si>
  <si>
    <t>Рогова Н.С., Маняхина М.А., Исаева С.А., Герций С.Е.</t>
  </si>
  <si>
    <t>{guid {766FA2A8-C9DE-4377-9F22-18B0974406D4}}</t>
  </si>
  <si>
    <t>Жерновков Юрий</t>
  </si>
  <si>
    <t>{guid {98A49E5C-95AC-49F3-BF93-94691658F411}}</t>
  </si>
  <si>
    <t>Заболотник Кира</t>
  </si>
  <si>
    <t>{guid {425C306F-0829-4464-B804-A1D7BFF465CB}}</t>
  </si>
  <si>
    <t>Замятин Даниил</t>
  </si>
  <si>
    <t>{guid {00000EC8-0000-0000-0000-000000000000}}</t>
  </si>
  <si>
    <t>Зяблицкий Фёдор</t>
  </si>
  <si>
    <t>СШОР, СДЮТур</t>
  </si>
  <si>
    <t>{guid {127B834C-9893-4AC2-A45C-AF964F8BABD4}}</t>
  </si>
  <si>
    <t>Иванов Эдуард</t>
  </si>
  <si>
    <t>Мухгалеев М.Ю., Козырева Т.А.</t>
  </si>
  <si>
    <t>{guid {00000E33-0000-0000-0000-000000000000}}</t>
  </si>
  <si>
    <t>Казаков Константин</t>
  </si>
  <si>
    <t>{guid {276AC21B-DFC0-41BB-AB2F-0FE85F4FBA3B}}</t>
  </si>
  <si>
    <t>Кайгородов Иван</t>
  </si>
  <si>
    <t>{guid {7850C052-9A3C-4E90-8A57-DE88623030A0}}</t>
  </si>
  <si>
    <t>Козлов Андрей</t>
  </si>
  <si>
    <t>{guid {D97E6F12-7C8E-43A3-8A58-2664ECCFE6B1}}</t>
  </si>
  <si>
    <t>Козлов Артём</t>
  </si>
  <si>
    <t>{guid {00000EC5-0000-0000-0000-000000000000}}</t>
  </si>
  <si>
    <t>Козлов Иван</t>
  </si>
  <si>
    <t>{guid {73A3AC4E-0FF5-45EF-8452-B23CCA87670D}}</t>
  </si>
  <si>
    <t>Козлов Кирилл</t>
  </si>
  <si>
    <t>{guid {6F7DF597-994A-4FF7-A815-B992159546AC}}</t>
  </si>
  <si>
    <t>Константинова Мария</t>
  </si>
  <si>
    <t>Негардинова А.Х., Токмаков С.А., Касимов А.Ю.</t>
  </si>
  <si>
    <t>{guid {22EBA501-E4D0-49B0-B22C-A51C78B71E34}}</t>
  </si>
  <si>
    <t>Копосова Кристина</t>
  </si>
  <si>
    <t>ГБУ «МГФСО»</t>
  </si>
  <si>
    <t>Солодовников А.А.</t>
  </si>
  <si>
    <t>{guid {79241986-29B1-4CCC-A6E1-BCF2A6BA0465}}</t>
  </si>
  <si>
    <t>Копосова Ксения</t>
  </si>
  <si>
    <t>{guid {00000EEA-0000-0000-0000-000000000000}}</t>
  </si>
  <si>
    <t>Косульникова Екатерина</t>
  </si>
  <si>
    <t>{guid {9E40219C-2C5B-4B8D-8A31-4B2250259CD9}}</t>
  </si>
  <si>
    <t>Кривоногов Никита</t>
  </si>
  <si>
    <t>МБУ СШОР им. Соколова Л.К., ГБОУ «ДДЮТ»</t>
  </si>
  <si>
    <t>Амосова Е.А., Амосова Я.П., Юдина А.В.</t>
  </si>
  <si>
    <t>{guid {6E399856-D2FB-4E2D-88D9-DE24C6932B78}}</t>
  </si>
  <si>
    <t>Кривошея Иван</t>
  </si>
  <si>
    <t>Краснодарский кр.</t>
  </si>
  <si>
    <t>КОО ФГСКК</t>
  </si>
  <si>
    <t>Плотникова Н.В.</t>
  </si>
  <si>
    <t>{guid {BDA4B1E7-C91A-4468-A781-558B79679C2D}}</t>
  </si>
  <si>
    <t>Кулешов Вадим</t>
  </si>
  <si>
    <t>{guid {5F9BFB43-874F-4189-A175-A416F4FE3FB0}}</t>
  </si>
  <si>
    <t>Курманова Мария</t>
  </si>
  <si>
    <t>{guid {99613090-FB97-4E4F-AFDD-9370702619A6}}</t>
  </si>
  <si>
    <t>Кутареев Павел</t>
  </si>
  <si>
    <t>{guid {D4984C09-42FF-4233-B1F1-380A8691576A}}</t>
  </si>
  <si>
    <t>Куценко Данил</t>
  </si>
  <si>
    <t>{guid {84FA664C-7485-4849-A4DA-3ED63D4B9665}}</t>
  </si>
  <si>
    <t>Лазарев Артём</t>
  </si>
  <si>
    <t>Смирнов А.А., Чигидин А.В., Смирнова Е.В., Кудрявцева Н.К.</t>
  </si>
  <si>
    <t>{guid {DCE3F8B5-8AED-4287-A08B-6992B1C19E36}}</t>
  </si>
  <si>
    <t>Лапиков Даниил</t>
  </si>
  <si>
    <t>1ю</t>
  </si>
  <si>
    <t>Рогова Н.С., Маняхина М.А., Исаева С.А.</t>
  </si>
  <si>
    <t>{guid {00000EFC-0000-0000-0000-000000000000}}</t>
  </si>
  <si>
    <t>Липихин Семён</t>
  </si>
  <si>
    <t>МАУ СШ №2 г. Тюмень</t>
  </si>
  <si>
    <t>Конради А.В.</t>
  </si>
  <si>
    <t>{guid {00000F2B-0000-0000-0000-000000000000}}</t>
  </si>
  <si>
    <t>Логачёва Таисия</t>
  </si>
  <si>
    <t>Санкт-Петербург, Ярославская обл.</t>
  </si>
  <si>
    <t>Леонов М.О., Изюмова И.А.</t>
  </si>
  <si>
    <t>{guid {0781752B-35A6-4084-9AA5-0A7CD4D036C2}}</t>
  </si>
  <si>
    <t>Лукин Николай</t>
  </si>
  <si>
    <t>{guid {4AD9702B-60FA-468F-8BB3-B9D39ADECD22}}</t>
  </si>
  <si>
    <t>Лукьянов Константин</t>
  </si>
  <si>
    <t>{guid {B2D11475-28FE-467F-BE9E-9A34F2F179B1}}</t>
  </si>
  <si>
    <t>Макачева Ангелина</t>
  </si>
  <si>
    <t>{guid {86DC5406-C385-43B9-90B8-817A5421B2FF}}</t>
  </si>
  <si>
    <t>Медведев Андрей</t>
  </si>
  <si>
    <t>{guid {D9FC7935-CE1F-4EBA-BE32-695249BF7869}}</t>
  </si>
  <si>
    <t>Меновщикова Екатерина</t>
  </si>
  <si>
    <t>{guid {00000E3F-0000-0000-0000-000000000000}}</t>
  </si>
  <si>
    <t>Миненкова Виктория</t>
  </si>
  <si>
    <t>БУ ХМАО-Югры «ЦСП СКЮ», МАУ СП СШОР «Олимп» г. Сургут</t>
  </si>
  <si>
    <t>Кулагин С.А., Удоденко А.Р.</t>
  </si>
  <si>
    <t>{guid {CCDCEB8C-96EF-46AA-AD80-60E14B3626A0}}</t>
  </si>
  <si>
    <t>Мирхашимова Иллария</t>
  </si>
  <si>
    <t>{guid {00000E93-0000-0000-0000-000000000000}}</t>
  </si>
  <si>
    <t>Михайлов Серафим</t>
  </si>
  <si>
    <t>ГБУ МО СШОР по ЛВС, ГУОР г.Бронницы</t>
  </si>
  <si>
    <t>Рябиков Л.Ю., Слотина Ю.В.</t>
  </si>
  <si>
    <t>{guid {7023D630-B9D7-4B7D-B297-3782E807CA70}}</t>
  </si>
  <si>
    <t>Михайлова Ксения</t>
  </si>
  <si>
    <t>{guid {2746081D-4003-4055-B88D-A2C6A2930638}}</t>
  </si>
  <si>
    <t>Немилостивый Степан</t>
  </si>
  <si>
    <t>{guid {E9C23F62-2396-4185-8B84-F7DFFA41B2B6}}</t>
  </si>
  <si>
    <t>Нечаев Даниил</t>
  </si>
  <si>
    <t>СШОР им. Соколова Л.К., ГБОУ «ДДЮТ»</t>
  </si>
  <si>
    <t>{guid {5BBF417E-CC79-4B11-8D82-A6FF7211645B}}</t>
  </si>
  <si>
    <t>Низовцева Александра</t>
  </si>
  <si>
    <t>Вишняков И.А., Миронова Л.А.</t>
  </si>
  <si>
    <t>{guid {70254037-DCFA-4177-9F7F-7CE2378C711D}}</t>
  </si>
  <si>
    <t>Никитин Богдан</t>
  </si>
  <si>
    <t>МБУ СШ №4 МОГК</t>
  </si>
  <si>
    <t>{guid {E3928506-E69B-40E9-902D-55874D15C927}}</t>
  </si>
  <si>
    <t>Николаева Екатерина</t>
  </si>
  <si>
    <t>{guid {48813E6A-B8E8-4C6F-ABB8-27053C71D944}}</t>
  </si>
  <si>
    <t>Нихаев Фёдор</t>
  </si>
  <si>
    <t>{guid {BE6BC09B-5E64-4311-AFCB-94E5779DC789}}</t>
  </si>
  <si>
    <t>Нихаева Ксения</t>
  </si>
  <si>
    <t>{guid {E3973ECC-9C33-4A4A-8C1C-367A8B94853D}}</t>
  </si>
  <si>
    <t>Новиков Ярослав</t>
  </si>
  <si>
    <t>{guid {00000D1A-0000-0000-0000-000000000000}}</t>
  </si>
  <si>
    <t>Новыш Марина</t>
  </si>
  <si>
    <t>ГБУ МО «ЦСП ОВС», ГБУ МО СШОР по ЛВС, ГУОР г.Бронницы</t>
  </si>
  <si>
    <t>Слотина Ю.В., Рябиков Л.Ю., Амосова Е.А.</t>
  </si>
  <si>
    <t>{guid {7B390A4C-D5E8-4B35-A929-584B1947E76E}}</t>
  </si>
  <si>
    <t>Овсянникова Есения</t>
  </si>
  <si>
    <t>{guid {00000EC3-0000-0000-0000-000000000000}}</t>
  </si>
  <si>
    <t>Орехов Иван</t>
  </si>
  <si>
    <t>СШОР, ГАГУ, ЦСКА</t>
  </si>
  <si>
    <t>{guid {00000EFA-0000-0000-0000-000000000000}}</t>
  </si>
  <si>
    <t>Осипов Данил</t>
  </si>
  <si>
    <t>{guid {68A06BCB-31A8-4A6C-9375-C85F6E9B5BB6}}</t>
  </si>
  <si>
    <t>Паккац Алина</t>
  </si>
  <si>
    <t>{guid {A18E85BE-2ED3-41EA-A480-422807BB9622}}</t>
  </si>
  <si>
    <t>Перепелов Игорь</t>
  </si>
  <si>
    <t>{guid {00000EA0-0000-0000-0000-000000000000}}</t>
  </si>
  <si>
    <t>Перимей Пётр</t>
  </si>
  <si>
    <t>Штабкин В.Д.</t>
  </si>
  <si>
    <t>{guid {C3D3F68D-D35B-473C-9F1C-6F68E538FDD2}}</t>
  </si>
  <si>
    <t>Плеханова Полина</t>
  </si>
  <si>
    <t>МАУ СШ водных видов спорта, ЦД "Гармония"</t>
  </si>
  <si>
    <t>Черемных А.Д., Тупицына Н.Н.</t>
  </si>
  <si>
    <t>{guid {A188F187-074C-4476-B48E-EE4787E91B61}}</t>
  </si>
  <si>
    <t>Плешкова Дарья</t>
  </si>
  <si>
    <t>Смирнов А.А., Чигидин А.В., Смирнова Е.В.</t>
  </si>
  <si>
    <t>{guid {00000E7E-0000-0000-0000-000000000000}}</t>
  </si>
  <si>
    <t>Подобряева Нина</t>
  </si>
  <si>
    <t>ГБУ «МГФСО», СК «Дети белой воды», г. Переславль-Залесский</t>
  </si>
  <si>
    <t>Платонова Е.Н., Тезиков А.Н., Подобряев А.В.</t>
  </si>
  <si>
    <t>{guid {1303B871-03BC-454D-BC89-C3AA7C0745A5}}</t>
  </si>
  <si>
    <t>Полещук Максим</t>
  </si>
  <si>
    <t>{guid {15E0B4DA-78B2-4F02-9E5C-48CE36115D88}}</t>
  </si>
  <si>
    <t>Полухин Данил</t>
  </si>
  <si>
    <t>{guid {312E3AA5-F7E0-4D3D-A99F-16A1FFBA0C46}}</t>
  </si>
  <si>
    <t>Потапов Глеб</t>
  </si>
  <si>
    <t>{guid {1E70930D-FCAD-4C1A-BFEA-FA6E45807C60}}</t>
  </si>
  <si>
    <t>Пустыльник Антон</t>
  </si>
  <si>
    <t>{guid {58E8ACA3-29E9-4E05-89E9-BAE8E363499B}}</t>
  </si>
  <si>
    <t>Рождественская Дарья</t>
  </si>
  <si>
    <t>{guid {1F106A2C-B59C-4A2F-84A0-DCF6C1C678AC}}</t>
  </si>
  <si>
    <t>Рубцов Глеб</t>
  </si>
  <si>
    <t>{guid {6CEEBE50-847E-42E1-9296-976BB7790202}}</t>
  </si>
  <si>
    <t>Руденко Иван</t>
  </si>
  <si>
    <t>{guid {98053CA6-4BA8-4A65-BA07-B9B1E95525A2}}</t>
  </si>
  <si>
    <t>Рудыка Максим</t>
  </si>
  <si>
    <t>{guid {4CE0D0E1-ECD7-4F9F-A7C5-4FAE8BC2D8F0}}</t>
  </si>
  <si>
    <t>Рыжов Кирилл</t>
  </si>
  <si>
    <t>{guid {654569D7-334E-4E2B-BF84-1DBB3C1E1541}}</t>
  </si>
  <si>
    <t>Рылова Виктория</t>
  </si>
  <si>
    <t>{guid {A937CE6F-0565-485D-92C0-5BA0E6403D57}}</t>
  </si>
  <si>
    <t>Салова Анна</t>
  </si>
  <si>
    <t>{guid {5A0FF6EA-7703-4312-9C32-0F7C642C24ED}}</t>
  </si>
  <si>
    <t>Самойлов Дмитрий</t>
  </si>
  <si>
    <t>Широков А.А.</t>
  </si>
  <si>
    <t>{guid {6D340BD8-5E6B-45B3-BA83-18E23E7FA254}}</t>
  </si>
  <si>
    <t>Сениченков Петр</t>
  </si>
  <si>
    <t>{guid {20955AC2-4DB9-4026-AADA-7A606ADC61FD}}</t>
  </si>
  <si>
    <t>Сибгатуллин Артур</t>
  </si>
  <si>
    <t>{guid {DDEADC80-1568-40C2-8F7C-96B8FF14E2CE}}</t>
  </si>
  <si>
    <t>Сизов Алексей</t>
  </si>
  <si>
    <t>{guid {B962F8D8-087E-4C40-BEB4-98A945B679F9}}</t>
  </si>
  <si>
    <t>Симонайтес Ян</t>
  </si>
  <si>
    <t>{guid {00000E4B-0000-0000-0000-000000000000}}</t>
  </si>
  <si>
    <t>Смирнов Егор</t>
  </si>
  <si>
    <t>{guid {00000F4A-0000-0000-0000-000000000000}}</t>
  </si>
  <si>
    <t>Смирнов Сергей</t>
  </si>
  <si>
    <t>ГБУ МО «ЦСП ОВС», ГУОР г. Бронницы</t>
  </si>
  <si>
    <t>{guid {8391EF02-45EC-4BB6-A40A-93C2C07C481C}}</t>
  </si>
  <si>
    <t>Соколова Мария</t>
  </si>
  <si>
    <t>Паутов М.Н., Конради А.В., Баранов Н.С.</t>
  </si>
  <si>
    <t>{guid {39DCF741-3CCB-49E6-9250-E4D67D6F8FD8}}</t>
  </si>
  <si>
    <t>Сокотун Артём</t>
  </si>
  <si>
    <t>{guid {8D46A403-FB35-4B0D-8FA6-53E20033F8AF}}</t>
  </si>
  <si>
    <t>Стешин Антон</t>
  </si>
  <si>
    <t>{guid {E5368304-41CB-4F88-9C19-BF4A67C12D0F}}</t>
  </si>
  <si>
    <t>Стешин Григорий</t>
  </si>
  <si>
    <t>{guid {00000E48-0000-0000-0000-000000000000}}</t>
  </si>
  <si>
    <t>Столбовский Артём</t>
  </si>
  <si>
    <t>{guid {AFBD3DBC-820A-45AF-B73E-EBA96B5D4973}}</t>
  </si>
  <si>
    <t>Строкатов Максим</t>
  </si>
  <si>
    <t>{guid {0D7BCAC9-8039-4A02-8EC3-4A4F684CAF33}}</t>
  </si>
  <si>
    <t>Сурнов Евгений</t>
  </si>
  <si>
    <t>Карзаков Е.С.</t>
  </si>
  <si>
    <t>{guid {5FC5B43F-1918-491E-8602-5BE96A270050}}</t>
  </si>
  <si>
    <t>Таловский Фёдор</t>
  </si>
  <si>
    <t>{guid {3AC9A7CC-E498-499F-8E7D-E7E12A9C10F6}}</t>
  </si>
  <si>
    <t>Тараканов Григорий</t>
  </si>
  <si>
    <t>{guid {00000ED3-0000-0000-0000-000000000000}}</t>
  </si>
  <si>
    <t>Титов Егор</t>
  </si>
  <si>
    <t>{guid {04844C15-BAE6-4D9C-9F8A-290E619CCA82}}</t>
  </si>
  <si>
    <t>Токарева Ирина</t>
  </si>
  <si>
    <t>{guid {D3ADFFAB-A7AB-437F-BBD0-610E58000D7D}}</t>
  </si>
  <si>
    <t>Толстиков Лучезар</t>
  </si>
  <si>
    <t>{guid {E7260926-F0A7-4DC9-A50B-1ECD66C863BB}}</t>
  </si>
  <si>
    <t>Тотолина Елена</t>
  </si>
  <si>
    <t>{guid {ED6040BE-285B-42B1-995E-8781C78D9C1F}}</t>
  </si>
  <si>
    <t>Трухина Анна</t>
  </si>
  <si>
    <t>ГУОР г. Бронницы</t>
  </si>
  <si>
    <t>{guid {FC92CE09-7EA6-4C7B-A5ED-D07233975EAB}}</t>
  </si>
  <si>
    <t>Тулаева Дарья</t>
  </si>
  <si>
    <t>{guid {C0844CC3-7230-46C3-A58C-D952C5F7300C}}</t>
  </si>
  <si>
    <t>Узойкина Татьяна</t>
  </si>
  <si>
    <t>{guid {DF18CEDF-84A7-4DD4-8193-1FB7DAAD5BFF}}</t>
  </si>
  <si>
    <t>Федченко Карина</t>
  </si>
  <si>
    <t>{guid {C727C053-ACB6-4449-A6E1-8E9097978DC2}}</t>
  </si>
  <si>
    <t>Хвиюзов Игорь</t>
  </si>
  <si>
    <t>{guid {7E3F12EE-48C6-4A9F-87D5-58BC6F0E4207}}</t>
  </si>
  <si>
    <t>Хисамутдинов Амаль</t>
  </si>
  <si>
    <t>МБУ СШ № 4 МОГК</t>
  </si>
  <si>
    <t>Плотникова Н.В., Овчинников А.С.</t>
  </si>
  <si>
    <t>{guid {500C4707-4E77-42A3-8B88-85D3AF66724D}}</t>
  </si>
  <si>
    <t>Хузина Анна</t>
  </si>
  <si>
    <t>{guid {00000E9E-0000-0000-0000-000000000000}}</t>
  </si>
  <si>
    <t>Цветков Никита</t>
  </si>
  <si>
    <t>Платонова Е.Н., Натальин С.А.</t>
  </si>
  <si>
    <t>{guid {94BA0A1E-0272-46CD-8FD4-69258EEB934C}}</t>
  </si>
  <si>
    <t>Цыкин Роман</t>
  </si>
  <si>
    <t>{guid {E73199D3-270F-4039-8C29-D00BB71E285B}}</t>
  </si>
  <si>
    <t>Черкасов Максим</t>
  </si>
  <si>
    <t>{guid {7523C1C1-FAA7-4EA8-B4B9-941F2EAB4208}}</t>
  </si>
  <si>
    <t>Чичаков Макар</t>
  </si>
  <si>
    <t>{guid {5762A064-211E-4FD3-A486-656C57AA3A41}}</t>
  </si>
  <si>
    <t>Чудинович Владимир</t>
  </si>
  <si>
    <t>{guid {1920721F-10BF-4B74-B7F3-DC0959D1C63B}}</t>
  </si>
  <si>
    <t>Чурин Анатолий</t>
  </si>
  <si>
    <t>МБУ ДО Центр "Новая Авеста"</t>
  </si>
  <si>
    <t>Клинюк С.В., Салтанов С.В., Гвоздева О.В.</t>
  </si>
  <si>
    <t>{guid {F6149C62-1C08-4193-8884-3A7FF36B8ECB}}</t>
  </si>
  <si>
    <t>Шайганов Матвей</t>
  </si>
  <si>
    <t>{guid {35F929B5-6A08-41DA-94E7-66401FFE084D}}</t>
  </si>
  <si>
    <t>Шакиров Мурат</t>
  </si>
  <si>
    <t>{guid {382EC861-0A60-420A-B84F-65D73967145B}}</t>
  </si>
  <si>
    <t>Швецов Илья</t>
  </si>
  <si>
    <t>{guid {0F2F8D3B-C040-4680-9BDC-E4F24D3FC01A}}</t>
  </si>
  <si>
    <t>Шевцов Олег</t>
  </si>
  <si>
    <t>{guid {00000E59-0000-0000-0000-000000000000}}</t>
  </si>
  <si>
    <t>Шестаков Дмитрий</t>
  </si>
  <si>
    <t>{guid {B428025D-3C6C-4304-9833-C3B05C0355DC}}</t>
  </si>
  <si>
    <t>Шиленко Роман</t>
  </si>
  <si>
    <t>Чагина Ю.А., Конради А.В.</t>
  </si>
  <si>
    <t>{guid {262D033A-7AED-4887-8B67-703D36C36679}}</t>
  </si>
  <si>
    <t>Шипунов Александр</t>
  </si>
  <si>
    <t>{guid {AA87012C-91E4-4A18-96A1-8A12710D15E2}}</t>
  </si>
  <si>
    <t>Шипунов Владимир</t>
  </si>
  <si>
    <t>{guid {00000F28-0000-0000-0000-000000000000}}</t>
  </si>
  <si>
    <t>Широков Александр</t>
  </si>
  <si>
    <t>{guid {F466FAAB-EAC9-48F8-ACAD-AD5E9A8154BA}}</t>
  </si>
  <si>
    <t>Шителя Алексей</t>
  </si>
  <si>
    <t>{guid {46C4B5FB-0227-411C-A349-14EFC9B1B90C}}</t>
  </si>
  <si>
    <t>Шувалов Егор</t>
  </si>
  <si>
    <t>{guid {5EF69A82-072A-4664-94A5-C7FE479859D4}}</t>
  </si>
  <si>
    <t>Щербак Никита</t>
  </si>
  <si>
    <t>{guid {D0E69DCD-020E-46D9-AB8D-8A2207A75064}}</t>
  </si>
  <si>
    <t>Яганов Егор</t>
  </si>
  <si>
    <t>{guid {AB46D0D2-0578-41BF-8A48-C2C64190B94F}}</t>
  </si>
  <si>
    <t>Якуба Полина</t>
  </si>
  <si>
    <t>{guid {E614A9EE-FE99-45EF-8590-44747B9AD175}}</t>
  </si>
  <si>
    <t>Ялунин Богдан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</si>
  <si>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</si>
  <si>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</si>
  <si>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</si>
  <si>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</si>
  <si>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</si>
  <si>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</si>
  <si>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</si>
  <si>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</si>
  <si>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</si>
  <si>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</si>
  <si>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</si>
  <si>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</si>
  <si>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</si>
  <si>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</si>
  <si>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</si>
  <si>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40</t>
  </si>
  <si>
    <t>2004</t>
  </si>
  <si>
    <t>38</t>
  </si>
  <si>
    <t>2003</t>
  </si>
  <si>
    <t>27</t>
  </si>
  <si>
    <t>2006</t>
  </si>
  <si>
    <t>15</t>
  </si>
  <si>
    <t>19</t>
  </si>
  <si>
    <t>2007</t>
  </si>
  <si>
    <t>64</t>
  </si>
  <si>
    <t>75</t>
  </si>
  <si>
    <t>72</t>
  </si>
  <si>
    <t>76</t>
  </si>
  <si>
    <t>54</t>
  </si>
  <si>
    <t>62</t>
  </si>
  <si>
    <t>2005</t>
  </si>
  <si>
    <t>7</t>
  </si>
  <si>
    <t>12</t>
  </si>
  <si>
    <t>66</t>
  </si>
  <si>
    <t>47</t>
  </si>
  <si>
    <t>21</t>
  </si>
  <si>
    <t>2008</t>
  </si>
  <si>
    <t>29</t>
  </si>
  <si>
    <t>44</t>
  </si>
  <si>
    <t>65</t>
  </si>
  <si>
    <t>24</t>
  </si>
  <si>
    <t>35</t>
  </si>
  <si>
    <t>63</t>
  </si>
  <si>
    <t>52</t>
  </si>
  <si>
    <t>37</t>
  </si>
  <si>
    <t>36</t>
  </si>
  <si>
    <t>23</t>
  </si>
  <si>
    <t>67</t>
  </si>
  <si>
    <t>56</t>
  </si>
  <si>
    <t>77</t>
  </si>
  <si>
    <t>43</t>
  </si>
  <si>
    <t>71</t>
  </si>
  <si>
    <t>4</t>
  </si>
  <si>
    <t>59</t>
  </si>
  <si>
    <t>58</t>
  </si>
  <si>
    <t>45</t>
  </si>
  <si>
    <t>25</t>
  </si>
  <si>
    <t>28</t>
  </si>
  <si>
    <t>274</t>
  </si>
  <si>
    <t>74</t>
  </si>
  <si>
    <t>14</t>
  </si>
  <si>
    <t>53</t>
  </si>
  <si>
    <t>17</t>
  </si>
  <si>
    <t>39</t>
  </si>
  <si>
    <t>10</t>
  </si>
  <si>
    <t>26</t>
  </si>
  <si>
    <t>61</t>
  </si>
  <si>
    <t>68</t>
  </si>
  <si>
    <t>22</t>
  </si>
  <si>
    <t>49</t>
  </si>
  <si>
    <t>33</t>
  </si>
  <si>
    <t>51</t>
  </si>
  <si>
    <t>79</t>
  </si>
  <si>
    <t>32</t>
  </si>
  <si>
    <t>73</t>
  </si>
  <si>
    <t>57</t>
  </si>
  <si>
    <t>8</t>
  </si>
  <si>
    <t>55</t>
  </si>
  <si>
    <t>283</t>
  </si>
  <si>
    <t>34</t>
  </si>
  <si>
    <t>78</t>
  </si>
  <si>
    <t>20</t>
  </si>
  <si>
    <t>9</t>
  </si>
  <si>
    <t>5</t>
  </si>
  <si>
    <t>31</t>
  </si>
  <si>
    <t>6</t>
  </si>
  <si>
    <t>16</t>
  </si>
  <si>
    <t>70</t>
  </si>
  <si>
    <t>30</t>
  </si>
  <si>
    <t>46</t>
  </si>
  <si>
    <t>11</t>
  </si>
  <si>
    <t>48</t>
  </si>
  <si>
    <t>42</t>
  </si>
  <si>
    <t>С-2м</t>
  </si>
  <si>
    <t>114</t>
  </si>
  <si>
    <t>Богомолов Никита_x000D_
Богомолов Данил</t>
  </si>
  <si>
    <t>2004_x000D_
2004</t>
  </si>
  <si>
    <t>1_x000D_
1</t>
  </si>
  <si>
    <t>118</t>
  </si>
  <si>
    <t>Вихарев Иван_x000D_
Михайлов Серафим</t>
  </si>
  <si>
    <t>2003_x000D_
2003</t>
  </si>
  <si>
    <t>кмс_x000D_
кмс</t>
  </si>
  <si>
    <t>Московская обл., Ярославская обл._x000D_
Московская обл.</t>
  </si>
  <si>
    <t>ГБУ МО «ЦСП ОВС», ГУОР г. Бронницы, ГБУ МО СШОР по ЛВС, МУ СШОР №2 г. Ярославль, ГУОР г.Бронницы</t>
  </si>
  <si>
    <t>269</t>
  </si>
  <si>
    <t>Жерновков Юрий_x000D_
Перепелов Игорь</t>
  </si>
  <si>
    <t>2006_x000D_
2004</t>
  </si>
  <si>
    <t>268</t>
  </si>
  <si>
    <t>Иванов Эдуард_x000D_
Строкатов Максим</t>
  </si>
  <si>
    <t>2004_x000D_
2005</t>
  </si>
  <si>
    <t>Мухгалеев М.Ю., Козырева Т.А., Грызлова Н.Б., Грызлова Н.А.</t>
  </si>
  <si>
    <t>280</t>
  </si>
  <si>
    <t>Казаков Константин_x000D_
Козлов Иван</t>
  </si>
  <si>
    <t>мс_x000D_
мс</t>
  </si>
  <si>
    <t>116</t>
  </si>
  <si>
    <t>Перимей Пётр_x000D_
Васик Александр</t>
  </si>
  <si>
    <t>ГБУ «МГФСО», ГБПОУ «МССУОР №2»</t>
  </si>
  <si>
    <t>Штабкин В.Д., Солодовникова З.В., Солодовников А.А.</t>
  </si>
  <si>
    <t>115</t>
  </si>
  <si>
    <t>Полещук Максим_x000D_
Бурчаков Игорь</t>
  </si>
  <si>
    <t>кмс_x000D_
1</t>
  </si>
  <si>
    <t>110</t>
  </si>
  <si>
    <t>Полухин Данил_x000D_
Пустыльник Антон</t>
  </si>
  <si>
    <t>2005_x000D_
2006</t>
  </si>
  <si>
    <t>1_x000D_
2</t>
  </si>
  <si>
    <t>Мухгалеев М.Ю., Козырева Т.А., Грызлова Н.А., Грызлова Н.Б.</t>
  </si>
  <si>
    <t>270</t>
  </si>
  <si>
    <t>Рубцов Глеб_x000D_
Кулешов Вадим</t>
  </si>
  <si>
    <t>260</t>
  </si>
  <si>
    <t>Руденко Иван_x000D_
Козлов Кирилл</t>
  </si>
  <si>
    <t>2007_x000D_
2007</t>
  </si>
  <si>
    <t>109</t>
  </si>
  <si>
    <t>Смирнов Сергей_x000D_
Агафонов Леонид</t>
  </si>
  <si>
    <t>2003_x000D_
2004</t>
  </si>
  <si>
    <t>Московская обл._x000D_
Московская обл., Ярославская обл.</t>
  </si>
  <si>
    <t>ГБУ МО «ЦСП ОВС», ГУОР г. Бронницы, МУ СШОР №2, г. Ярославль</t>
  </si>
  <si>
    <t>108</t>
  </si>
  <si>
    <t>Стешин Антон_x000D_
Стешин Григорий</t>
  </si>
  <si>
    <t>113</t>
  </si>
  <si>
    <t>Шевцов Олег_x000D_
Горьковской Денис</t>
  </si>
  <si>
    <t>2006_x000D_
2006</t>
  </si>
  <si>
    <t>111</t>
  </si>
  <si>
    <t>Шестаков Дмитрий_x000D_
Нечаев Даниил</t>
  </si>
  <si>
    <t>2003_x000D_
2005</t>
  </si>
  <si>
    <t>мс_x000D_
1</t>
  </si>
  <si>
    <t>ГУОР г. Бронницы, ГБОУ «ДДЮТ», СШОР им. Соколова Л.К.</t>
  </si>
  <si>
    <t>Амосова Е.А., Слотина Ю.В., Рябиков Л.Ю., Амосова Я.П., Юдина А.В.</t>
  </si>
  <si>
    <t>К-1ж</t>
  </si>
  <si>
    <t>198</t>
  </si>
  <si>
    <t>211</t>
  </si>
  <si>
    <t>203</t>
  </si>
  <si>
    <t>206</t>
  </si>
  <si>
    <t>205</t>
  </si>
  <si>
    <t>180</t>
  </si>
  <si>
    <t>199</t>
  </si>
  <si>
    <t>178</t>
  </si>
  <si>
    <t>201</t>
  </si>
  <si>
    <t>185</t>
  </si>
  <si>
    <t>212</t>
  </si>
  <si>
    <t>196</t>
  </si>
  <si>
    <t>197</t>
  </si>
  <si>
    <t>194</t>
  </si>
  <si>
    <t>183</t>
  </si>
  <si>
    <t>191</t>
  </si>
  <si>
    <t>207</t>
  </si>
  <si>
    <t>216</t>
  </si>
  <si>
    <t>190</t>
  </si>
  <si>
    <t>210</t>
  </si>
  <si>
    <t>202</t>
  </si>
  <si>
    <t>195</t>
  </si>
  <si>
    <t>187</t>
  </si>
  <si>
    <t>209</t>
  </si>
  <si>
    <t>182</t>
  </si>
  <si>
    <t>176</t>
  </si>
  <si>
    <t>179</t>
  </si>
  <si>
    <t>186</t>
  </si>
  <si>
    <t>204</t>
  </si>
  <si>
    <t>217</t>
  </si>
  <si>
    <t>214</t>
  </si>
  <si>
    <t>215</t>
  </si>
  <si>
    <t>189</t>
  </si>
  <si>
    <t>200</t>
  </si>
  <si>
    <t>181</t>
  </si>
  <si>
    <t>184</t>
  </si>
  <si>
    <t>192</t>
  </si>
  <si>
    <t>213</t>
  </si>
  <si>
    <t>218</t>
  </si>
  <si>
    <t>193</t>
  </si>
  <si>
    <t>188</t>
  </si>
  <si>
    <t>С-1м</t>
  </si>
  <si>
    <t>149</t>
  </si>
  <si>
    <t>148</t>
  </si>
  <si>
    <t>147</t>
  </si>
  <si>
    <t>138</t>
  </si>
  <si>
    <t>285</t>
  </si>
  <si>
    <t>129</t>
  </si>
  <si>
    <t>158</t>
  </si>
  <si>
    <t>163</t>
  </si>
  <si>
    <t>168</t>
  </si>
  <si>
    <t>164</t>
  </si>
  <si>
    <t>155</t>
  </si>
  <si>
    <t>156</t>
  </si>
  <si>
    <t>169</t>
  </si>
  <si>
    <t>152</t>
  </si>
  <si>
    <t>276</t>
  </si>
  <si>
    <t>154</t>
  </si>
  <si>
    <t>170</t>
  </si>
  <si>
    <t>175</t>
  </si>
  <si>
    <t>140</t>
  </si>
  <si>
    <t>278</t>
  </si>
  <si>
    <t>153</t>
  </si>
  <si>
    <t>143</t>
  </si>
  <si>
    <t>162</t>
  </si>
  <si>
    <t>136</t>
  </si>
  <si>
    <t>144</t>
  </si>
  <si>
    <t>142</t>
  </si>
  <si>
    <t>174</t>
  </si>
  <si>
    <t>273</t>
  </si>
  <si>
    <t>167</t>
  </si>
  <si>
    <t>166</t>
  </si>
  <si>
    <t>151</t>
  </si>
  <si>
    <t>135</t>
  </si>
  <si>
    <t>159</t>
  </si>
  <si>
    <t>263</t>
  </si>
  <si>
    <t>139</t>
  </si>
  <si>
    <t>172</t>
  </si>
  <si>
    <t>173</t>
  </si>
  <si>
    <t>161</t>
  </si>
  <si>
    <t>157</t>
  </si>
  <si>
    <t>165</t>
  </si>
  <si>
    <t>125</t>
  </si>
  <si>
    <t>275</t>
  </si>
  <si>
    <t>282</t>
  </si>
  <si>
    <t>150</t>
  </si>
  <si>
    <t>132</t>
  </si>
  <si>
    <t>264</t>
  </si>
  <si>
    <t>171</t>
  </si>
  <si>
    <t>134</t>
  </si>
  <si>
    <t>160</t>
  </si>
  <si>
    <t>141</t>
  </si>
  <si>
    <t>126</t>
  </si>
  <si>
    <t>133</t>
  </si>
  <si>
    <t>С-1ж</t>
  </si>
  <si>
    <t>102</t>
  </si>
  <si>
    <t>81</t>
  </si>
  <si>
    <t>86</t>
  </si>
  <si>
    <t>91</t>
  </si>
  <si>
    <t>97</t>
  </si>
  <si>
    <t>286</t>
  </si>
  <si>
    <t>103</t>
  </si>
  <si>
    <t>95</t>
  </si>
  <si>
    <t>90</t>
  </si>
  <si>
    <t>281</t>
  </si>
  <si>
    <t>89</t>
  </si>
  <si>
    <t>100</t>
  </si>
  <si>
    <t>105</t>
  </si>
  <si>
    <t>107</t>
  </si>
  <si>
    <t>98</t>
  </si>
  <si>
    <t>83</t>
  </si>
  <si>
    <t>85</t>
  </si>
  <si>
    <t>96</t>
  </si>
  <si>
    <t>84</t>
  </si>
  <si>
    <t>106</t>
  </si>
  <si>
    <t>87</t>
  </si>
  <si>
    <t>94</t>
  </si>
  <si>
    <t>101</t>
  </si>
  <si>
    <t>80</t>
  </si>
  <si>
    <t>92</t>
  </si>
  <si>
    <t>99</t>
  </si>
  <si>
    <t>82</t>
  </si>
  <si>
    <t>104</t>
  </si>
  <si>
    <t>С-2см</t>
  </si>
  <si>
    <t>231</t>
  </si>
  <si>
    <t>Айдерханов Матвей_x000D_
Плеханова Полина</t>
  </si>
  <si>
    <t>227</t>
  </si>
  <si>
    <t>Богомолов Данил_x000D_
Соколова Мария</t>
  </si>
  <si>
    <t>1_x000D_
кмс</t>
  </si>
  <si>
    <t>Конради А.В., Касимов А.Ю., Паутов М.Н., Баранов Н.С.</t>
  </si>
  <si>
    <t>219</t>
  </si>
  <si>
    <t>Вихарев Иван_x000D_
Новыш Марина</t>
  </si>
  <si>
    <t>кмс_x000D_
мс</t>
  </si>
  <si>
    <t>Рябиков Л.Ю., Слотина Ю.В., Соколов Ю.С., Изюмова И.А., Амосова Е.А.</t>
  </si>
  <si>
    <t>236</t>
  </si>
  <si>
    <t>Выборнова Валентина_x000D_
Смирнов Сергей</t>
  </si>
  <si>
    <t>мс_x000D_
кмс</t>
  </si>
  <si>
    <t>ГБУ МО СШОР по ЛВС, ГБУ МО «ЦСП ОВС», ГУОР г.Бронницы, ГУОР г. Бронницы</t>
  </si>
  <si>
    <t>228</t>
  </si>
  <si>
    <t>Гаврилов Артём_x000D_
Салова Анна</t>
  </si>
  <si>
    <t>222</t>
  </si>
  <si>
    <t>Григорьев Иван_x000D_
Николаева Екатерина</t>
  </si>
  <si>
    <t>224</t>
  </si>
  <si>
    <t>Груздева Анастасия_x000D_
Шипунов Владимир</t>
  </si>
  <si>
    <t>2005_x000D_
2005</t>
  </si>
  <si>
    <t>СШОР, ГАПК, СДЮТур</t>
  </si>
  <si>
    <t>230</t>
  </si>
  <si>
    <t>Губарев Кирилл_x000D_
Баркова Алина</t>
  </si>
  <si>
    <t>ГБПОУ «МССУОР №2», ГБПОУ «МССУОР №2» Москомспорта</t>
  </si>
  <si>
    <t>220</t>
  </si>
  <si>
    <t>Добрынин Георгий_x000D_
Трухина Анна</t>
  </si>
  <si>
    <t>Слотина Ю.В., Рябиков Л.Ю., Соколов Ю.С., Изюмова И.А., Амосова Е.А.</t>
  </si>
  <si>
    <t>221</t>
  </si>
  <si>
    <t>Дружинина София_x000D_
Нечаев Даниил</t>
  </si>
  <si>
    <t>226</t>
  </si>
  <si>
    <t>Козлов Кирилл_x000D_
Нихаева Ксения</t>
  </si>
  <si>
    <t>235</t>
  </si>
  <si>
    <t>Кулешов Вадим_x000D_
Мирхашимова Иллария</t>
  </si>
  <si>
    <t>233</t>
  </si>
  <si>
    <t>Нихаев Фёдор_x000D_
Алексеева Диана</t>
  </si>
  <si>
    <t>223</t>
  </si>
  <si>
    <t>Орехов Иван_x000D_
Меновщикова Екатерина</t>
  </si>
  <si>
    <t>СШОР, ГАГУ, ЦСКА, СДЮТур</t>
  </si>
  <si>
    <t>232</t>
  </si>
  <si>
    <t>Перимей Пётр_x000D_
Копосова Кристина</t>
  </si>
  <si>
    <t>Штабкин В.Д., Солодовников А.А.</t>
  </si>
  <si>
    <t>229</t>
  </si>
  <si>
    <t>Полещук Максим_x000D_
Макачева Ангелина</t>
  </si>
  <si>
    <t>2004_x000D_
2006</t>
  </si>
  <si>
    <t>Грызлова Н.Б., Грызлова Н.А., Мухгалеев М.Ю., Козырева Т.А.</t>
  </si>
  <si>
    <t>234</t>
  </si>
  <si>
    <t>Рубцов Глеб_x000D_
Давлетова Аделина</t>
  </si>
  <si>
    <t>237</t>
  </si>
  <si>
    <t>Смирнов Егор_x000D_
Логачёва Таисия</t>
  </si>
  <si>
    <t>Санкт-Петербург_x000D_
Санкт-Петербург, Ярославская обл.</t>
  </si>
  <si>
    <t>СПб ГБУ СШОР "ШВСМ по ВВС" им.Ю.С.Тюкалова, СПБ ГБПОУ "УОР№1"</t>
  </si>
  <si>
    <t>Смирнов А.А., Чигидин А.В., Смирнова Е.В., Леонов М.О., Изюмова И.А.</t>
  </si>
  <si>
    <t>225</t>
  </si>
  <si>
    <t>Строкатов Максим_x000D_
Узойкина Татьяна</t>
  </si>
  <si>
    <t>2005_x000D_
2004</t>
  </si>
  <si>
    <t>238</t>
  </si>
  <si>
    <t>Шестаков Дмитрий_x000D_
Балай София</t>
  </si>
  <si>
    <t>К-1мх</t>
  </si>
  <si>
    <t>250</t>
  </si>
  <si>
    <t>242</t>
  </si>
  <si>
    <t>240</t>
  </si>
  <si>
    <t>252</t>
  </si>
  <si>
    <t>246</t>
  </si>
  <si>
    <t>243</t>
  </si>
  <si>
    <t>239</t>
  </si>
  <si>
    <t>244</t>
  </si>
  <si>
    <t>249</t>
  </si>
  <si>
    <t>248</t>
  </si>
  <si>
    <t>245</t>
  </si>
  <si>
    <t>241</t>
  </si>
  <si>
    <t>К-1жх</t>
  </si>
  <si>
    <t>279</t>
  </si>
  <si>
    <t>271</t>
  </si>
  <si>
    <t>253</t>
  </si>
  <si>
    <t>124</t>
  </si>
  <si>
    <t>127</t>
  </si>
  <si>
    <t>130</t>
  </si>
  <si>
    <t>Организация</t>
  </si>
  <si>
    <t>ФИО</t>
  </si>
  <si>
    <t>Должность</t>
  </si>
  <si>
    <t>Козлов Николай Алексеевич</t>
  </si>
  <si>
    <t>Тренер</t>
  </si>
  <si>
    <t>Меновщиков Леонид Викторович</t>
  </si>
  <si>
    <t>Представитель команды</t>
  </si>
  <si>
    <t>Амосова Елена Аркадьевна</t>
  </si>
  <si>
    <t>Амосова Яна Петровна</t>
  </si>
  <si>
    <t>Юдина Анна Викторовна</t>
  </si>
  <si>
    <t>Егорова Валентина Петровна</t>
  </si>
  <si>
    <t>Праухина Екатерина Сергеевна</t>
  </si>
  <si>
    <t>Бурыхин Дмитрий Александрович</t>
  </si>
  <si>
    <t>Малетин Сергей Игоревич</t>
  </si>
  <si>
    <t>Овчинников Александр Сергеевич</t>
  </si>
  <si>
    <t>Плотникова Наталья Викторовна</t>
  </si>
  <si>
    <t>Грызлова Наталья Александровна</t>
  </si>
  <si>
    <t>Мухгалеев Михаил Юрьевич</t>
  </si>
  <si>
    <t>Костылева Надежда Александровна</t>
  </si>
  <si>
    <t>Макаров Лев Юрьевич</t>
  </si>
  <si>
    <t>Натальин Сергей Александрович</t>
  </si>
  <si>
    <t>Платонова Елена Николаевна</t>
  </si>
  <si>
    <t>Штабкин Вячеслав Дмитриевич</t>
  </si>
  <si>
    <t>Рябиков Леонид Юрьевич</t>
  </si>
  <si>
    <t>Слотина Юлия Валерьевна</t>
  </si>
  <si>
    <t>Третьякова Светлана Олеговна</t>
  </si>
  <si>
    <t>Тупицына Надежда Николаевна</t>
  </si>
  <si>
    <t>Черемных Алексей Дмитриевич</t>
  </si>
  <si>
    <t>Корепин Николай Александрович</t>
  </si>
  <si>
    <t>Нихаев Роман Владимирович</t>
  </si>
  <si>
    <t>Нихаева Надежда Сергеевна</t>
  </si>
  <si>
    <t>Шипаев Владимир Анатольевич</t>
  </si>
  <si>
    <t>Герций Сергей Евдокимович</t>
  </si>
  <si>
    <t>Иванов Александр Васильевич</t>
  </si>
  <si>
    <t>Леонов Михаил Олегович</t>
  </si>
  <si>
    <t>Рогова Наталия Сергеевна</t>
  </si>
  <si>
    <t>Смирнов Александр Анатольевич</t>
  </si>
  <si>
    <t>Смирнова Елена Валерьевна</t>
  </si>
  <si>
    <t>Базин Кирилл Владиславович</t>
  </si>
  <si>
    <t>Гвоздева Ольга Владимировна</t>
  </si>
  <si>
    <t>Дьячков Сергей Викторович</t>
  </si>
  <si>
    <t>Салтанов Сергей Вадимович</t>
  </si>
  <si>
    <t>Соколова Вероника Геннадьевна</t>
  </si>
  <si>
    <t>Самойлов Сергей Васильевич</t>
  </si>
  <si>
    <t>Широков Алексей Александрович</t>
  </si>
  <si>
    <t>Баранов Николай Сергеевич</t>
  </si>
  <si>
    <t>Касимов Анатолий Юрьевич</t>
  </si>
  <si>
    <t>Конради Андрей Валерьевич</t>
  </si>
  <si>
    <t>Игнатов Эдуард Викторович</t>
  </si>
  <si>
    <t>Кулагин Сергей Александрович</t>
  </si>
  <si>
    <t>Изюмова Ирина Александровна</t>
  </si>
  <si>
    <t>Министерство спорта Российской Федерации_x000D_
Федерация гребного слалома России</t>
  </si>
  <si>
    <t>Первенство России по гребному слалому 2021 года среди юниоров и юниорок до 19 лет</t>
  </si>
  <si>
    <t>15-19 июля 2021 года</t>
  </si>
  <si>
    <t>Новгородская область,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</si>
  <si>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</si>
  <si>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</si>
  <si>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</si>
  <si>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</si>
  <si>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</si>
  <si>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</si>
  <si>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</si>
  <si>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</si>
  <si>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</si>
  <si>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</si>
  <si>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</si>
  <si>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</si>
  <si>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</si>
  <si>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</si>
  <si>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Вихарев Иван
Михайлов Серафим</t>
  </si>
  <si>
    <t>2003
2003</t>
  </si>
  <si>
    <t>кмс
кмс</t>
  </si>
  <si>
    <t>Рубцов Глеб
Кулешов Вадим</t>
  </si>
  <si>
    <t>2004
2004</t>
  </si>
  <si>
    <t>Полещук Максим
Бурчаков Игорь</t>
  </si>
  <si>
    <t>кмс
1</t>
  </si>
  <si>
    <t>Казаков Константин
Козлов Иван</t>
  </si>
  <si>
    <t>мс
мс</t>
  </si>
  <si>
    <t>Смирнов Сергей
Агафонов Леонид</t>
  </si>
  <si>
    <t>2003
2004</t>
  </si>
  <si>
    <t>Иванов Эдуард
Строкатов Максим</t>
  </si>
  <si>
    <t>2004
2005</t>
  </si>
  <si>
    <t>Перимей Пётр
Васик Александр</t>
  </si>
  <si>
    <t>Жерновков Юрий
Перепелов Игорь</t>
  </si>
  <si>
    <t>2006
2004</t>
  </si>
  <si>
    <t>1
1</t>
  </si>
  <si>
    <t>Богомолов Никита
Богомолов Данил</t>
  </si>
  <si>
    <t>Полухин Данил
Пустыльник Антон</t>
  </si>
  <si>
    <t>2005
2006</t>
  </si>
  <si>
    <t>1
2</t>
  </si>
  <si>
    <t>Стешин Антон
Стешин Григорий</t>
  </si>
  <si>
    <t>Руденко Иван
Козлов Кирилл</t>
  </si>
  <si>
    <t>2007
2007</t>
  </si>
  <si>
    <t>Шестаков Дмитрий
Нечаев Даниил</t>
  </si>
  <si>
    <t>2003
2005</t>
  </si>
  <si>
    <t>мс
1</t>
  </si>
  <si>
    <t>Шевцов Олег
Горьковской Денис</t>
  </si>
  <si>
    <t>2006
2006</t>
  </si>
  <si>
    <t>Категория К-1ж</t>
  </si>
  <si>
    <t>Категория С-1м</t>
  </si>
  <si>
    <t>Категория С-1ж</t>
  </si>
  <si>
    <t>Категория С-2см</t>
  </si>
  <si>
    <t>Выборнова Валентина
Смирнов Сергей</t>
  </si>
  <si>
    <t>мс
кмс</t>
  </si>
  <si>
    <t>Смирнов Егор
Логачёва Таисия</t>
  </si>
  <si>
    <t>Орехов Иван
Меновщикова Екатерина</t>
  </si>
  <si>
    <t>Вихарев Иван
Новыш Марина</t>
  </si>
  <si>
    <t>кмс
мс</t>
  </si>
  <si>
    <t>Рубцов Глеб
Давлетова Аделина</t>
  </si>
  <si>
    <t>Добрынин Георгий
Трухина Анна</t>
  </si>
  <si>
    <t>Полещук Максим
Макачева Ангелина</t>
  </si>
  <si>
    <t>2004
2006</t>
  </si>
  <si>
    <t>Гаврилов Артём
Салова Анна</t>
  </si>
  <si>
    <t>Груздева Анастасия
Шипунов Владимир</t>
  </si>
  <si>
    <t>2005
2005</t>
  </si>
  <si>
    <t>Строкатов Максим
Узойкина Татьяна</t>
  </si>
  <si>
    <t>2005
2004</t>
  </si>
  <si>
    <t>Айдерханов Матвей
Плеханова Полина</t>
  </si>
  <si>
    <t>Шестаков Дмитрий
Балай София</t>
  </si>
  <si>
    <t>Богомолов Данил
Соколова Мария</t>
  </si>
  <si>
    <t>1
кмс</t>
  </si>
  <si>
    <t>Кулешов Вадим
Мирхашимова Иллария</t>
  </si>
  <si>
    <t>Перимей Пётр
Копосова Кристина</t>
  </si>
  <si>
    <t>Губарев Кирилл
Баркова Алина</t>
  </si>
  <si>
    <t>Григорьев Иван
Николаева Екатерина</t>
  </si>
  <si>
    <t>Дружинина София
Нечаев Даниил</t>
  </si>
  <si>
    <t>Козлов Кирилл
Нихаева Ксения</t>
  </si>
  <si>
    <t>Нихаев Фёдор
Алексеева Диана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</si>
  <si>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</si>
  <si>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</si>
  <si>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</si>
  <si>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</si>
  <si>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</si>
  <si>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</si>
  <si>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</si>
  <si>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Галоджанц Артём
Смирнов Егор
Столбовский Артём</t>
  </si>
  <si>
    <t>2005
2003
2003</t>
  </si>
  <si>
    <t>1
мс
мс</t>
  </si>
  <si>
    <t>Смирнов А.А., Смирнова Е.В., Чигидин А.В.
Смирнов А.А., Чигидин А.В., Смирнова Е.В.
Герций С.Е., Рогова Н.С., Маняхина М.А., Исаева С.А.</t>
  </si>
  <si>
    <t>Беляев Павел
Вахрушев Данил
Медведев Андрей</t>
  </si>
  <si>
    <t>2006
2004
2006</t>
  </si>
  <si>
    <t>1
1
1</t>
  </si>
  <si>
    <t>Гвоздева О.В., Базин К.В., Салтанов С.В.
Салтанов С.В., Гвоздева О.В., Базин К.В.
Гвоздева О.В., Базин К.В., Салтанов С.В.</t>
  </si>
  <si>
    <t>Вихарев Иван
Добрынин Георгий
Михайлов Серафим</t>
  </si>
  <si>
    <t>2003
2004
2003</t>
  </si>
  <si>
    <t>кмс
1
кмс</t>
  </si>
  <si>
    <t>Московская обл., Ярославская обл.
Московская обл., Ярославская обл.
Московская обл.</t>
  </si>
  <si>
    <t>ГБУ МО «ЦСП ОВС», ГУОР г. Бронницы, ГБУ МО СШОР по ЛВС, МУ СШОР №2 г. Ярославль
ГУОР г. Бронницы, МУ СШОР №2, г. Ярославль
ГБУ МО СШОР по ЛВС, ГУОР г.Бронницы</t>
  </si>
  <si>
    <t>Рябиков Л.Ю., Слотина Ю.В., Соколов Ю.С., Изюмова И.А.
Слотина Ю.В., Рябиков Л.Ю., Соколов Ю.С., Изюмова И.А.
Рябиков Л.Ю., Слотина Ю.В.</t>
  </si>
  <si>
    <t>Зяблицкий Фёдор
Казаков Константин
Козлов Иван</t>
  </si>
  <si>
    <t>2004
2003
2003</t>
  </si>
  <si>
    <t>кмс
мс
мс</t>
  </si>
  <si>
    <t>СШОР, СДЮТур
СШОР, ГАПК
СШОР</t>
  </si>
  <si>
    <t>Быць Богдан
Осипов Данил
Сибгатуллин Артур</t>
  </si>
  <si>
    <t>2006
2006
2006</t>
  </si>
  <si>
    <t>Конради А.В., Касимов А.Ю.
Конради А.В., Касимов А.Ю.
Негардинова А.Х., Токмаков С.А., Касимов А.Ю.</t>
  </si>
  <si>
    <t>Васик Александр
Вольнов Максим
Цветков Никита</t>
  </si>
  <si>
    <t>2004
2005
2004</t>
  </si>
  <si>
    <t>ГБПОУ «МССУОР №2»
ГБУ «СШОР" "Хлебниково"
ГБУ «СШОР" "Хлебниково"</t>
  </si>
  <si>
    <t>Солодовникова З.В., Солодовников А.А.
Казанцев И.В.
Платонова Е.Н., Натальин С.А.</t>
  </si>
  <si>
    <t>Гришанов Антон
Григорьев Иван
Лукьянов Константин</t>
  </si>
  <si>
    <t>2005
2006
2007</t>
  </si>
  <si>
    <t>кмс
1
3</t>
  </si>
  <si>
    <t>Герций С.Е., Рогова Н.С., Маняхина М.А., Исаева С.А.
Иванов А.В., Иванов Л.А.
Рогова Н.С., Маняхина М.А., Исаева С.А., Герций С.Е.</t>
  </si>
  <si>
    <t>Кулешов Вадим
Перепелов Игорь
Рубцов Глеб</t>
  </si>
  <si>
    <t>2004
2004
2004</t>
  </si>
  <si>
    <t>2003
2006</t>
  </si>
  <si>
    <t>Гилёв Игорь
Куценко Данил
Титов Егор</t>
  </si>
  <si>
    <t>2003
2006
2003</t>
  </si>
  <si>
    <t>МБУ «СШОР «Уралец», МБУ ДО ГорСЮТур
МБУ «СШОР «Уралец», МБУ ДО ГорСЮТур
МБУ «СШОР «Уралец»</t>
  </si>
  <si>
    <t>Салтанов С.В., Гвоздева О.В., Базин К.В.
Гвоздева О.В., Базин К.В., Салтанов С.В.
Салтанов С.В., Гвоздева О.В., Базин К.В.</t>
  </si>
  <si>
    <t>Балашов Александр
Гаврилов Артём
Немилостивый Степан</t>
  </si>
  <si>
    <t>2007
2003
2007</t>
  </si>
  <si>
    <t>3
кмс
3</t>
  </si>
  <si>
    <t>БУ ХМАО-Югры «ЦСП СКЮ», МАУ г. Нижневартовска «СШОР»
БУ ХМАО-Югры «ЦСП СКЮ», МАУ г. Нижневартовска «СШОР», ГУОР г.Бронницы
БУ ХМАО-Югры «ЦСП СКЮ», МАУ г. Нижневартовска «СШОР»</t>
  </si>
  <si>
    <t>Ахмадов Артур
Иванов Эдуард
Строкатов Максим</t>
  </si>
  <si>
    <t>2006
2004
2005</t>
  </si>
  <si>
    <t>2
кмс
кмс</t>
  </si>
  <si>
    <t>Грызлова Н.А., Грызлова Н.Б.
Мухгалеев М.Ю., Козырева Т.А.
Грызлова Н.Б., Грызлова Н.А.</t>
  </si>
  <si>
    <t>Гайтанов Георгий
Жерновков Юрий
Шакиров Мурат</t>
  </si>
  <si>
    <t>1
1
кмс</t>
  </si>
  <si>
    <t>Праухина Е.С., Панин В.С.
Егорова В.П., Волков Н.С.
Егорова В.П., Волков Н.С.</t>
  </si>
  <si>
    <t>Руденко Иван
Козлов Кирилл
Нихаев Фёдор</t>
  </si>
  <si>
    <t>2007
2007
2004</t>
  </si>
  <si>
    <t>Власов Александр
Потапов Глеб
Симонайтес Ян</t>
  </si>
  <si>
    <t>2006
2003
2004</t>
  </si>
  <si>
    <t>Гущин Григорий
Кайгородов Иван
Толстиков Лучезар</t>
  </si>
  <si>
    <t>2007
2005
2007</t>
  </si>
  <si>
    <t>Чичаков Макар
Шипунов Александр
Шителя Алексей</t>
  </si>
  <si>
    <t>2005
2006
2006</t>
  </si>
  <si>
    <t>Богомолов Никита
Шиленко Роман
Чудинович Владимир</t>
  </si>
  <si>
    <t>2004
2006
2006</t>
  </si>
  <si>
    <t>1
2
2</t>
  </si>
  <si>
    <t>ГАУ ТО «ОСШОР», МАУ СШ №2 г. Тюмень
МАУ СШ №2 г. Тюмень
МАУ СШ №2 г. Тюмень</t>
  </si>
  <si>
    <t>Конради А.В., Касимов А.Ю.
Чагина Ю.А., Конради А.В.
Конради А.В.</t>
  </si>
  <si>
    <t>Нечаев Даниил
Хвиюзов Игорь
Шестаков Дмитрий</t>
  </si>
  <si>
    <t>2005
2007
2003</t>
  </si>
  <si>
    <t>1
2
мс</t>
  </si>
  <si>
    <t>СШОР им. Соколова Л.К., ГБОУ «ДДЮТ»
МБУ СШОР им. Соколова Л.К., ГБОУ «ДДЮТ»
ГУОР г. Бронницы, ГБОУ «ДДЮТ»</t>
  </si>
  <si>
    <t>Амосова Е.А., Амосова Я.П., Юдина А.В.
Амосова Е.А., Амосова Я.П., Юдина А.В.
Амосова Е.А., Слотина Ю.В., Рябиков Л.Ю.</t>
  </si>
  <si>
    <t>Шувалов Егор
Черкасов Максим
Сокотун Артём</t>
  </si>
  <si>
    <t>2007
2006
2006</t>
  </si>
  <si>
    <t>Смирнов А.А., Смирнова Е.В., Чигидин А.В.
Смирнов А.А., Смирнова Е.В., Чигидин А.В.
Герций С.Е., Рогова Н.С., Маняхина М.А., Исаева С.А.</t>
  </si>
  <si>
    <t>Кривошея Иван
Никитин Богдан
Яганов Егор</t>
  </si>
  <si>
    <t>2003
2008
2006</t>
  </si>
  <si>
    <t>кмс
2
1</t>
  </si>
  <si>
    <t>КОО ФГСКК
МБУ СШ №4 МОГК
МБУ СШ №4 МОГК</t>
  </si>
  <si>
    <t>Айдерханов Матвей
Баженов Вадим
Баженов Родион</t>
  </si>
  <si>
    <t>2003
2006
2006</t>
  </si>
  <si>
    <t>кмс
1
1</t>
  </si>
  <si>
    <t>Зяблицкий Фёдор
Шипунов Владимир</t>
  </si>
  <si>
    <t>Зяблицкий Фёдор
Шипунов Владимир
Казаков Константин
Козлов Иван
Орехов Иван
Козлов Андрей</t>
  </si>
  <si>
    <t>2004
2005
2003
2003
2003
2006</t>
  </si>
  <si>
    <t>кмс
кмс
мс
мс
кмс
кмс</t>
  </si>
  <si>
    <t>СШОР, СДЮТур
СШОР, ГАПК
СШОР, ГАГУ, ЦСКА, СДЮТур</t>
  </si>
  <si>
    <t>Галоджанц Артём
Черкасов Максим</t>
  </si>
  <si>
    <t>Галоджанц Артём
Черкасов Максим
Кутареев Павел
Григорьев Иван
Столбовский Артём
Гришанов Антон</t>
  </si>
  <si>
    <t>2005
2006
2005
2006
2003
2005</t>
  </si>
  <si>
    <t>1
1
2
1
мс
кмс</t>
  </si>
  <si>
    <t>Смирнов А.А., Смирнова Е.В., Чигидин А.В.
Герций С.Е., Рогова Н.С., Маняхина М.А., Исаева С.А., Иванов А.В., Иванов Л.А.
Герций С.Е., Рогова Н.С., Маняхина М.А., Исаева С.А.</t>
  </si>
  <si>
    <t>Иванов Эдуард
Строкатов Максим
Полещук Максим
Бурчаков Игорь
Полухин Данил
Пустыльник Антон</t>
  </si>
  <si>
    <t>2004
2005
2004
2004
2005
2006</t>
  </si>
  <si>
    <t>кмс
кмс
кмс
1
1
2</t>
  </si>
  <si>
    <t>Мухгалеев М.Ю., Козырева Т.А., Грызлова Н.Б., Грызлова Н.А.
Грызлова Н.Б., Грызлова Н.А.
Мухгалеев М.Ю., Козырева Т.А., Грызлова Н.А., Грызлова Н.Б.</t>
  </si>
  <si>
    <t>Васик Александр
Губарев Кирилл</t>
  </si>
  <si>
    <t>Васик Александр
Губарев Кирилл
Демьянов Матвей
Перимей Пётр
Стешин Антон
Стешин Григорий</t>
  </si>
  <si>
    <t>2004
2005
2006
2004
2005
2006</t>
  </si>
  <si>
    <t>кмс
кмс
1
кмс
кмс
1</t>
  </si>
  <si>
    <t>ГБПОУ «МССУОР №2»
ГБПОУ «МССУОР №2», ГБУ «МГФСО»
ГБУ «МГФСО»</t>
  </si>
  <si>
    <t>Солодовникова З.В., Солодовников А.А.
Солодовникова З.В., Солодовников А.А., Штабкин В.Д.
Штабкин В.Д.</t>
  </si>
  <si>
    <t>Богомолов Никита
Богомолов Данил
Осипов Данил
Быць Богдан
Сибгатуллин Артур
Шиленко Роман</t>
  </si>
  <si>
    <t>2004
2004
2006
2006
2006
2006</t>
  </si>
  <si>
    <t>1
1
1
1
1
2</t>
  </si>
  <si>
    <t>Конради А.В., Касимов А.Ю.
Конради А.В., Касимов А.Ю.
Негардинова А.Х., Токмаков С.А., Касимов А.Ю., Чагина Ю.А., Конради А.В.</t>
  </si>
  <si>
    <t>Выборнова Валентина
Новыш Марина
Трухина Анна</t>
  </si>
  <si>
    <t>2003
2003
2005</t>
  </si>
  <si>
    <t>мс
мс
1</t>
  </si>
  <si>
    <t>ГБУ МО СШОР по ЛВС, ГБУ МО «ЦСП ОВС», ГУОР г.Бронницы
ГБУ МО «ЦСП ОВС», ГБУ МО СШОР по ЛВС, ГУОР г.Бронницы
ГУОР г. Бронницы</t>
  </si>
  <si>
    <t>Слотина Ю.В., Рябиков Л.Ю.
Слотина Ю.В., Рябиков Л.Ю., Амосова Е.А.
Слотина Ю.В., Рябиков Л.Ю., Амосова Е.А.</t>
  </si>
  <si>
    <t>Логачёва Таисия
Плешкова Дарья
Федченко Карина</t>
  </si>
  <si>
    <t>2005
2004
2004</t>
  </si>
  <si>
    <t>кмс
кмс
мс</t>
  </si>
  <si>
    <t>Санкт-Петербург, Ярославская обл.
Санкт-Петербург
Санкт-Петербург</t>
  </si>
  <si>
    <t>СПБ ГБПОУ "УОР№1"
СПб ГБУ СШОР "ШВСМ по ВВС" им.Ю.С.Тюкалова
СПб ГБУ СШОР "ШВСМ по ВВС" им.Ю.С.Тюкалова</t>
  </si>
  <si>
    <t>Леонов М.О., Изюмова И.А.
Смирнов А.А., Чигидин А.В., Смирнова Е.В.
Смирнов А.А., Смирнова Е.В., Чигидин А.В.</t>
  </si>
  <si>
    <t>Подобряева Нина
Баркова Алина
Голикова Алена</t>
  </si>
  <si>
    <t>2005
2006
2003</t>
  </si>
  <si>
    <t>ГБУ «МГФСО», СК «Дети белой воды», г. Переславль-Залесский
ГБПОУ «МССУОР №2» Москомспорта
ГБУ «МГФСО», СК «Дети белой воды»</t>
  </si>
  <si>
    <t>Платонова Е.Н., Тезиков А.Н., Подобряев А.В.
Солодовникова З.В., Солодовников А.А.
Тезиков А.Н., Платонова Е.Н.</t>
  </si>
  <si>
    <t>Макачева Ангелина
Рылова Виктория
Токарева Ирина</t>
  </si>
  <si>
    <t>кмс
кмс
2</t>
  </si>
  <si>
    <t>Мухгалеев М.Ю., Козырева Т.А.
Грызлова Н.Б., Грызлова Н.А.
Грызлова Н.А., Грызлова Н.Б.</t>
  </si>
  <si>
    <t>Абатурова Милена
Боднарюк Маргарита
Ераскумова Лейла</t>
  </si>
  <si>
    <t>2004
2006
2007</t>
  </si>
  <si>
    <t>Смирнов А.А., Смирнова Е.В., Чигидин А.В.
Герций С.Е., Рогова Н.С., Маняхина М.А., Исаева С.А.
Рогова Н.С., Маняхина М.А., Исаева С.А., Герций С.Е.</t>
  </si>
  <si>
    <t>Копосова Кристина
Тулаева Дарья
Копосова Ксения</t>
  </si>
  <si>
    <t>кмс
кмс
кмс</t>
  </si>
  <si>
    <t>Второва Анастасия
Давлетова Аделина
Мирхашимова Иллария</t>
  </si>
  <si>
    <t>2004
2004
2005</t>
  </si>
  <si>
    <t>Константинова Мария
Соколова Мария
Тотолина Елена</t>
  </si>
  <si>
    <t>2005
2004
2006</t>
  </si>
  <si>
    <t>кмс
кмс
1</t>
  </si>
  <si>
    <t>ГАУ ТО «ОСШОР», МАУ СШ №2 г. Тюмень
ГАУ ТО «ОСШОР», МАУ СШ №2 г. Тюмень
МАУ СШ №2 г. Тюмень</t>
  </si>
  <si>
    <t>Негардинова А.Х., Токмаков С.А., Касимов А.Ю.
Паутов М.Н., Конради А.В., Баранов Н.С.
Конради А.В.</t>
  </si>
  <si>
    <t>Гарифьянова Элина
Валиуллина Адель
Низовцева Александра</t>
  </si>
  <si>
    <t>2005
2005
2008</t>
  </si>
  <si>
    <t>1
кмс
2</t>
  </si>
  <si>
    <t>СПБ ГБПОУ "УОР№1"
СПБ ГБПОУ "УОР№1"
СПб ГБУ СШОР "ШВСМ по ВВС" им.Ю.С.Тюкалова</t>
  </si>
  <si>
    <t>Леонов М.О., Иванов Л.А., Праухина Е.К.
Леонов М.О., Иванов Л.А., Праухина Е.К.
Вишняков И.А., Миронова Л.А.</t>
  </si>
  <si>
    <t>Балай София
Дружинина София
Паккац Алина</t>
  </si>
  <si>
    <t>2004
2004
2006</t>
  </si>
  <si>
    <t>ГУОР г. Бронницы, ГБОУ «ДДЮТ»
ГУОР г. Бронницы, ГБОУ «ДДЮТ»
СШОР им. Соколова Л.К., ГБОУ «ДДЮТ»</t>
  </si>
  <si>
    <t>Амосова Е.А., Слотина Ю.В., Рябиков Л.Ю.
Амосова Е.А., Слотина Ю.В., Рябиков Л.Ю.
Амосова Е.А., Амосова Я.П., Юдина А.В.</t>
  </si>
  <si>
    <t>Миненкова Виктория
Овсянникова Есения
Салова Анна</t>
  </si>
  <si>
    <t>2003
2007
2005</t>
  </si>
  <si>
    <t>мс
1
кмс</t>
  </si>
  <si>
    <t>БУ ХМАО-Югры «ЦСП СКЮ», МАУ СП СШОР «Олимп» г. Сургут
БУ ХМАО-Югры «ЦСП СКЮ», МАУ СП СШОР «Олимп» г. Сургут
БУ ХМАО-Югры «ЦСП СКЮ», МАУ г. Нижневартовска «СШОР»</t>
  </si>
  <si>
    <t>Кулагин С.А., Удоденко А.Р.
Кулагин С.А., Удоденко А.Р.
Игнатов Э.В., Балашов Е.А.</t>
  </si>
  <si>
    <t>Смирнов Егор
Григорьев Иван
Столбовский Артём</t>
  </si>
  <si>
    <t>мс
1
мс</t>
  </si>
  <si>
    <t>Смирнов А.А., Чигидин А.В., Смирнова Е.В.
Иванов А.В., Иванов Л.А.
Герций С.Е., Рогова Н.С., Маняхина М.А., Исаева С.А.</t>
  </si>
  <si>
    <t>Вихарев Иван
Михайлов Серафим
Смирнов Сергей</t>
  </si>
  <si>
    <t>2003
2003
2003</t>
  </si>
  <si>
    <t>Московская обл., Ярославская обл.
Московская обл.
Московская обл.</t>
  </si>
  <si>
    <t>ГБУ МО «ЦСП ОВС», ГУОР г. Бронницы, ГБУ МО СШОР по ЛВС, МУ СШОР №2 г. Ярославль
ГБУ МО СШОР по ЛВС, ГУОР г.Бронницы
ГБУ МО «ЦСП ОВС», ГУОР г. Бронницы</t>
  </si>
  <si>
    <t>Рябиков Л.Ю., Слотина Ю.В., Соколов Ю.С., Изюмова И.А.
Рябиков Л.Ю., Слотина Ю.В.
Слотина Ю.В., Рябиков Л.Ю.</t>
  </si>
  <si>
    <t>Козлов Андрей
Орехов Иван
Шипунов Владимир</t>
  </si>
  <si>
    <t>2006
2003
2005</t>
  </si>
  <si>
    <t>СШОР, СДЮТур
СШОР, ГАГУ, ЦСКА
СШОР, СДЮТур</t>
  </si>
  <si>
    <t>Васик Александр
Губарев Кирилл
Перимей Пётр</t>
  </si>
  <si>
    <t>ГБПОУ «МССУОР №2»
ГБПОУ «МССУОР №2»
ГБУ «МГФСО»</t>
  </si>
  <si>
    <t>Солодовникова З.В., Солодовников А.А.
Солодовникова З.В., Солодовников А.А.
Штабкин В.Д.</t>
  </si>
  <si>
    <t>Быць Богдан
Богомолов Данил
Богомолов Никита</t>
  </si>
  <si>
    <t>2006
2004
2004</t>
  </si>
  <si>
    <t>Бурчаков Игорь
Полещук Максим
Строкатов Максим</t>
  </si>
  <si>
    <t>1
кмс
кмс</t>
  </si>
  <si>
    <t>Сибгатуллин Артур
Шиленко Роман</t>
  </si>
  <si>
    <t>Сибгатуллин Артур
Шиленко Роман
Осипов Данил</t>
  </si>
  <si>
    <t>1
2
1</t>
  </si>
  <si>
    <t>ГАУ ТО «ОСШОР», МАУ СШ №2 г. Тюмень
МАУ СШ №2 г. Тюмень
ГАУ ТО «ОСШОР», МАУ СШ №2 г. Тюмень</t>
  </si>
  <si>
    <t>Негардинова А.Х., Токмаков С.А., Касимов А.Ю.
Чагина Ю.А., Конради А.В.
Конради А.В., Касимов А.Ю.</t>
  </si>
  <si>
    <t>Беляев Павел
Дуб Роман
Ялунин Богдан</t>
  </si>
  <si>
    <t>2006
2003
2006</t>
  </si>
  <si>
    <t>1
мс
1</t>
  </si>
  <si>
    <t>МБУ «СШОР «Уралец», МБУ ДО ГорСЮТур
МБУ «СШОР «Уралец»
МБУ «СШОР «Уралец», МБУ ДО ГорСЮТур</t>
  </si>
  <si>
    <t>Гриднев Артём
Черкасов Максим
Кутареев Павел</t>
  </si>
  <si>
    <t>2004
2006
2005</t>
  </si>
  <si>
    <t>1
1
2</t>
  </si>
  <si>
    <t>Герций С.Е., Рогова Н.С., Маняхина М.А., Исаева С.А.
Смирнов А.А., Смирнова Е.В., Чигидин А.В.
Герций С.Е., Рогова Н.С., Маняхина М.А., Исаева С.А.</t>
  </si>
  <si>
    <t>Нихаев Фёдор
Козлов Кирилл
Руденко Иван</t>
  </si>
  <si>
    <t>2004
2007
2007</t>
  </si>
  <si>
    <t>Гаврилов Артём
Немилостивый Степан
Сизов Алексей</t>
  </si>
  <si>
    <t>2003
2007
2008</t>
  </si>
  <si>
    <t>кмс
3
1</t>
  </si>
  <si>
    <t>БУ ХМАО-Югры «ЦСП СКЮ», МАУ г. Нижневартовска «СШОР», ГУОР г.Бронницы
БУ ХМАО-Югры «ЦСП СКЮ», МАУ г. Нижневартовска «СШОР»
БУ ХМАО-Югры «ЦСП СКЮ», МАУ СП СШОР «Олимп» г. Сургут</t>
  </si>
  <si>
    <t>Игнатов Э.В., Балашов Е.А.
Игнатов Э.В., Балашов Е.А.
Кулагин С.А., Удоденко А.Р.</t>
  </si>
  <si>
    <t>Никитин Богдан
Хисамутдинов Амаль
Яганов Егор</t>
  </si>
  <si>
    <t>2008
2003
2006</t>
  </si>
  <si>
    <t>2
кмс
1</t>
  </si>
  <si>
    <t>МБУ СШ №4 МОГК
МБУ СШ № 4 МОГК
МБУ СШ №4 МОГК</t>
  </si>
  <si>
    <t>Плотникова Н.В.
Плотникова Н.В., Овчинников А.С.
Плотникова Н.В.</t>
  </si>
  <si>
    <t>Иванов Эдуард
Полухин Данил
Пустыльник Антон</t>
  </si>
  <si>
    <t>2004
2005
2006</t>
  </si>
  <si>
    <t>кмс
1
2</t>
  </si>
  <si>
    <t>Мухгалеев М.Ю., Козырева Т.А.
Мухгалеев М.Ю., Козырева Т.А.
Грызлова Н.А., Грызлова Н.Б.</t>
  </si>
  <si>
    <t>Федченко Карина
Абатурова Милена
Логачёва Таисия</t>
  </si>
  <si>
    <t>мс
кмс
кмс</t>
  </si>
  <si>
    <t>Санкт-Петербург
Санкт-Петербург
Санкт-Петербург, Ярославская обл.</t>
  </si>
  <si>
    <t>СПб ГБУ СШОР "ШВСМ по ВВС" им.Ю.С.Тюкалова
СПб ГБУ СШОР "ШВСМ по ВВС" им.Ю.С.Тюкалова
СПБ ГБПОУ "УОР№1"</t>
  </si>
  <si>
    <t>Смирнов А.А., Смирнова Е.В., Чигидин А.В.
Смирнов А.А., Смирнова Е.В., Чигидин А.В.
Леонов М.О., Изюмова И.А.</t>
  </si>
  <si>
    <t>Баркова Алина
Копосова Кристина
Тулаева Дарья</t>
  </si>
  <si>
    <t>2006
2005
2006</t>
  </si>
  <si>
    <t>ГБПОУ «МССУОР №2» Москомспорта
ГБУ «МГФСО»
ГБУ «МГФСО»</t>
  </si>
  <si>
    <t>Солодовникова З.В., Солодовников А.А.
Солодовников А.А.
Солодовников А.А.</t>
  </si>
  <si>
    <t>Макачева Ангелина
Рылова Виктория
Узойкина Татьяна</t>
  </si>
  <si>
    <t>Мухгалеев М.Ю., Козырева Т.А.
Грызлова Н.Б., Грызлова Н.А.
Грызлова Н.Б., Грызлова Н.А.</t>
  </si>
  <si>
    <t>Второва Анастасия
Мирхашимова Иллария
Михайлова Ксения</t>
  </si>
  <si>
    <t>Праухина Е.С., Панин В.С.
Егорова В.П., Волков Н.С.
Праухина Е.С., Панин В.С.</t>
  </si>
  <si>
    <t>Гарифьянова Элина
Заболотник Кира
Валиуллина Адель</t>
  </si>
  <si>
    <t>2005
2005
2005</t>
  </si>
  <si>
    <t>СПБ ГБПОУ "УОР№1"
СПб ГБУ СШОР "ШВСМ по ВВС" им.Ю.С.Тюкалова
СПБ ГБПОУ "УОР№1"</t>
  </si>
  <si>
    <t>Леонов М.О., Иванов Л.А., Праухина Е.К.
Герций С.Е., Рогова Н.С., Маняхина М.А., Исаева С.А.
Леонов М.О., Иванов Л.А., Праухина Е.К.</t>
  </si>
  <si>
    <t>Николаева Екатерина
Боднарюк Маргарита
Ераскумова Лейла</t>
  </si>
  <si>
    <t>2006
2006
2007</t>
  </si>
  <si>
    <t>1
1
3</t>
  </si>
  <si>
    <t>Иванов А.В., Иванов Л.А.
Герций С.Е., Рогова Н.С., Маняхина М.А., Исаева С.А.
Рогова Н.С., Маняхина М.А., Исаева С.А., Герций С.Е.</t>
  </si>
  <si>
    <t>Командные гонки(п)</t>
  </si>
  <si>
    <t>Шф</t>
  </si>
  <si>
    <t>Орехов Иван
Козлов Андрей</t>
  </si>
  <si>
    <t>Кутареев Павел
Григорьев Иван</t>
  </si>
  <si>
    <t>2
1</t>
  </si>
  <si>
    <t>Герций С.Е., Рогова Н.С., Маняхина М.А., Исаева С.А., Иванов А.В., Иванов Л.А.</t>
  </si>
  <si>
    <t>Столбовский Артём
Гришанов Антон</t>
  </si>
  <si>
    <t>Демьянов Матвей
Перимей Пётр</t>
  </si>
  <si>
    <t>ГБПОУ «МССУОР №2», ГБУ «МГФСО»</t>
  </si>
  <si>
    <t>Солодовникова З.В., Солодовников А.А., Штабкин В.Д.</t>
  </si>
  <si>
    <t>Осипов Данил
Быць Богдан</t>
  </si>
  <si>
    <t>Негардинова А.Х., Токмаков С.А., Касимов А.Ю., Чагина Ю.А., Конради А.В.</t>
  </si>
  <si>
    <t>Экстрим - квалификация</t>
  </si>
  <si>
    <t>Категория К-1мх</t>
  </si>
  <si>
    <t>DSQ-R</t>
  </si>
  <si>
    <t>Категория К-1жх</t>
  </si>
  <si>
    <t>Экстрим - квалификация(п)</t>
  </si>
  <si>
    <t>К-1м - экстрим</t>
  </si>
  <si>
    <t>Рез Квал</t>
  </si>
  <si>
    <t>Место Заезд</t>
  </si>
  <si>
    <t>финал</t>
  </si>
  <si>
    <t/>
  </si>
  <si>
    <t>Дискв/П</t>
  </si>
  <si>
    <t>1/2 финала</t>
  </si>
  <si>
    <t>1/4 финала</t>
  </si>
  <si>
    <t>квалификация</t>
  </si>
  <si>
    <t>Н/Старт</t>
  </si>
  <si>
    <t>К-1ж - экстрим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</si>
  <si>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</si>
  <si>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</si>
  <si>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</si>
  <si>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</si>
  <si>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</si>
  <si>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</si>
  <si>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слалом С-2 - смешанный_x000D_
слалом 3 x С-1м_x000D_
слалом С-1м_x000D_
слалом С-2_x000D_
слалом К-1м - экстрим</t>
  </si>
  <si>
    <t>1_x000D_
2_x000D_
2_x000D_
2_x000D_
3</t>
  </si>
  <si>
    <t>слалом 3 x К-1ж_x000D_
слалом К-1ж</t>
  </si>
  <si>
    <t>3_x000D_
15</t>
  </si>
  <si>
    <t>слалом 3 x С-1м_x000D_
слалом С-2</t>
  </si>
  <si>
    <t>2_x000D_
2</t>
  </si>
  <si>
    <t>слалом К-1м - экстрим</t>
  </si>
  <si>
    <t>слалом С-1м</t>
  </si>
  <si>
    <t>слалом К-1м</t>
  </si>
  <si>
    <t>слалом С-1м_x000D_
слалом С-2 - смешанный</t>
  </si>
  <si>
    <t>3_x000D_
6</t>
  </si>
  <si>
    <t>слалом 3 x К-1м</t>
  </si>
  <si>
    <t>слалом К-1ж - экстрим_x000D_
слалом К-1ж</t>
  </si>
  <si>
    <t>8_x000D_
8</t>
  </si>
  <si>
    <t>9_x000D_
12</t>
  </si>
  <si>
    <t>слалом 3 x К-1м_x000D_
слалом К-1м_x000D_
слалом К-1м - экстрим</t>
  </si>
  <si>
    <t>5_x000D_
9_x000D_
12</t>
  </si>
  <si>
    <t>6_x000D_
8</t>
  </si>
  <si>
    <t>слалом С-2 - смешанный</t>
  </si>
  <si>
    <t>слалом К-1ж_x000D_
слалом 3 x С-1ж_x000D_
слалом 3 x К-1ж_x000D_
слалом С-1ж_x000D_
слалом С-2 - смешанный</t>
  </si>
  <si>
    <t>1_x000D_
1_x000D_
2_x000D_
2_x000D_
4</t>
  </si>
  <si>
    <t>слалом С-1м_x000D_
слалом 3 x С-1м_x000D_
слалом С-2 - смешанный_x000D_
слалом С-2</t>
  </si>
  <si>
    <t>1_x000D_
2_x000D_
3_x000D_
6</t>
  </si>
  <si>
    <t>слалом 3 x К-1ж</t>
  </si>
  <si>
    <t>слалом С-2_x000D_
слалом К-1м - экстрим</t>
  </si>
  <si>
    <t>7_x000D_
9</t>
  </si>
  <si>
    <t>слалом С-2</t>
  </si>
  <si>
    <t>слалом 3 x С-1ж_x000D_
слалом К-1ж</t>
  </si>
  <si>
    <t>6_x000D_
14</t>
  </si>
  <si>
    <t>слалом 3 x С-1ж</t>
  </si>
  <si>
    <t>13</t>
  </si>
  <si>
    <t>слалом 3 x К-1м_x000D_
слалом С-2 - смешанный_x000D_
слалом К-1м</t>
  </si>
  <si>
    <t>3_x000D_
9_x000D_
14</t>
  </si>
  <si>
    <t>слалом К-1ж - экстрим</t>
  </si>
  <si>
    <t>слалом С-1ж</t>
  </si>
  <si>
    <t>слалом К-1ж</t>
  </si>
  <si>
    <t>слалом 3 x К-1м_x000D_
слалом К-1м</t>
  </si>
  <si>
    <t>7_x000D_
12</t>
  </si>
  <si>
    <t>слалом 3 x С-1ж_x000D_
слалом 3 x К-1ж_x000D_
слалом К-1ж_x000D_
слалом С-1ж</t>
  </si>
  <si>
    <t>3_x000D_
4_x000D_
10_x000D_
12</t>
  </si>
  <si>
    <t>слалом 3 x С-1ж_x000D_
слалом С-1ж</t>
  </si>
  <si>
    <t>5_x000D_
14</t>
  </si>
  <si>
    <t>слалом 3 x С-1м</t>
  </si>
  <si>
    <t>слалом С-2 - смешанный_x000D_
слалом К-1ж_x000D_
слалом К-1ж - экстрим</t>
  </si>
  <si>
    <t>5_x000D_
5_x000D_
6</t>
  </si>
  <si>
    <t>слалом С-2 - смешанный_x000D_
слалом К-1ж - экстрим</t>
  </si>
  <si>
    <t>2_x000D_
5</t>
  </si>
  <si>
    <t>2_x000D_
6</t>
  </si>
  <si>
    <t>4_x000D_
10</t>
  </si>
  <si>
    <t>слалом С-2 - смешанный_x000D_
слалом 3 x К-1ж</t>
  </si>
  <si>
    <t>7_x000D_
7</t>
  </si>
  <si>
    <t>слалом 3 x С-1м_x000D_
слалом С-2 - смешанный_x000D_
слалом С-1м</t>
  </si>
  <si>
    <t>3_x000D_
14_x000D_
14</t>
  </si>
  <si>
    <t>слалом 3 x С-1м_x000D_
слалом С-2_x000D_
слалом К-1м - экстрим_x000D_
слалом С-2 - смешанный</t>
  </si>
  <si>
    <t>7_x000D_
7_x000D_
8_x000D_
15</t>
  </si>
  <si>
    <t>слалом С-2_x000D_
слалом С-1м</t>
  </si>
  <si>
    <t>слалом 3 x С-1ж_x000D_
слалом С-1ж_x000D_
слалом С-2 - смешанный</t>
  </si>
  <si>
    <t>3_x000D_
13_x000D_
15</t>
  </si>
  <si>
    <t>слалом 3 x С-1ж_x000D_
слалом 3 x К-1ж_x000D_
слалом С-2 - смешанный</t>
  </si>
  <si>
    <t>5_x000D_
7_x000D_
8</t>
  </si>
  <si>
    <t>слалом 3 x С-1м_x000D_
слалом С-1м</t>
  </si>
  <si>
    <t>5_x000D_
13</t>
  </si>
  <si>
    <t>слалом К-1ж - экстрим_x000D_
слалом С-2 - смешанный</t>
  </si>
  <si>
    <t>12_x000D_
13</t>
  </si>
  <si>
    <t>слалом 3 x К-1ж_x000D_
слалом К-1ж - экстрим</t>
  </si>
  <si>
    <t>слалом 3 x С-1ж_x000D_
слалом С-1ж_x000D_
слалом 3 x К-1ж_x000D_
слалом К-1ж - экстрим</t>
  </si>
  <si>
    <t>5_x000D_
7_x000D_
7_x000D_
7</t>
  </si>
  <si>
    <t>2_x000D_
4</t>
  </si>
  <si>
    <t>слалом 3 x К-1м_x000D_
слалом 3 x С-1м</t>
  </si>
  <si>
    <t>5_x000D_
6</t>
  </si>
  <si>
    <t>3_x000D_
11</t>
  </si>
  <si>
    <t>Примечания:</t>
  </si>
  <si>
    <t>1. В категории 3 х С-2м стартовало недостаточное количество команд (5), разряды и звания не присваиваются.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</si>
  <si>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</si>
  <si>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</si>
  <si>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</si>
  <si>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</si>
  <si>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</si>
  <si>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</si>
  <si>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Слалом-экстрим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</si>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</sst>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"/>
    <numFmt numFmtId="165" formatCode="0.00;\-0.00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0" fillId="0" borderId="4" xfId="0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left" vertical="top" wrapText="1"/>
    </xf>
    <xf numFmtId="165" fontId="0" fillId="0" borderId="1" xfId="0" applyNumberForma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16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Разряды и звания" displayName="Разряды_и_звания" ref="A6:I88" totalsRowShown="0" headerRowDxfId="0" dataDxfId="1" headerRowBorderDxfId="12" tableBorderDxfId="13" totalsRowBorderDxfId="11">
  <autoFilter ref="A6:I88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ренера и представители" displayName="Тренера_и_представители" ref="A1:C47" totalsRowShown="0" headerRowDxfId="14" dataDxfId="15" tableBorderDxfId="19">
  <autoFilter ref="A1:C47"/>
  <tableColumns count="3">
    <tableColumn id="1" name="Организация" dataDxfId="18"/>
    <tableColumn id="2" name="ФИО" dataDxfId="17"/>
    <tableColumn id="3" name="Должность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Все спортсмены" displayName="Все_спортсмены" ref="A1:I166" totalsRowShown="0" headerRowDxfId="20" dataDxfId="21" tableBorderDxfId="31">
  <autoFilter ref="A1:I166"/>
  <tableColumns count="9">
    <tableColumn id="1" name="ID" dataDxfId="30"/>
    <tableColumn id="2" name="Фамилия, Имя" dataDxfId="29"/>
    <tableColumn id="3" name="Год" dataDxfId="28"/>
    <tableColumn id="4" name="Звание" dataDxfId="27"/>
    <tableColumn id="5" name="Территория" dataDxfId="26"/>
    <tableColumn id="6" name="Клуб" dataDxfId="25"/>
    <tableColumn id="7" name="Личный тренер" dataDxfId="24"/>
    <tableColumn id="8" name="Пол" dataDxfId="23"/>
    <tableColumn id="9" name="ВК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tabSelected="1" workbookViewId="0"/>
  </sheetViews>
  <sheetFormatPr defaultRowHeight="14.4" x14ac:dyDescent="0.3"/>
  <cols>
    <col min="1" max="1" width="4.33203125" style="1" customWidth="1"/>
    <col min="2" max="2" width="21.88671875" style="1" customWidth="1"/>
    <col min="3" max="3" width="3.77734375" style="1" customWidth="1"/>
    <col min="4" max="4" width="5.77734375" style="1" customWidth="1"/>
    <col min="5" max="5" width="3.77734375" style="1" customWidth="1"/>
    <col min="6" max="6" width="5.77734375" style="1" customWidth="1"/>
    <col min="7" max="7" width="3.77734375" style="1" customWidth="1"/>
    <col min="8" max="8" width="5.77734375" style="1" customWidth="1"/>
    <col min="9" max="9" width="3.77734375" style="1" customWidth="1"/>
    <col min="10" max="10" width="5.77734375" style="1" customWidth="1"/>
    <col min="11" max="11" width="3.77734375" style="1" customWidth="1"/>
    <col min="12" max="12" width="5.77734375" style="1" customWidth="1"/>
    <col min="13" max="13" width="3.77734375" style="1" customWidth="1"/>
    <col min="14" max="14" width="5.77734375" style="1" customWidth="1"/>
    <col min="15" max="15" width="3.77734375" style="1" customWidth="1"/>
    <col min="16" max="16" width="5.77734375" style="1" customWidth="1"/>
    <col min="17" max="17" width="3.77734375" style="1" customWidth="1"/>
    <col min="18" max="18" width="5.77734375" style="1" customWidth="1"/>
    <col min="19" max="19" width="3.77734375" style="1" customWidth="1"/>
    <col min="20" max="20" width="5.77734375" style="1" customWidth="1"/>
    <col min="21" max="21" width="3.77734375" style="1" customWidth="1"/>
    <col min="22" max="22" width="5.77734375" style="1" customWidth="1"/>
    <col min="23" max="23" width="3.77734375" style="1" customWidth="1"/>
    <col min="24" max="24" width="5.77734375" style="1" customWidth="1"/>
    <col min="25" max="25" width="3.77734375" style="1" customWidth="1"/>
    <col min="26" max="26" width="5.77734375" style="1" customWidth="1"/>
    <col min="27" max="27" width="3.77734375" style="1" customWidth="1"/>
    <col min="28" max="28" width="5.77734375" style="1" customWidth="1"/>
    <col min="29" max="29" width="3.77734375" style="1" customWidth="1"/>
    <col min="30" max="30" width="5.77734375" style="1" customWidth="1"/>
    <col min="31" max="31" width="3.77734375" style="1" customWidth="1"/>
    <col min="32" max="32" width="5.77734375" style="1" customWidth="1"/>
    <col min="33" max="33" width="3.77734375" style="1" customWidth="1"/>
    <col min="34" max="34" width="5.77734375" style="1" customWidth="1"/>
    <col min="35" max="35" width="3.77734375" style="1" customWidth="1"/>
    <col min="36" max="36" width="5.77734375" style="1" customWidth="1"/>
    <col min="37" max="37" width="3.77734375" style="1" customWidth="1"/>
    <col min="38" max="38" width="6.77734375" style="1" customWidth="1"/>
    <col min="39" max="16384" width="8.88671875" style="1"/>
  </cols>
  <sheetData>
    <row r="1" spans="1:38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38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38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38" ht="21" x14ac:dyDescent="0.3">
      <c r="A4" s="23" t="s">
        <v>1268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38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8" x14ac:dyDescent="0.3">
      <c r="A6" s="25" t="s">
        <v>1269</v>
      </c>
      <c r="B6" s="25" t="s">
        <v>4</v>
      </c>
      <c r="C6" s="33" t="s">
        <v>1270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Q6" s="33" t="s">
        <v>949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5"/>
      <c r="AE6" s="33" t="s">
        <v>1274</v>
      </c>
      <c r="AF6" s="34"/>
      <c r="AG6" s="34"/>
      <c r="AH6" s="35"/>
      <c r="AK6" s="79" t="s">
        <v>1275</v>
      </c>
      <c r="AL6" s="80"/>
    </row>
    <row r="7" spans="1:38" x14ac:dyDescent="0.3">
      <c r="A7" s="77"/>
      <c r="B7" s="77"/>
      <c r="C7" s="33" t="s">
        <v>479</v>
      </c>
      <c r="D7" s="35"/>
      <c r="E7" s="33" t="s">
        <v>558</v>
      </c>
      <c r="F7" s="35"/>
      <c r="G7" s="33" t="s">
        <v>612</v>
      </c>
      <c r="H7" s="35"/>
      <c r="I7" s="33" t="s">
        <v>654</v>
      </c>
      <c r="J7" s="35"/>
      <c r="K7" s="33" t="s">
        <v>707</v>
      </c>
      <c r="L7" s="35"/>
      <c r="M7" s="33" t="s">
        <v>736</v>
      </c>
      <c r="N7" s="35"/>
      <c r="O7" s="33" t="s">
        <v>1273</v>
      </c>
      <c r="P7" s="35"/>
      <c r="Q7" s="33" t="s">
        <v>479</v>
      </c>
      <c r="R7" s="35"/>
      <c r="S7" s="33" t="s">
        <v>558</v>
      </c>
      <c r="T7" s="35"/>
      <c r="U7" s="33" t="s">
        <v>612</v>
      </c>
      <c r="V7" s="35"/>
      <c r="W7" s="33" t="s">
        <v>654</v>
      </c>
      <c r="X7" s="35"/>
      <c r="Y7" s="33" t="s">
        <v>707</v>
      </c>
      <c r="Z7" s="35"/>
      <c r="AA7" s="33" t="s">
        <v>736</v>
      </c>
      <c r="AB7" s="35"/>
      <c r="AC7" s="33" t="s">
        <v>1273</v>
      </c>
      <c r="AD7" s="35"/>
      <c r="AE7" s="33" t="s">
        <v>795</v>
      </c>
      <c r="AF7" s="35"/>
      <c r="AG7" s="33" t="s">
        <v>808</v>
      </c>
      <c r="AH7" s="35"/>
      <c r="AI7" s="33" t="s">
        <v>1273</v>
      </c>
      <c r="AJ7" s="35"/>
      <c r="AK7" s="81"/>
      <c r="AL7" s="82"/>
    </row>
    <row r="8" spans="1:38" x14ac:dyDescent="0.3">
      <c r="A8" s="26"/>
      <c r="B8" s="26"/>
      <c r="C8" s="36" t="s">
        <v>1271</v>
      </c>
      <c r="D8" s="36" t="s">
        <v>1272</v>
      </c>
      <c r="E8" s="36" t="s">
        <v>1271</v>
      </c>
      <c r="F8" s="36" t="s">
        <v>1272</v>
      </c>
      <c r="G8" s="36" t="s">
        <v>1271</v>
      </c>
      <c r="H8" s="36" t="s">
        <v>1272</v>
      </c>
      <c r="I8" s="36" t="s">
        <v>1271</v>
      </c>
      <c r="J8" s="36" t="s">
        <v>1272</v>
      </c>
      <c r="K8" s="36" t="s">
        <v>1271</v>
      </c>
      <c r="L8" s="36" t="s">
        <v>1272</v>
      </c>
      <c r="M8" s="36" t="s">
        <v>1271</v>
      </c>
      <c r="N8" s="36" t="s">
        <v>1272</v>
      </c>
      <c r="O8" s="36" t="s">
        <v>1271</v>
      </c>
      <c r="P8" s="36" t="s">
        <v>1272</v>
      </c>
      <c r="Q8" s="36" t="s">
        <v>1271</v>
      </c>
      <c r="R8" s="36" t="s">
        <v>1272</v>
      </c>
      <c r="S8" s="36" t="s">
        <v>1271</v>
      </c>
      <c r="T8" s="36" t="s">
        <v>1272</v>
      </c>
      <c r="U8" s="36" t="s">
        <v>1271</v>
      </c>
      <c r="V8" s="36" t="s">
        <v>1272</v>
      </c>
      <c r="W8" s="36" t="s">
        <v>1271</v>
      </c>
      <c r="X8" s="36" t="s">
        <v>1272</v>
      </c>
      <c r="Y8" s="36" t="s">
        <v>1271</v>
      </c>
      <c r="Z8" s="36" t="s">
        <v>1272</v>
      </c>
      <c r="AA8" s="36" t="s">
        <v>1271</v>
      </c>
      <c r="AB8" s="36" t="s">
        <v>1272</v>
      </c>
      <c r="AC8" s="36" t="s">
        <v>1271</v>
      </c>
      <c r="AD8" s="36" t="s">
        <v>1272</v>
      </c>
      <c r="AE8" s="36" t="s">
        <v>1271</v>
      </c>
      <c r="AF8" s="36" t="s">
        <v>1272</v>
      </c>
      <c r="AG8" s="36" t="s">
        <v>1271</v>
      </c>
      <c r="AH8" s="36" t="s">
        <v>1272</v>
      </c>
      <c r="AI8" s="36" t="s">
        <v>1271</v>
      </c>
      <c r="AJ8" s="36" t="s">
        <v>1272</v>
      </c>
      <c r="AK8" s="36" t="s">
        <v>1271</v>
      </c>
      <c r="AL8" s="36" t="s">
        <v>1272</v>
      </c>
    </row>
    <row r="9" spans="1:38" x14ac:dyDescent="0.3">
      <c r="A9" s="1">
        <v>1</v>
      </c>
      <c r="B9" s="1" t="s">
        <v>12</v>
      </c>
      <c r="C9" s="1">
        <v>3</v>
      </c>
      <c r="D9" s="78">
        <v>36</v>
      </c>
      <c r="E9" s="1">
        <v>0</v>
      </c>
      <c r="F9" s="78">
        <v>0</v>
      </c>
      <c r="G9" s="1">
        <v>3</v>
      </c>
      <c r="H9" s="78">
        <v>31.5</v>
      </c>
      <c r="I9" s="1">
        <v>3</v>
      </c>
      <c r="J9" s="78">
        <v>11</v>
      </c>
      <c r="K9" s="1">
        <v>3</v>
      </c>
      <c r="L9" s="78">
        <v>22</v>
      </c>
      <c r="M9" s="1">
        <v>3</v>
      </c>
      <c r="N9" s="78">
        <v>13</v>
      </c>
      <c r="O9" s="1">
        <f t="shared" ref="O9:O27" si="0">M9+K9+I9+G9+E9+C9</f>
        <v>15</v>
      </c>
      <c r="P9" s="78">
        <f t="shared" ref="P9:P27" si="1">N9+L9+J9+H9+F9+D9</f>
        <v>113.5</v>
      </c>
      <c r="Q9" s="1">
        <v>3</v>
      </c>
      <c r="R9" s="78">
        <v>15</v>
      </c>
      <c r="S9" s="1">
        <v>3</v>
      </c>
      <c r="T9" s="78">
        <v>12</v>
      </c>
      <c r="U9" s="1">
        <v>3</v>
      </c>
      <c r="V9" s="78">
        <v>10</v>
      </c>
      <c r="W9" s="1">
        <v>3</v>
      </c>
      <c r="X9" s="78">
        <v>15</v>
      </c>
      <c r="Y9" s="1">
        <v>3</v>
      </c>
      <c r="Z9" s="78">
        <v>12.5</v>
      </c>
      <c r="AA9" s="1">
        <v>0</v>
      </c>
      <c r="AB9" s="78">
        <v>0</v>
      </c>
      <c r="AC9" s="1">
        <f t="shared" ref="AC9:AC27" si="2">AA9+Y9+W9+U9+S9+Q9</f>
        <v>15</v>
      </c>
      <c r="AD9" s="78">
        <f t="shared" ref="AD9:AD27" si="3">AB9+Z9+X9+V9+T9+R9</f>
        <v>64.5</v>
      </c>
      <c r="AE9" s="1">
        <v>3</v>
      </c>
      <c r="AF9" s="78">
        <v>25</v>
      </c>
      <c r="AG9" s="1">
        <v>3</v>
      </c>
      <c r="AH9" s="78">
        <v>16.5</v>
      </c>
      <c r="AI9" s="1">
        <f t="shared" ref="AI9:AI27" si="4">AG9+AE9</f>
        <v>6</v>
      </c>
      <c r="AJ9" s="78">
        <f t="shared" ref="AJ9:AJ27" si="5">AH9+AF9</f>
        <v>41.5</v>
      </c>
      <c r="AK9" s="1">
        <f t="shared" ref="AK9:AK27" si="6">AI9+AC9+O9</f>
        <v>36</v>
      </c>
      <c r="AL9" s="78">
        <f t="shared" ref="AL9:AL27" si="7">AJ9+AD9+P9</f>
        <v>219.5</v>
      </c>
    </row>
    <row r="10" spans="1:38" x14ac:dyDescent="0.3">
      <c r="A10" s="1">
        <v>2</v>
      </c>
      <c r="B10" s="1" t="s">
        <v>120</v>
      </c>
      <c r="C10" s="1">
        <v>3</v>
      </c>
      <c r="D10" s="78">
        <v>3</v>
      </c>
      <c r="E10" s="1">
        <v>3</v>
      </c>
      <c r="F10" s="78">
        <v>14.5</v>
      </c>
      <c r="G10" s="1">
        <v>3</v>
      </c>
      <c r="H10" s="78">
        <v>26</v>
      </c>
      <c r="I10" s="1">
        <v>3</v>
      </c>
      <c r="J10" s="78">
        <v>23</v>
      </c>
      <c r="K10" s="1">
        <v>3</v>
      </c>
      <c r="L10" s="78">
        <v>18</v>
      </c>
      <c r="M10" s="1">
        <v>3</v>
      </c>
      <c r="N10" s="78">
        <v>22.75</v>
      </c>
      <c r="O10" s="1">
        <f t="shared" si="0"/>
        <v>18</v>
      </c>
      <c r="P10" s="78">
        <f t="shared" si="1"/>
        <v>107.25</v>
      </c>
      <c r="Q10" s="1">
        <v>3</v>
      </c>
      <c r="R10" s="78">
        <v>6</v>
      </c>
      <c r="S10" s="1">
        <v>0</v>
      </c>
      <c r="T10" s="78">
        <v>0</v>
      </c>
      <c r="U10" s="1">
        <v>3</v>
      </c>
      <c r="V10" s="78">
        <v>15</v>
      </c>
      <c r="W10" s="1">
        <v>3</v>
      </c>
      <c r="X10" s="78">
        <v>10</v>
      </c>
      <c r="Y10" s="1">
        <v>3</v>
      </c>
      <c r="Z10" s="78">
        <v>6</v>
      </c>
      <c r="AA10" s="1">
        <v>0</v>
      </c>
      <c r="AB10" s="78">
        <v>0</v>
      </c>
      <c r="AC10" s="1">
        <f t="shared" si="2"/>
        <v>12</v>
      </c>
      <c r="AD10" s="78">
        <f t="shared" si="3"/>
        <v>37</v>
      </c>
      <c r="AE10" s="1">
        <v>3</v>
      </c>
      <c r="AF10" s="78">
        <v>8</v>
      </c>
      <c r="AG10" s="1">
        <v>3</v>
      </c>
      <c r="AH10" s="78">
        <v>42</v>
      </c>
      <c r="AI10" s="1">
        <f t="shared" si="4"/>
        <v>6</v>
      </c>
      <c r="AJ10" s="78">
        <f t="shared" si="5"/>
        <v>50</v>
      </c>
      <c r="AK10" s="1">
        <f t="shared" si="6"/>
        <v>36</v>
      </c>
      <c r="AL10" s="78">
        <f t="shared" si="7"/>
        <v>194.25</v>
      </c>
    </row>
    <row r="11" spans="1:38" x14ac:dyDescent="0.3">
      <c r="A11" s="1">
        <v>3</v>
      </c>
      <c r="B11" s="1" t="s">
        <v>162</v>
      </c>
      <c r="C11" s="1">
        <v>3</v>
      </c>
      <c r="D11" s="78">
        <v>37</v>
      </c>
      <c r="E11" s="1">
        <v>1</v>
      </c>
      <c r="F11" s="78">
        <v>15</v>
      </c>
      <c r="G11" s="1">
        <v>1</v>
      </c>
      <c r="H11" s="78">
        <v>1</v>
      </c>
      <c r="I11" s="1">
        <v>3</v>
      </c>
      <c r="J11" s="78">
        <v>16</v>
      </c>
      <c r="K11" s="1">
        <v>0</v>
      </c>
      <c r="L11" s="78">
        <v>0</v>
      </c>
      <c r="M11" s="1">
        <v>2</v>
      </c>
      <c r="N11" s="78">
        <v>9</v>
      </c>
      <c r="O11" s="1">
        <f t="shared" si="0"/>
        <v>10</v>
      </c>
      <c r="P11" s="78">
        <f t="shared" si="1"/>
        <v>78</v>
      </c>
      <c r="Q11" s="1">
        <v>3</v>
      </c>
      <c r="R11" s="78">
        <v>6</v>
      </c>
      <c r="S11" s="1">
        <v>3</v>
      </c>
      <c r="T11" s="78">
        <v>15</v>
      </c>
      <c r="U11" s="1">
        <v>0</v>
      </c>
      <c r="V11" s="78">
        <v>0</v>
      </c>
      <c r="W11" s="1">
        <v>3</v>
      </c>
      <c r="X11" s="78">
        <v>9</v>
      </c>
      <c r="Y11" s="1">
        <v>0</v>
      </c>
      <c r="Z11" s="78">
        <v>0</v>
      </c>
      <c r="AA11" s="1">
        <v>0</v>
      </c>
      <c r="AB11" s="78">
        <v>0</v>
      </c>
      <c r="AC11" s="1">
        <f t="shared" si="2"/>
        <v>9</v>
      </c>
      <c r="AD11" s="78">
        <f t="shared" si="3"/>
        <v>30</v>
      </c>
      <c r="AE11" s="1">
        <v>3</v>
      </c>
      <c r="AF11" s="78">
        <v>27</v>
      </c>
      <c r="AG11" s="1">
        <v>2</v>
      </c>
      <c r="AH11" s="78">
        <v>2</v>
      </c>
      <c r="AI11" s="1">
        <f t="shared" si="4"/>
        <v>5</v>
      </c>
      <c r="AJ11" s="78">
        <f t="shared" si="5"/>
        <v>29</v>
      </c>
      <c r="AK11" s="1">
        <f t="shared" si="6"/>
        <v>24</v>
      </c>
      <c r="AL11" s="78">
        <f t="shared" si="7"/>
        <v>137</v>
      </c>
    </row>
    <row r="12" spans="1:38" x14ac:dyDescent="0.3">
      <c r="A12" s="1">
        <v>4</v>
      </c>
      <c r="B12" s="1" t="s">
        <v>61</v>
      </c>
      <c r="C12" s="1">
        <v>3</v>
      </c>
      <c r="D12" s="78">
        <v>18</v>
      </c>
      <c r="E12" s="1">
        <v>2</v>
      </c>
      <c r="F12" s="78">
        <v>10</v>
      </c>
      <c r="G12" s="1">
        <v>3</v>
      </c>
      <c r="H12" s="78">
        <v>10</v>
      </c>
      <c r="I12" s="1">
        <v>3</v>
      </c>
      <c r="J12" s="78">
        <v>16</v>
      </c>
      <c r="K12" s="1">
        <v>3</v>
      </c>
      <c r="L12" s="78">
        <v>19</v>
      </c>
      <c r="M12" s="1">
        <v>2</v>
      </c>
      <c r="N12" s="78">
        <v>2</v>
      </c>
      <c r="O12" s="1">
        <f t="shared" si="0"/>
        <v>16</v>
      </c>
      <c r="P12" s="78">
        <f t="shared" si="1"/>
        <v>75</v>
      </c>
      <c r="Q12" s="1">
        <v>3</v>
      </c>
      <c r="R12" s="78">
        <v>1</v>
      </c>
      <c r="S12" s="1">
        <v>0</v>
      </c>
      <c r="T12" s="78">
        <v>0</v>
      </c>
      <c r="U12" s="1">
        <v>3</v>
      </c>
      <c r="V12" s="78">
        <v>9</v>
      </c>
      <c r="W12" s="1">
        <v>3</v>
      </c>
      <c r="X12" s="78">
        <v>3</v>
      </c>
      <c r="Y12" s="1">
        <v>3</v>
      </c>
      <c r="Z12" s="78">
        <v>12</v>
      </c>
      <c r="AA12" s="1">
        <v>0</v>
      </c>
      <c r="AB12" s="78">
        <v>0</v>
      </c>
      <c r="AC12" s="1">
        <f t="shared" si="2"/>
        <v>12</v>
      </c>
      <c r="AD12" s="78">
        <f t="shared" si="3"/>
        <v>25</v>
      </c>
      <c r="AE12" s="1">
        <v>3</v>
      </c>
      <c r="AF12" s="78">
        <v>13</v>
      </c>
      <c r="AG12" s="1">
        <v>3</v>
      </c>
      <c r="AH12" s="78">
        <v>7</v>
      </c>
      <c r="AI12" s="1">
        <f t="shared" si="4"/>
        <v>6</v>
      </c>
      <c r="AJ12" s="78">
        <f t="shared" si="5"/>
        <v>20</v>
      </c>
      <c r="AK12" s="1">
        <f t="shared" si="6"/>
        <v>34</v>
      </c>
      <c r="AL12" s="78">
        <f t="shared" si="7"/>
        <v>120</v>
      </c>
    </row>
    <row r="13" spans="1:38" x14ac:dyDescent="0.3">
      <c r="A13" s="1">
        <v>5</v>
      </c>
      <c r="B13" s="1" t="s">
        <v>41</v>
      </c>
      <c r="C13" s="1">
        <v>3</v>
      </c>
      <c r="D13" s="78">
        <v>3</v>
      </c>
      <c r="E13" s="1">
        <v>3</v>
      </c>
      <c r="F13" s="78">
        <v>22</v>
      </c>
      <c r="G13" s="1">
        <v>3</v>
      </c>
      <c r="H13" s="78">
        <v>8</v>
      </c>
      <c r="I13" s="1">
        <v>3</v>
      </c>
      <c r="J13" s="78">
        <v>10</v>
      </c>
      <c r="K13" s="1">
        <v>3</v>
      </c>
      <c r="L13" s="78">
        <v>22</v>
      </c>
      <c r="M13" s="1">
        <v>2</v>
      </c>
      <c r="N13" s="78">
        <v>5</v>
      </c>
      <c r="O13" s="1">
        <f t="shared" si="0"/>
        <v>17</v>
      </c>
      <c r="P13" s="78">
        <f t="shared" si="1"/>
        <v>70</v>
      </c>
      <c r="Q13" s="1">
        <v>3</v>
      </c>
      <c r="R13" s="78">
        <v>1</v>
      </c>
      <c r="S13" s="1">
        <v>3</v>
      </c>
      <c r="T13" s="78">
        <v>9</v>
      </c>
      <c r="U13" s="1">
        <v>3</v>
      </c>
      <c r="V13" s="78">
        <v>6</v>
      </c>
      <c r="W13" s="1">
        <v>3</v>
      </c>
      <c r="X13" s="78">
        <v>1</v>
      </c>
      <c r="Y13" s="1">
        <v>3</v>
      </c>
      <c r="Z13" s="78">
        <v>9</v>
      </c>
      <c r="AA13" s="1">
        <v>0</v>
      </c>
      <c r="AB13" s="78">
        <v>0</v>
      </c>
      <c r="AC13" s="1">
        <f t="shared" si="2"/>
        <v>15</v>
      </c>
      <c r="AD13" s="78">
        <f t="shared" si="3"/>
        <v>26</v>
      </c>
      <c r="AE13" s="1">
        <v>3</v>
      </c>
      <c r="AF13" s="78">
        <v>16</v>
      </c>
      <c r="AG13" s="1">
        <v>3</v>
      </c>
      <c r="AH13" s="78">
        <v>5</v>
      </c>
      <c r="AI13" s="1">
        <f t="shared" si="4"/>
        <v>6</v>
      </c>
      <c r="AJ13" s="78">
        <f t="shared" si="5"/>
        <v>21</v>
      </c>
      <c r="AK13" s="1">
        <f t="shared" si="6"/>
        <v>38</v>
      </c>
      <c r="AL13" s="78">
        <f t="shared" si="7"/>
        <v>117</v>
      </c>
    </row>
    <row r="14" spans="1:38" x14ac:dyDescent="0.3">
      <c r="A14" s="1">
        <v>6</v>
      </c>
      <c r="B14" s="1" t="s">
        <v>114</v>
      </c>
      <c r="C14" s="1">
        <v>3</v>
      </c>
      <c r="D14" s="78">
        <v>4</v>
      </c>
      <c r="E14" s="1">
        <v>2</v>
      </c>
      <c r="F14" s="78">
        <v>17</v>
      </c>
      <c r="G14" s="1">
        <v>3</v>
      </c>
      <c r="H14" s="78">
        <v>4</v>
      </c>
      <c r="I14" s="1">
        <v>3</v>
      </c>
      <c r="J14" s="78">
        <v>17</v>
      </c>
      <c r="K14" s="1">
        <v>3</v>
      </c>
      <c r="L14" s="78">
        <v>13</v>
      </c>
      <c r="M14" s="1">
        <v>2</v>
      </c>
      <c r="N14" s="78">
        <v>13</v>
      </c>
      <c r="O14" s="1">
        <f t="shared" si="0"/>
        <v>16</v>
      </c>
      <c r="P14" s="78">
        <f t="shared" si="1"/>
        <v>68</v>
      </c>
      <c r="Q14" s="1">
        <v>3</v>
      </c>
      <c r="R14" s="78">
        <v>1</v>
      </c>
      <c r="S14" s="1">
        <v>0</v>
      </c>
      <c r="T14" s="78">
        <v>0</v>
      </c>
      <c r="U14" s="1">
        <v>3</v>
      </c>
      <c r="V14" s="78">
        <v>1</v>
      </c>
      <c r="W14" s="1">
        <v>3</v>
      </c>
      <c r="X14" s="78">
        <v>6</v>
      </c>
      <c r="Y14" s="1">
        <v>3</v>
      </c>
      <c r="Z14" s="78">
        <v>3</v>
      </c>
      <c r="AA14" s="1">
        <v>0</v>
      </c>
      <c r="AB14" s="78">
        <v>0</v>
      </c>
      <c r="AC14" s="1">
        <f t="shared" si="2"/>
        <v>12</v>
      </c>
      <c r="AD14" s="78">
        <f t="shared" si="3"/>
        <v>11</v>
      </c>
      <c r="AE14" s="1">
        <v>3</v>
      </c>
      <c r="AF14" s="78">
        <v>8</v>
      </c>
      <c r="AG14" s="1">
        <v>3</v>
      </c>
      <c r="AH14" s="78">
        <v>11</v>
      </c>
      <c r="AI14" s="1">
        <f t="shared" si="4"/>
        <v>6</v>
      </c>
      <c r="AJ14" s="78">
        <f t="shared" si="5"/>
        <v>19</v>
      </c>
      <c r="AK14" s="1">
        <f t="shared" si="6"/>
        <v>34</v>
      </c>
      <c r="AL14" s="78">
        <f t="shared" si="7"/>
        <v>98</v>
      </c>
    </row>
    <row r="15" spans="1:38" x14ac:dyDescent="0.3">
      <c r="A15" s="1">
        <v>7</v>
      </c>
      <c r="B15" s="1" t="s">
        <v>50</v>
      </c>
      <c r="C15" s="1">
        <v>3</v>
      </c>
      <c r="D15" s="78">
        <v>3</v>
      </c>
      <c r="E15" s="1">
        <v>1</v>
      </c>
      <c r="F15" s="78">
        <v>10</v>
      </c>
      <c r="G15" s="1">
        <v>3</v>
      </c>
      <c r="H15" s="78">
        <v>3</v>
      </c>
      <c r="I15" s="1">
        <v>3</v>
      </c>
      <c r="J15" s="78">
        <v>10</v>
      </c>
      <c r="K15" s="1">
        <v>3</v>
      </c>
      <c r="L15" s="78">
        <v>13</v>
      </c>
      <c r="M15" s="1">
        <v>2</v>
      </c>
      <c r="N15" s="78">
        <v>14</v>
      </c>
      <c r="O15" s="1">
        <f t="shared" si="0"/>
        <v>15</v>
      </c>
      <c r="P15" s="78">
        <f t="shared" si="1"/>
        <v>53</v>
      </c>
      <c r="Q15" s="1">
        <v>3</v>
      </c>
      <c r="R15" s="78">
        <v>1</v>
      </c>
      <c r="S15" s="1">
        <v>0</v>
      </c>
      <c r="T15" s="78">
        <v>0</v>
      </c>
      <c r="U15" s="1">
        <v>3</v>
      </c>
      <c r="V15" s="78">
        <v>1</v>
      </c>
      <c r="W15" s="1">
        <v>0</v>
      </c>
      <c r="X15" s="78">
        <v>0</v>
      </c>
      <c r="Y15" s="1">
        <v>0</v>
      </c>
      <c r="Z15" s="78">
        <v>0</v>
      </c>
      <c r="AA15" s="1">
        <v>0</v>
      </c>
      <c r="AB15" s="78">
        <v>0</v>
      </c>
      <c r="AC15" s="1">
        <f t="shared" si="2"/>
        <v>6</v>
      </c>
      <c r="AD15" s="78">
        <f t="shared" si="3"/>
        <v>2</v>
      </c>
      <c r="AE15" s="1">
        <v>3</v>
      </c>
      <c r="AF15" s="78">
        <v>12</v>
      </c>
      <c r="AG15" s="1">
        <v>2</v>
      </c>
      <c r="AH15" s="78">
        <v>13</v>
      </c>
      <c r="AI15" s="1">
        <f t="shared" si="4"/>
        <v>5</v>
      </c>
      <c r="AJ15" s="78">
        <f t="shared" si="5"/>
        <v>25</v>
      </c>
      <c r="AK15" s="1">
        <f t="shared" si="6"/>
        <v>26</v>
      </c>
      <c r="AL15" s="78">
        <f t="shared" si="7"/>
        <v>80</v>
      </c>
    </row>
    <row r="16" spans="1:38" x14ac:dyDescent="0.3">
      <c r="A16" s="1">
        <v>8</v>
      </c>
      <c r="B16" s="1" t="s">
        <v>69</v>
      </c>
      <c r="C16" s="1">
        <v>3</v>
      </c>
      <c r="D16" s="78">
        <v>9</v>
      </c>
      <c r="E16" s="1">
        <v>1</v>
      </c>
      <c r="F16" s="78">
        <v>7</v>
      </c>
      <c r="G16" s="1">
        <v>3</v>
      </c>
      <c r="H16" s="78">
        <v>13</v>
      </c>
      <c r="I16" s="1">
        <v>3</v>
      </c>
      <c r="J16" s="78">
        <v>3</v>
      </c>
      <c r="K16" s="1">
        <v>0</v>
      </c>
      <c r="L16" s="78">
        <v>0</v>
      </c>
      <c r="M16" s="1">
        <v>1</v>
      </c>
      <c r="N16" s="78">
        <v>9</v>
      </c>
      <c r="O16" s="1">
        <f t="shared" si="0"/>
        <v>11</v>
      </c>
      <c r="P16" s="78">
        <f t="shared" si="1"/>
        <v>41</v>
      </c>
      <c r="Q16" s="1">
        <v>3</v>
      </c>
      <c r="R16" s="78">
        <v>3</v>
      </c>
      <c r="S16" s="1">
        <v>0</v>
      </c>
      <c r="T16" s="78">
        <v>0</v>
      </c>
      <c r="U16" s="1">
        <v>3</v>
      </c>
      <c r="V16" s="78">
        <v>1</v>
      </c>
      <c r="W16" s="1">
        <v>3</v>
      </c>
      <c r="X16" s="78">
        <v>1</v>
      </c>
      <c r="Y16" s="1">
        <v>0</v>
      </c>
      <c r="Z16" s="78">
        <v>0</v>
      </c>
      <c r="AA16" s="1">
        <v>0</v>
      </c>
      <c r="AB16" s="78">
        <v>0</v>
      </c>
      <c r="AC16" s="1">
        <f t="shared" si="2"/>
        <v>9</v>
      </c>
      <c r="AD16" s="78">
        <f t="shared" si="3"/>
        <v>5</v>
      </c>
      <c r="AE16" s="1">
        <v>3</v>
      </c>
      <c r="AF16" s="78">
        <v>6</v>
      </c>
      <c r="AG16" s="1">
        <v>1</v>
      </c>
      <c r="AH16" s="78">
        <v>10</v>
      </c>
      <c r="AI16" s="1">
        <f t="shared" si="4"/>
        <v>4</v>
      </c>
      <c r="AJ16" s="78">
        <f t="shared" si="5"/>
        <v>16</v>
      </c>
      <c r="AK16" s="1">
        <f t="shared" si="6"/>
        <v>24</v>
      </c>
      <c r="AL16" s="78">
        <f t="shared" si="7"/>
        <v>62</v>
      </c>
    </row>
    <row r="17" spans="1:38" x14ac:dyDescent="0.3">
      <c r="A17" s="1">
        <v>9</v>
      </c>
      <c r="B17" s="1" t="s">
        <v>183</v>
      </c>
      <c r="C17" s="1">
        <v>3</v>
      </c>
      <c r="D17" s="78">
        <v>3</v>
      </c>
      <c r="E17" s="1">
        <v>1</v>
      </c>
      <c r="F17" s="78">
        <v>3.5</v>
      </c>
      <c r="G17" s="1">
        <v>1</v>
      </c>
      <c r="H17" s="78">
        <v>7.5</v>
      </c>
      <c r="I17" s="1">
        <v>1</v>
      </c>
      <c r="J17" s="78">
        <v>7</v>
      </c>
      <c r="K17" s="1">
        <v>1</v>
      </c>
      <c r="L17" s="78">
        <v>7</v>
      </c>
      <c r="M17" s="1">
        <v>2</v>
      </c>
      <c r="N17" s="78">
        <v>6.25</v>
      </c>
      <c r="O17" s="1">
        <f t="shared" si="0"/>
        <v>9</v>
      </c>
      <c r="P17" s="78">
        <f t="shared" si="1"/>
        <v>34.25</v>
      </c>
      <c r="Q17" s="1">
        <v>2</v>
      </c>
      <c r="R17" s="78">
        <v>3</v>
      </c>
      <c r="S17" s="1">
        <v>0</v>
      </c>
      <c r="T17" s="78">
        <v>0</v>
      </c>
      <c r="U17" s="1">
        <v>1</v>
      </c>
      <c r="V17" s="78">
        <v>2</v>
      </c>
      <c r="W17" s="1">
        <v>1</v>
      </c>
      <c r="X17" s="78">
        <v>2</v>
      </c>
      <c r="Y17" s="1">
        <v>1</v>
      </c>
      <c r="Z17" s="78">
        <v>2.5</v>
      </c>
      <c r="AA17" s="1">
        <v>0</v>
      </c>
      <c r="AB17" s="78">
        <v>0</v>
      </c>
      <c r="AC17" s="1">
        <f t="shared" si="2"/>
        <v>5</v>
      </c>
      <c r="AD17" s="78">
        <f t="shared" si="3"/>
        <v>9.5</v>
      </c>
      <c r="AE17" s="1">
        <v>3</v>
      </c>
      <c r="AF17" s="78">
        <v>8</v>
      </c>
      <c r="AG17" s="1">
        <v>1</v>
      </c>
      <c r="AH17" s="78">
        <v>3.5</v>
      </c>
      <c r="AI17" s="1">
        <f t="shared" si="4"/>
        <v>4</v>
      </c>
      <c r="AJ17" s="78">
        <f t="shared" si="5"/>
        <v>11.5</v>
      </c>
      <c r="AK17" s="1">
        <f t="shared" si="6"/>
        <v>18</v>
      </c>
      <c r="AL17" s="78">
        <f t="shared" si="7"/>
        <v>55.25</v>
      </c>
    </row>
    <row r="18" spans="1:38" x14ac:dyDescent="0.3">
      <c r="A18" s="1">
        <v>10</v>
      </c>
      <c r="B18" s="1" t="s">
        <v>35</v>
      </c>
      <c r="C18" s="1">
        <v>3</v>
      </c>
      <c r="D18" s="78">
        <v>17</v>
      </c>
      <c r="E18" s="1">
        <v>0</v>
      </c>
      <c r="F18" s="78">
        <v>0</v>
      </c>
      <c r="G18" s="1">
        <v>0</v>
      </c>
      <c r="H18" s="78">
        <v>0</v>
      </c>
      <c r="I18" s="1">
        <v>2</v>
      </c>
      <c r="J18" s="78">
        <v>12</v>
      </c>
      <c r="K18" s="1">
        <v>1</v>
      </c>
      <c r="L18" s="78">
        <v>1</v>
      </c>
      <c r="M18" s="1">
        <v>0</v>
      </c>
      <c r="N18" s="78">
        <v>0</v>
      </c>
      <c r="O18" s="1">
        <f t="shared" si="0"/>
        <v>6</v>
      </c>
      <c r="P18" s="78">
        <f t="shared" si="1"/>
        <v>30</v>
      </c>
      <c r="Q18" s="1">
        <v>3</v>
      </c>
      <c r="R18" s="78">
        <v>12</v>
      </c>
      <c r="S18" s="1">
        <v>0</v>
      </c>
      <c r="T18" s="78">
        <v>0</v>
      </c>
      <c r="U18" s="1">
        <v>0</v>
      </c>
      <c r="V18" s="78">
        <v>0</v>
      </c>
      <c r="W18" s="1">
        <v>3</v>
      </c>
      <c r="X18" s="78">
        <v>1</v>
      </c>
      <c r="Y18" s="1">
        <v>0</v>
      </c>
      <c r="Z18" s="78">
        <v>0</v>
      </c>
      <c r="AA18" s="1">
        <v>0</v>
      </c>
      <c r="AB18" s="78">
        <v>0</v>
      </c>
      <c r="AC18" s="1">
        <f t="shared" si="2"/>
        <v>6</v>
      </c>
      <c r="AD18" s="78">
        <f t="shared" si="3"/>
        <v>13</v>
      </c>
      <c r="AE18" s="1">
        <v>3</v>
      </c>
      <c r="AF18" s="78">
        <v>8</v>
      </c>
      <c r="AG18" s="1">
        <v>0</v>
      </c>
      <c r="AH18" s="78">
        <v>0</v>
      </c>
      <c r="AI18" s="1">
        <f t="shared" si="4"/>
        <v>3</v>
      </c>
      <c r="AJ18" s="78">
        <f t="shared" si="5"/>
        <v>8</v>
      </c>
      <c r="AK18" s="1">
        <f t="shared" si="6"/>
        <v>15</v>
      </c>
      <c r="AL18" s="78">
        <f t="shared" si="7"/>
        <v>51</v>
      </c>
    </row>
    <row r="19" spans="1:38" x14ac:dyDescent="0.3">
      <c r="A19" s="1">
        <v>11</v>
      </c>
      <c r="B19" s="1" t="s">
        <v>56</v>
      </c>
      <c r="C19" s="1">
        <v>3</v>
      </c>
      <c r="D19" s="78">
        <v>3</v>
      </c>
      <c r="E19" s="1">
        <v>0</v>
      </c>
      <c r="F19" s="78">
        <v>0</v>
      </c>
      <c r="G19" s="1">
        <v>2</v>
      </c>
      <c r="H19" s="78">
        <v>2</v>
      </c>
      <c r="I19" s="1">
        <v>3</v>
      </c>
      <c r="J19" s="78">
        <v>9</v>
      </c>
      <c r="K19" s="1">
        <v>1</v>
      </c>
      <c r="L19" s="78">
        <v>10</v>
      </c>
      <c r="M19" s="1">
        <v>1</v>
      </c>
      <c r="N19" s="78">
        <v>3</v>
      </c>
      <c r="O19" s="1">
        <f t="shared" si="0"/>
        <v>10</v>
      </c>
      <c r="P19" s="78">
        <f t="shared" si="1"/>
        <v>27</v>
      </c>
      <c r="Q19" s="1">
        <v>3</v>
      </c>
      <c r="R19" s="78">
        <v>1</v>
      </c>
      <c r="S19" s="1">
        <v>0</v>
      </c>
      <c r="T19" s="78">
        <v>0</v>
      </c>
      <c r="U19" s="1">
        <v>0</v>
      </c>
      <c r="V19" s="78">
        <v>0</v>
      </c>
      <c r="W19" s="1">
        <v>3</v>
      </c>
      <c r="X19" s="78">
        <v>1</v>
      </c>
      <c r="Y19" s="1">
        <v>0</v>
      </c>
      <c r="Z19" s="78">
        <v>0</v>
      </c>
      <c r="AA19" s="1">
        <v>0</v>
      </c>
      <c r="AB19" s="78">
        <v>0</v>
      </c>
      <c r="AC19" s="1">
        <f t="shared" si="2"/>
        <v>6</v>
      </c>
      <c r="AD19" s="78">
        <f t="shared" si="3"/>
        <v>2</v>
      </c>
      <c r="AE19" s="1">
        <v>3</v>
      </c>
      <c r="AF19" s="78">
        <v>3</v>
      </c>
      <c r="AG19" s="1">
        <v>2</v>
      </c>
      <c r="AH19" s="78">
        <v>7</v>
      </c>
      <c r="AI19" s="1">
        <f t="shared" si="4"/>
        <v>5</v>
      </c>
      <c r="AJ19" s="78">
        <f t="shared" si="5"/>
        <v>10</v>
      </c>
      <c r="AK19" s="1">
        <f t="shared" si="6"/>
        <v>21</v>
      </c>
      <c r="AL19" s="78">
        <f t="shared" si="7"/>
        <v>39</v>
      </c>
    </row>
    <row r="20" spans="1:38" x14ac:dyDescent="0.3">
      <c r="A20" s="1">
        <v>12</v>
      </c>
      <c r="B20" s="1" t="s">
        <v>30</v>
      </c>
      <c r="C20" s="1">
        <v>3</v>
      </c>
      <c r="D20" s="78">
        <v>3</v>
      </c>
      <c r="E20" s="1">
        <v>1</v>
      </c>
      <c r="F20" s="78">
        <v>2</v>
      </c>
      <c r="G20" s="1">
        <v>2</v>
      </c>
      <c r="H20" s="78">
        <v>10</v>
      </c>
      <c r="I20" s="1">
        <v>3</v>
      </c>
      <c r="J20" s="78">
        <v>3</v>
      </c>
      <c r="K20" s="1">
        <v>2</v>
      </c>
      <c r="L20" s="78">
        <v>2</v>
      </c>
      <c r="M20" s="1">
        <v>2</v>
      </c>
      <c r="N20" s="78">
        <v>3</v>
      </c>
      <c r="O20" s="1">
        <f t="shared" si="0"/>
        <v>13</v>
      </c>
      <c r="P20" s="78">
        <f t="shared" si="1"/>
        <v>23</v>
      </c>
      <c r="Q20" s="1">
        <v>3</v>
      </c>
      <c r="R20" s="78">
        <v>1</v>
      </c>
      <c r="S20" s="1">
        <v>0</v>
      </c>
      <c r="T20" s="78">
        <v>0</v>
      </c>
      <c r="U20" s="1">
        <v>0</v>
      </c>
      <c r="V20" s="78">
        <v>0</v>
      </c>
      <c r="W20" s="1">
        <v>3</v>
      </c>
      <c r="X20" s="78">
        <v>1</v>
      </c>
      <c r="Y20" s="1">
        <v>0</v>
      </c>
      <c r="Z20" s="78">
        <v>0</v>
      </c>
      <c r="AA20" s="1">
        <v>0</v>
      </c>
      <c r="AB20" s="78">
        <v>0</v>
      </c>
      <c r="AC20" s="1">
        <f t="shared" si="2"/>
        <v>6</v>
      </c>
      <c r="AD20" s="78">
        <f t="shared" si="3"/>
        <v>2</v>
      </c>
      <c r="AE20" s="1">
        <v>3</v>
      </c>
      <c r="AF20" s="78">
        <v>3</v>
      </c>
      <c r="AG20" s="1">
        <v>2</v>
      </c>
      <c r="AH20" s="78">
        <v>5</v>
      </c>
      <c r="AI20" s="1">
        <f t="shared" si="4"/>
        <v>5</v>
      </c>
      <c r="AJ20" s="78">
        <f t="shared" si="5"/>
        <v>8</v>
      </c>
      <c r="AK20" s="1">
        <f t="shared" si="6"/>
        <v>24</v>
      </c>
      <c r="AL20" s="78">
        <f t="shared" si="7"/>
        <v>33</v>
      </c>
    </row>
    <row r="21" spans="1:38" x14ac:dyDescent="0.3">
      <c r="A21" s="1">
        <v>13</v>
      </c>
      <c r="B21" s="1" t="s">
        <v>105</v>
      </c>
      <c r="C21" s="1">
        <v>3</v>
      </c>
      <c r="D21" s="78">
        <v>3</v>
      </c>
      <c r="E21" s="1">
        <v>0</v>
      </c>
      <c r="F21" s="78">
        <v>0</v>
      </c>
      <c r="G21" s="1">
        <v>1</v>
      </c>
      <c r="H21" s="78">
        <v>8</v>
      </c>
      <c r="I21" s="1">
        <v>0</v>
      </c>
      <c r="J21" s="78">
        <v>0</v>
      </c>
      <c r="K21" s="1">
        <v>2</v>
      </c>
      <c r="L21" s="78">
        <v>2</v>
      </c>
      <c r="M21" s="1">
        <v>0</v>
      </c>
      <c r="N21" s="78">
        <v>0</v>
      </c>
      <c r="O21" s="1">
        <f t="shared" si="0"/>
        <v>6</v>
      </c>
      <c r="P21" s="78">
        <f t="shared" si="1"/>
        <v>13</v>
      </c>
      <c r="Q21" s="1">
        <v>3</v>
      </c>
      <c r="R21" s="78">
        <v>1</v>
      </c>
      <c r="S21" s="1">
        <v>0</v>
      </c>
      <c r="T21" s="78">
        <v>0</v>
      </c>
      <c r="U21" s="1">
        <v>0</v>
      </c>
      <c r="V21" s="78">
        <v>0</v>
      </c>
      <c r="W21" s="1">
        <v>0</v>
      </c>
      <c r="X21" s="78">
        <v>0</v>
      </c>
      <c r="Y21" s="1">
        <v>0</v>
      </c>
      <c r="Z21" s="78">
        <v>0</v>
      </c>
      <c r="AA21" s="1">
        <v>0</v>
      </c>
      <c r="AB21" s="78">
        <v>0</v>
      </c>
      <c r="AC21" s="1">
        <f t="shared" si="2"/>
        <v>3</v>
      </c>
      <c r="AD21" s="78">
        <f t="shared" si="3"/>
        <v>1</v>
      </c>
      <c r="AE21" s="1">
        <v>3</v>
      </c>
      <c r="AF21" s="78">
        <v>3</v>
      </c>
      <c r="AG21" s="1">
        <v>2</v>
      </c>
      <c r="AH21" s="78">
        <v>9</v>
      </c>
      <c r="AI21" s="1">
        <f t="shared" si="4"/>
        <v>5</v>
      </c>
      <c r="AJ21" s="78">
        <f t="shared" si="5"/>
        <v>12</v>
      </c>
      <c r="AK21" s="1">
        <f t="shared" si="6"/>
        <v>14</v>
      </c>
      <c r="AL21" s="78">
        <f t="shared" si="7"/>
        <v>26</v>
      </c>
    </row>
    <row r="22" spans="1:38" x14ac:dyDescent="0.3">
      <c r="A22" s="1">
        <v>14</v>
      </c>
      <c r="B22" s="1" t="s">
        <v>25</v>
      </c>
      <c r="C22" s="1">
        <v>3</v>
      </c>
      <c r="D22" s="78">
        <v>3</v>
      </c>
      <c r="E22" s="1">
        <v>0</v>
      </c>
      <c r="F22" s="78">
        <v>0</v>
      </c>
      <c r="G22" s="1">
        <v>2</v>
      </c>
      <c r="H22" s="78">
        <v>10</v>
      </c>
      <c r="I22" s="1">
        <v>2</v>
      </c>
      <c r="J22" s="78">
        <v>2</v>
      </c>
      <c r="K22" s="1">
        <v>0</v>
      </c>
      <c r="L22" s="78">
        <v>0</v>
      </c>
      <c r="M22" s="1">
        <v>1</v>
      </c>
      <c r="N22" s="78">
        <v>1</v>
      </c>
      <c r="O22" s="1">
        <f t="shared" si="0"/>
        <v>8</v>
      </c>
      <c r="P22" s="78">
        <f t="shared" si="1"/>
        <v>16</v>
      </c>
      <c r="Q22" s="1">
        <v>0</v>
      </c>
      <c r="R22" s="78">
        <v>0</v>
      </c>
      <c r="S22" s="1">
        <v>0</v>
      </c>
      <c r="T22" s="78">
        <v>0</v>
      </c>
      <c r="U22" s="1">
        <v>0</v>
      </c>
      <c r="V22" s="78">
        <v>0</v>
      </c>
      <c r="W22" s="1">
        <v>0</v>
      </c>
      <c r="X22" s="78">
        <v>0</v>
      </c>
      <c r="Y22" s="1">
        <v>0</v>
      </c>
      <c r="Z22" s="78">
        <v>0</v>
      </c>
      <c r="AA22" s="1">
        <v>0</v>
      </c>
      <c r="AB22" s="78">
        <v>0</v>
      </c>
      <c r="AC22" s="1">
        <f t="shared" si="2"/>
        <v>0</v>
      </c>
      <c r="AD22" s="78">
        <f t="shared" si="3"/>
        <v>0</v>
      </c>
      <c r="AE22" s="1">
        <v>2</v>
      </c>
      <c r="AF22" s="78">
        <v>2</v>
      </c>
      <c r="AG22" s="1">
        <v>2</v>
      </c>
      <c r="AH22" s="78">
        <v>2</v>
      </c>
      <c r="AI22" s="1">
        <f t="shared" si="4"/>
        <v>4</v>
      </c>
      <c r="AJ22" s="78">
        <f t="shared" si="5"/>
        <v>4</v>
      </c>
      <c r="AK22" s="1">
        <f t="shared" si="6"/>
        <v>12</v>
      </c>
      <c r="AL22" s="78">
        <f t="shared" si="7"/>
        <v>20</v>
      </c>
    </row>
    <row r="23" spans="1:38" x14ac:dyDescent="0.3">
      <c r="A23" s="1">
        <v>15</v>
      </c>
      <c r="B23" s="1" t="s">
        <v>169</v>
      </c>
      <c r="C23" s="1">
        <v>3</v>
      </c>
      <c r="D23" s="78">
        <v>3</v>
      </c>
      <c r="E23" s="1">
        <v>0</v>
      </c>
      <c r="F23" s="78">
        <v>0</v>
      </c>
      <c r="G23" s="1">
        <v>1</v>
      </c>
      <c r="H23" s="78">
        <v>1</v>
      </c>
      <c r="I23" s="1">
        <v>3</v>
      </c>
      <c r="J23" s="78">
        <v>3</v>
      </c>
      <c r="K23" s="1">
        <v>0</v>
      </c>
      <c r="L23" s="78">
        <v>0</v>
      </c>
      <c r="M23" s="1">
        <v>0</v>
      </c>
      <c r="N23" s="78">
        <v>0</v>
      </c>
      <c r="O23" s="1">
        <f t="shared" si="0"/>
        <v>7</v>
      </c>
      <c r="P23" s="78">
        <f t="shared" si="1"/>
        <v>7</v>
      </c>
      <c r="Q23" s="1">
        <v>3</v>
      </c>
      <c r="R23" s="78">
        <v>1</v>
      </c>
      <c r="S23" s="1">
        <v>0</v>
      </c>
      <c r="T23" s="78">
        <v>0</v>
      </c>
      <c r="U23" s="1">
        <v>0</v>
      </c>
      <c r="V23" s="78">
        <v>0</v>
      </c>
      <c r="W23" s="1">
        <v>3</v>
      </c>
      <c r="X23" s="78">
        <v>1</v>
      </c>
      <c r="Y23" s="1">
        <v>0</v>
      </c>
      <c r="Z23" s="78">
        <v>0</v>
      </c>
      <c r="AA23" s="1">
        <v>0</v>
      </c>
      <c r="AB23" s="78">
        <v>0</v>
      </c>
      <c r="AC23" s="1">
        <f t="shared" si="2"/>
        <v>6</v>
      </c>
      <c r="AD23" s="78">
        <f t="shared" si="3"/>
        <v>2</v>
      </c>
      <c r="AE23" s="1">
        <v>3</v>
      </c>
      <c r="AF23" s="78">
        <v>3</v>
      </c>
      <c r="AG23" s="1">
        <v>1</v>
      </c>
      <c r="AH23" s="78">
        <v>1</v>
      </c>
      <c r="AI23" s="1">
        <f t="shared" si="4"/>
        <v>4</v>
      </c>
      <c r="AJ23" s="78">
        <f t="shared" si="5"/>
        <v>4</v>
      </c>
      <c r="AK23" s="1">
        <f t="shared" si="6"/>
        <v>17</v>
      </c>
      <c r="AL23" s="78">
        <f t="shared" si="7"/>
        <v>13</v>
      </c>
    </row>
    <row r="24" spans="1:38" x14ac:dyDescent="0.3">
      <c r="A24" s="1">
        <v>16</v>
      </c>
      <c r="B24" s="1" t="s">
        <v>240</v>
      </c>
      <c r="C24" s="1">
        <v>3</v>
      </c>
      <c r="D24" s="78">
        <v>3</v>
      </c>
      <c r="E24" s="1">
        <v>0</v>
      </c>
      <c r="F24" s="78">
        <v>0</v>
      </c>
      <c r="G24" s="1">
        <v>0</v>
      </c>
      <c r="H24" s="78">
        <v>0</v>
      </c>
      <c r="I24" s="1">
        <v>2</v>
      </c>
      <c r="J24" s="78">
        <v>2</v>
      </c>
      <c r="K24" s="1">
        <v>0</v>
      </c>
      <c r="L24" s="78">
        <v>0</v>
      </c>
      <c r="M24" s="1">
        <v>0</v>
      </c>
      <c r="N24" s="78">
        <v>0</v>
      </c>
      <c r="O24" s="1">
        <f t="shared" si="0"/>
        <v>5</v>
      </c>
      <c r="P24" s="78">
        <f t="shared" si="1"/>
        <v>5</v>
      </c>
      <c r="Q24" s="1">
        <v>3</v>
      </c>
      <c r="R24" s="78">
        <v>1</v>
      </c>
      <c r="S24" s="1">
        <v>0</v>
      </c>
      <c r="T24" s="78">
        <v>0</v>
      </c>
      <c r="U24" s="1">
        <v>0</v>
      </c>
      <c r="V24" s="78">
        <v>0</v>
      </c>
      <c r="W24" s="1">
        <v>0</v>
      </c>
      <c r="X24" s="78">
        <v>0</v>
      </c>
      <c r="Y24" s="1">
        <v>0</v>
      </c>
      <c r="Z24" s="78">
        <v>0</v>
      </c>
      <c r="AA24" s="1">
        <v>0</v>
      </c>
      <c r="AB24" s="78">
        <v>0</v>
      </c>
      <c r="AC24" s="1">
        <f t="shared" si="2"/>
        <v>3</v>
      </c>
      <c r="AD24" s="78">
        <f t="shared" si="3"/>
        <v>1</v>
      </c>
      <c r="AE24" s="1">
        <v>2</v>
      </c>
      <c r="AF24" s="78">
        <v>4</v>
      </c>
      <c r="AG24" s="1">
        <v>0</v>
      </c>
      <c r="AH24" s="78">
        <v>0</v>
      </c>
      <c r="AI24" s="1">
        <f t="shared" si="4"/>
        <v>2</v>
      </c>
      <c r="AJ24" s="78">
        <f t="shared" si="5"/>
        <v>4</v>
      </c>
      <c r="AK24" s="1">
        <f t="shared" si="6"/>
        <v>10</v>
      </c>
      <c r="AL24" s="78">
        <f t="shared" si="7"/>
        <v>10</v>
      </c>
    </row>
    <row r="25" spans="1:38" x14ac:dyDescent="0.3">
      <c r="A25" s="1">
        <v>17</v>
      </c>
      <c r="B25" s="1" t="s">
        <v>96</v>
      </c>
      <c r="C25" s="1">
        <v>2</v>
      </c>
      <c r="D25" s="78">
        <v>2</v>
      </c>
      <c r="E25" s="1">
        <v>0</v>
      </c>
      <c r="F25" s="78">
        <v>0</v>
      </c>
      <c r="G25" s="1">
        <v>0</v>
      </c>
      <c r="H25" s="78">
        <v>0</v>
      </c>
      <c r="I25" s="1">
        <v>0</v>
      </c>
      <c r="J25" s="78">
        <v>0</v>
      </c>
      <c r="K25" s="1">
        <v>0</v>
      </c>
      <c r="L25" s="78">
        <v>0</v>
      </c>
      <c r="M25" s="1">
        <v>0</v>
      </c>
      <c r="N25" s="78">
        <v>0</v>
      </c>
      <c r="O25" s="1">
        <f t="shared" si="0"/>
        <v>2</v>
      </c>
      <c r="P25" s="78">
        <f t="shared" si="1"/>
        <v>2</v>
      </c>
      <c r="Q25" s="1">
        <v>0</v>
      </c>
      <c r="R25" s="78">
        <v>0</v>
      </c>
      <c r="S25" s="1">
        <v>0</v>
      </c>
      <c r="T25" s="78">
        <v>0</v>
      </c>
      <c r="U25" s="1">
        <v>0</v>
      </c>
      <c r="V25" s="78">
        <v>0</v>
      </c>
      <c r="W25" s="1">
        <v>0</v>
      </c>
      <c r="X25" s="78">
        <v>0</v>
      </c>
      <c r="Y25" s="1">
        <v>0</v>
      </c>
      <c r="Z25" s="78">
        <v>0</v>
      </c>
      <c r="AA25" s="1">
        <v>0</v>
      </c>
      <c r="AB25" s="78">
        <v>0</v>
      </c>
      <c r="AC25" s="1">
        <f t="shared" si="2"/>
        <v>0</v>
      </c>
      <c r="AD25" s="78">
        <f t="shared" si="3"/>
        <v>0</v>
      </c>
      <c r="AE25" s="1">
        <v>0</v>
      </c>
      <c r="AF25" s="78">
        <v>0</v>
      </c>
      <c r="AG25" s="1">
        <v>0</v>
      </c>
      <c r="AH25" s="78">
        <v>0</v>
      </c>
      <c r="AI25" s="1">
        <f t="shared" si="4"/>
        <v>0</v>
      </c>
      <c r="AJ25" s="78">
        <f t="shared" si="5"/>
        <v>0</v>
      </c>
      <c r="AK25" s="1">
        <f t="shared" si="6"/>
        <v>2</v>
      </c>
      <c r="AL25" s="78">
        <f t="shared" si="7"/>
        <v>2</v>
      </c>
    </row>
    <row r="26" spans="1:38" x14ac:dyDescent="0.3">
      <c r="A26" s="1">
        <v>18</v>
      </c>
      <c r="B26" s="1" t="s">
        <v>145</v>
      </c>
      <c r="C26" s="1">
        <v>0</v>
      </c>
      <c r="D26" s="78">
        <v>0</v>
      </c>
      <c r="E26" s="1">
        <v>0</v>
      </c>
      <c r="F26" s="78">
        <v>0</v>
      </c>
      <c r="G26" s="1">
        <v>1</v>
      </c>
      <c r="H26" s="78">
        <v>1</v>
      </c>
      <c r="I26" s="1">
        <v>1</v>
      </c>
      <c r="J26" s="78">
        <v>1</v>
      </c>
      <c r="K26" s="1">
        <v>0</v>
      </c>
      <c r="L26" s="78">
        <v>0</v>
      </c>
      <c r="M26" s="1">
        <v>0</v>
      </c>
      <c r="N26" s="78">
        <v>0</v>
      </c>
      <c r="O26" s="1">
        <f t="shared" si="0"/>
        <v>2</v>
      </c>
      <c r="P26" s="78">
        <f t="shared" si="1"/>
        <v>2</v>
      </c>
      <c r="Q26" s="1">
        <v>0</v>
      </c>
      <c r="R26" s="78">
        <v>0</v>
      </c>
      <c r="S26" s="1">
        <v>0</v>
      </c>
      <c r="T26" s="78">
        <v>0</v>
      </c>
      <c r="U26" s="1">
        <v>0</v>
      </c>
      <c r="V26" s="78">
        <v>0</v>
      </c>
      <c r="W26" s="1">
        <v>0</v>
      </c>
      <c r="X26" s="78">
        <v>0</v>
      </c>
      <c r="Y26" s="1">
        <v>0</v>
      </c>
      <c r="Z26" s="78">
        <v>0</v>
      </c>
      <c r="AA26" s="1">
        <v>0</v>
      </c>
      <c r="AB26" s="78">
        <v>0</v>
      </c>
      <c r="AC26" s="1">
        <f t="shared" si="2"/>
        <v>0</v>
      </c>
      <c r="AD26" s="78">
        <f t="shared" si="3"/>
        <v>0</v>
      </c>
      <c r="AE26" s="1">
        <v>0</v>
      </c>
      <c r="AF26" s="78">
        <v>0</v>
      </c>
      <c r="AG26" s="1">
        <v>0</v>
      </c>
      <c r="AH26" s="78">
        <v>0</v>
      </c>
      <c r="AI26" s="1">
        <f t="shared" si="4"/>
        <v>0</v>
      </c>
      <c r="AJ26" s="78">
        <f t="shared" si="5"/>
        <v>0</v>
      </c>
      <c r="AK26" s="1">
        <f t="shared" si="6"/>
        <v>2</v>
      </c>
      <c r="AL26" s="78">
        <f t="shared" si="7"/>
        <v>2</v>
      </c>
    </row>
    <row r="27" spans="1:38" x14ac:dyDescent="0.3">
      <c r="A27" s="1">
        <v>19</v>
      </c>
      <c r="B27" s="1" t="s">
        <v>136</v>
      </c>
      <c r="C27" s="1">
        <v>1</v>
      </c>
      <c r="D27" s="78">
        <v>1</v>
      </c>
      <c r="E27" s="1">
        <v>0</v>
      </c>
      <c r="F27" s="78">
        <v>0</v>
      </c>
      <c r="G27" s="1">
        <v>0</v>
      </c>
      <c r="H27" s="78">
        <v>0</v>
      </c>
      <c r="I27" s="1">
        <v>0</v>
      </c>
      <c r="J27" s="78">
        <v>0</v>
      </c>
      <c r="K27" s="1">
        <v>0</v>
      </c>
      <c r="L27" s="78">
        <v>0</v>
      </c>
      <c r="M27" s="1">
        <v>0</v>
      </c>
      <c r="N27" s="78">
        <v>0</v>
      </c>
      <c r="O27" s="1">
        <f t="shared" si="0"/>
        <v>1</v>
      </c>
      <c r="P27" s="78">
        <f t="shared" si="1"/>
        <v>1</v>
      </c>
      <c r="Q27" s="1">
        <v>0</v>
      </c>
      <c r="R27" s="78">
        <v>0</v>
      </c>
      <c r="S27" s="1">
        <v>0</v>
      </c>
      <c r="T27" s="78">
        <v>0</v>
      </c>
      <c r="U27" s="1">
        <v>0</v>
      </c>
      <c r="V27" s="78">
        <v>0</v>
      </c>
      <c r="W27" s="1">
        <v>0</v>
      </c>
      <c r="X27" s="78">
        <v>0</v>
      </c>
      <c r="Y27" s="1">
        <v>0</v>
      </c>
      <c r="Z27" s="78">
        <v>0</v>
      </c>
      <c r="AA27" s="1">
        <v>0</v>
      </c>
      <c r="AB27" s="78">
        <v>0</v>
      </c>
      <c r="AC27" s="1">
        <f t="shared" si="2"/>
        <v>0</v>
      </c>
      <c r="AD27" s="78">
        <f t="shared" si="3"/>
        <v>0</v>
      </c>
      <c r="AE27" s="1">
        <v>0</v>
      </c>
      <c r="AF27" s="78">
        <v>0</v>
      </c>
      <c r="AG27" s="1">
        <v>0</v>
      </c>
      <c r="AH27" s="78">
        <v>0</v>
      </c>
      <c r="AI27" s="1">
        <f t="shared" si="4"/>
        <v>0</v>
      </c>
      <c r="AJ27" s="78">
        <f t="shared" si="5"/>
        <v>0</v>
      </c>
      <c r="AK27" s="1">
        <f t="shared" si="6"/>
        <v>1</v>
      </c>
      <c r="AL27" s="78">
        <f t="shared" si="7"/>
        <v>1</v>
      </c>
    </row>
  </sheetData>
  <mergeCells count="29">
    <mergeCell ref="AC7:AD7"/>
    <mergeCell ref="AE6:AH6"/>
    <mergeCell ref="AE7:AF7"/>
    <mergeCell ref="AG7:AH7"/>
    <mergeCell ref="AI7:AJ7"/>
    <mergeCell ref="AK6:AL7"/>
    <mergeCell ref="O7:P7"/>
    <mergeCell ref="Q6:AB6"/>
    <mergeCell ref="Q7:R7"/>
    <mergeCell ref="S7:T7"/>
    <mergeCell ref="U7:V7"/>
    <mergeCell ref="W7:X7"/>
    <mergeCell ref="Y7:Z7"/>
    <mergeCell ref="AA7:AB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947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875</v>
      </c>
      <c r="K8" s="27" t="s">
        <v>876</v>
      </c>
      <c r="L8" s="27" t="s">
        <v>877</v>
      </c>
      <c r="M8" s="27" t="s">
        <v>880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72" x14ac:dyDescent="0.3">
      <c r="A10" s="37">
        <v>1</v>
      </c>
      <c r="B10" s="38" t="s">
        <v>370</v>
      </c>
      <c r="C10" s="38">
        <v>2003</v>
      </c>
      <c r="D10" s="38">
        <v>2003</v>
      </c>
      <c r="E10" s="38">
        <v>2003</v>
      </c>
      <c r="F10" s="38" t="s">
        <v>119</v>
      </c>
      <c r="G10" s="38" t="s">
        <v>12</v>
      </c>
      <c r="H10" s="38" t="s">
        <v>13</v>
      </c>
      <c r="I10" s="38" t="s">
        <v>331</v>
      </c>
      <c r="J10" s="39">
        <v>97.39</v>
      </c>
      <c r="K10" s="37">
        <v>0</v>
      </c>
      <c r="L10" s="39">
        <f t="shared" ref="L10:L19" si="0">J10+K10</f>
        <v>97.39</v>
      </c>
      <c r="M10" s="39">
        <f t="shared" ref="M10:M19" si="1">IF( AND(ISNUMBER(L$10),ISNUMBER(L10)),(L10-L$10)/L$10*100,"")</f>
        <v>0</v>
      </c>
    </row>
    <row r="11" spans="1:13" ht="72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40">
        <v>100.66</v>
      </c>
      <c r="K11" s="5">
        <v>0</v>
      </c>
      <c r="L11" s="40">
        <f t="shared" si="0"/>
        <v>100.66</v>
      </c>
      <c r="M11" s="40">
        <f t="shared" si="1"/>
        <v>3.357634254030184</v>
      </c>
    </row>
    <row r="12" spans="1:13" ht="72" x14ac:dyDescent="0.3">
      <c r="A12" s="5">
        <v>3</v>
      </c>
      <c r="B12" s="16" t="s">
        <v>212</v>
      </c>
      <c r="C12" s="16">
        <v>2003</v>
      </c>
      <c r="D12" s="16">
        <v>2003</v>
      </c>
      <c r="E12" s="16">
        <v>2003</v>
      </c>
      <c r="F12" s="16" t="s">
        <v>119</v>
      </c>
      <c r="G12" s="16" t="s">
        <v>162</v>
      </c>
      <c r="H12" s="16" t="s">
        <v>163</v>
      </c>
      <c r="I12" s="16" t="s">
        <v>164</v>
      </c>
      <c r="J12" s="40">
        <v>105.31</v>
      </c>
      <c r="K12" s="5">
        <v>2</v>
      </c>
      <c r="L12" s="40">
        <f t="shared" si="0"/>
        <v>107.31</v>
      </c>
      <c r="M12" s="40">
        <f t="shared" si="1"/>
        <v>10.185850703357637</v>
      </c>
    </row>
    <row r="13" spans="1:13" ht="72" x14ac:dyDescent="0.3">
      <c r="A13" s="5">
        <v>4</v>
      </c>
      <c r="B13" s="16" t="s">
        <v>384</v>
      </c>
      <c r="C13" s="16">
        <v>2003</v>
      </c>
      <c r="D13" s="16">
        <v>2003</v>
      </c>
      <c r="E13" s="16">
        <v>2003</v>
      </c>
      <c r="F13" s="16" t="s">
        <v>119</v>
      </c>
      <c r="G13" s="16" t="s">
        <v>12</v>
      </c>
      <c r="H13" s="16" t="s">
        <v>13</v>
      </c>
      <c r="I13" s="16" t="s">
        <v>76</v>
      </c>
      <c r="J13" s="40">
        <v>103.91</v>
      </c>
      <c r="K13" s="5">
        <v>4</v>
      </c>
      <c r="L13" s="40">
        <f t="shared" si="0"/>
        <v>107.91</v>
      </c>
      <c r="M13" s="40">
        <f t="shared" si="1"/>
        <v>10.801930382996197</v>
      </c>
    </row>
    <row r="14" spans="1:13" ht="57.6" x14ac:dyDescent="0.3">
      <c r="A14" s="5">
        <v>5</v>
      </c>
      <c r="B14" s="16" t="s">
        <v>89</v>
      </c>
      <c r="C14" s="16">
        <v>2004</v>
      </c>
      <c r="D14" s="16">
        <v>2004</v>
      </c>
      <c r="E14" s="16">
        <v>2004</v>
      </c>
      <c r="F14" s="16" t="s">
        <v>11</v>
      </c>
      <c r="G14" s="16" t="s">
        <v>61</v>
      </c>
      <c r="H14" s="16" t="s">
        <v>90</v>
      </c>
      <c r="I14" s="16" t="s">
        <v>63</v>
      </c>
      <c r="J14" s="40">
        <v>109.2</v>
      </c>
      <c r="K14" s="5">
        <v>0</v>
      </c>
      <c r="L14" s="40">
        <f t="shared" si="0"/>
        <v>109.2</v>
      </c>
      <c r="M14" s="40">
        <f t="shared" si="1"/>
        <v>12.126501694219122</v>
      </c>
    </row>
    <row r="15" spans="1:13" ht="72" x14ac:dyDescent="0.3">
      <c r="A15" s="5">
        <v>6</v>
      </c>
      <c r="B15" s="16" t="s">
        <v>206</v>
      </c>
      <c r="C15" s="16">
        <v>2004</v>
      </c>
      <c r="D15" s="16">
        <v>2004</v>
      </c>
      <c r="E15" s="16">
        <v>2004</v>
      </c>
      <c r="F15" s="16" t="s">
        <v>11</v>
      </c>
      <c r="G15" s="16" t="s">
        <v>162</v>
      </c>
      <c r="H15" s="16" t="s">
        <v>207</v>
      </c>
      <c r="I15" s="16" t="s">
        <v>164</v>
      </c>
      <c r="J15" s="40">
        <v>112.6</v>
      </c>
      <c r="K15" s="5">
        <v>0</v>
      </c>
      <c r="L15" s="40">
        <f t="shared" si="0"/>
        <v>112.6</v>
      </c>
      <c r="M15" s="40">
        <f t="shared" si="1"/>
        <v>15.617619878837658</v>
      </c>
    </row>
    <row r="16" spans="1:13" ht="72" x14ac:dyDescent="0.3">
      <c r="A16" s="5">
        <v>7</v>
      </c>
      <c r="B16" s="16" t="s">
        <v>129</v>
      </c>
      <c r="C16" s="16">
        <v>2005</v>
      </c>
      <c r="D16" s="16">
        <v>2005</v>
      </c>
      <c r="E16" s="16">
        <v>2005</v>
      </c>
      <c r="F16" s="16">
        <v>1</v>
      </c>
      <c r="G16" s="16" t="s">
        <v>12</v>
      </c>
      <c r="H16" s="16" t="s">
        <v>13</v>
      </c>
      <c r="I16" s="16" t="s">
        <v>14</v>
      </c>
      <c r="J16" s="40">
        <v>114.31</v>
      </c>
      <c r="K16" s="5">
        <v>0</v>
      </c>
      <c r="L16" s="40">
        <f t="shared" si="0"/>
        <v>114.31</v>
      </c>
      <c r="M16" s="40">
        <f t="shared" si="1"/>
        <v>17.373446965807577</v>
      </c>
    </row>
    <row r="17" spans="1:13" ht="43.2" x14ac:dyDescent="0.3">
      <c r="A17" s="5">
        <v>8</v>
      </c>
      <c r="B17" s="16" t="s">
        <v>92</v>
      </c>
      <c r="C17" s="16">
        <v>2004</v>
      </c>
      <c r="D17" s="16">
        <v>2004</v>
      </c>
      <c r="E17" s="16">
        <v>2004</v>
      </c>
      <c r="F17" s="16">
        <v>1</v>
      </c>
      <c r="G17" s="16" t="s">
        <v>35</v>
      </c>
      <c r="H17" s="16" t="s">
        <v>66</v>
      </c>
      <c r="I17" s="16" t="s">
        <v>93</v>
      </c>
      <c r="J17" s="40">
        <v>112.21</v>
      </c>
      <c r="K17" s="5">
        <v>4</v>
      </c>
      <c r="L17" s="40">
        <f t="shared" si="0"/>
        <v>116.21</v>
      </c>
      <c r="M17" s="40">
        <f t="shared" si="1"/>
        <v>19.324365951329696</v>
      </c>
    </row>
    <row r="18" spans="1:13" ht="57.6" x14ac:dyDescent="0.3">
      <c r="A18" s="5">
        <v>9</v>
      </c>
      <c r="B18" s="16" t="s">
        <v>317</v>
      </c>
      <c r="C18" s="16">
        <v>2006</v>
      </c>
      <c r="D18" s="16">
        <v>2006</v>
      </c>
      <c r="E18" s="16">
        <v>2006</v>
      </c>
      <c r="F18" s="16">
        <v>1</v>
      </c>
      <c r="G18" s="16" t="s">
        <v>69</v>
      </c>
      <c r="H18" s="16" t="s">
        <v>70</v>
      </c>
      <c r="I18" s="16" t="s">
        <v>71</v>
      </c>
      <c r="J18" s="40">
        <v>123.49</v>
      </c>
      <c r="K18" s="5">
        <v>6</v>
      </c>
      <c r="L18" s="40">
        <f t="shared" si="0"/>
        <v>129.49</v>
      </c>
      <c r="M18" s="40">
        <f t="shared" si="1"/>
        <v>32.96026286066332</v>
      </c>
    </row>
    <row r="19" spans="1:13" ht="28.8" x14ac:dyDescent="0.3">
      <c r="A19" s="5">
        <v>10</v>
      </c>
      <c r="B19" s="16" t="s">
        <v>420</v>
      </c>
      <c r="C19" s="16">
        <v>2004</v>
      </c>
      <c r="D19" s="16">
        <v>2004</v>
      </c>
      <c r="E19" s="16">
        <v>2004</v>
      </c>
      <c r="F19" s="16" t="s">
        <v>11</v>
      </c>
      <c r="G19" s="16" t="s">
        <v>61</v>
      </c>
      <c r="H19" s="16" t="s">
        <v>110</v>
      </c>
      <c r="I19" s="16" t="s">
        <v>421</v>
      </c>
      <c r="J19" s="40">
        <v>105.72</v>
      </c>
      <c r="K19" s="5">
        <v>56</v>
      </c>
      <c r="L19" s="40">
        <f t="shared" si="0"/>
        <v>161.72</v>
      </c>
      <c r="M19" s="40">
        <f t="shared" si="1"/>
        <v>66.054009651914981</v>
      </c>
    </row>
    <row r="21" spans="1:13" ht="18" x14ac:dyDescent="0.3">
      <c r="A21" s="20" t="s">
        <v>913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3" x14ac:dyDescent="0.3">
      <c r="A22" s="27" t="s">
        <v>872</v>
      </c>
      <c r="B22" s="27" t="s">
        <v>1</v>
      </c>
      <c r="C22" s="27" t="s">
        <v>2</v>
      </c>
      <c r="D22" s="27" t="s">
        <v>476</v>
      </c>
      <c r="E22" s="27" t="s">
        <v>477</v>
      </c>
      <c r="F22" s="27" t="s">
        <v>3</v>
      </c>
      <c r="G22" s="27" t="s">
        <v>4</v>
      </c>
      <c r="H22" s="27" t="s">
        <v>5</v>
      </c>
      <c r="I22" s="27" t="s">
        <v>6</v>
      </c>
      <c r="J22" s="27" t="s">
        <v>875</v>
      </c>
      <c r="K22" s="27" t="s">
        <v>876</v>
      </c>
      <c r="L22" s="27" t="s">
        <v>877</v>
      </c>
      <c r="M22" s="27" t="s">
        <v>880</v>
      </c>
    </row>
    <row r="23" spans="1:13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28.8" x14ac:dyDescent="0.3">
      <c r="A24" s="37">
        <v>1</v>
      </c>
      <c r="B24" s="38" t="s">
        <v>263</v>
      </c>
      <c r="C24" s="38">
        <v>2005</v>
      </c>
      <c r="D24" s="38">
        <v>2005</v>
      </c>
      <c r="E24" s="38">
        <v>2005</v>
      </c>
      <c r="F24" s="38" t="s">
        <v>11</v>
      </c>
      <c r="G24" s="38" t="s">
        <v>264</v>
      </c>
      <c r="H24" s="38" t="s">
        <v>86</v>
      </c>
      <c r="I24" s="38" t="s">
        <v>265</v>
      </c>
      <c r="J24" s="39">
        <v>119.53</v>
      </c>
      <c r="K24" s="37">
        <v>2</v>
      </c>
      <c r="L24" s="39">
        <f t="shared" ref="L24:L33" si="2">J24+K24</f>
        <v>121.53</v>
      </c>
      <c r="M24" s="39">
        <f t="shared" ref="M24:M33" si="3">IF( AND(ISNUMBER(L$24),ISNUMBER(L24)),(L24-L$24)/L$24*100,"")</f>
        <v>0</v>
      </c>
    </row>
    <row r="25" spans="1:13" ht="72" x14ac:dyDescent="0.3">
      <c r="A25" s="5">
        <v>2</v>
      </c>
      <c r="B25" s="16" t="s">
        <v>410</v>
      </c>
      <c r="C25" s="16">
        <v>2004</v>
      </c>
      <c r="D25" s="16">
        <v>2004</v>
      </c>
      <c r="E25" s="16">
        <v>2004</v>
      </c>
      <c r="F25" s="16" t="s">
        <v>119</v>
      </c>
      <c r="G25" s="16" t="s">
        <v>12</v>
      </c>
      <c r="H25" s="16" t="s">
        <v>13</v>
      </c>
      <c r="I25" s="16" t="s">
        <v>14</v>
      </c>
      <c r="J25" s="40">
        <v>121.93</v>
      </c>
      <c r="K25" s="5">
        <v>2</v>
      </c>
      <c r="L25" s="40">
        <f t="shared" si="2"/>
        <v>123.93</v>
      </c>
      <c r="M25" s="40">
        <f t="shared" si="3"/>
        <v>1.9748210318439936</v>
      </c>
    </row>
    <row r="26" spans="1:13" ht="72" x14ac:dyDescent="0.3">
      <c r="A26" s="5">
        <v>3</v>
      </c>
      <c r="B26" s="16" t="s">
        <v>118</v>
      </c>
      <c r="C26" s="16">
        <v>2003</v>
      </c>
      <c r="D26" s="16">
        <v>2003</v>
      </c>
      <c r="E26" s="16">
        <v>2003</v>
      </c>
      <c r="F26" s="16" t="s">
        <v>119</v>
      </c>
      <c r="G26" s="16" t="s">
        <v>120</v>
      </c>
      <c r="H26" s="16" t="s">
        <v>121</v>
      </c>
      <c r="I26" s="16" t="s">
        <v>122</v>
      </c>
      <c r="J26" s="40">
        <v>118.94</v>
      </c>
      <c r="K26" s="5">
        <v>6</v>
      </c>
      <c r="L26" s="40">
        <f t="shared" si="2"/>
        <v>124.94</v>
      </c>
      <c r="M26" s="40">
        <f t="shared" si="3"/>
        <v>2.805891549411665</v>
      </c>
    </row>
    <row r="27" spans="1:13" ht="72" x14ac:dyDescent="0.3">
      <c r="A27" s="5">
        <v>4</v>
      </c>
      <c r="B27" s="16" t="s">
        <v>308</v>
      </c>
      <c r="C27" s="16">
        <v>2003</v>
      </c>
      <c r="D27" s="16">
        <v>2003</v>
      </c>
      <c r="E27" s="16">
        <v>2003</v>
      </c>
      <c r="F27" s="16" t="s">
        <v>119</v>
      </c>
      <c r="G27" s="16" t="s">
        <v>120</v>
      </c>
      <c r="H27" s="16" t="s">
        <v>309</v>
      </c>
      <c r="I27" s="16" t="s">
        <v>310</v>
      </c>
      <c r="J27" s="40">
        <v>123.81</v>
      </c>
      <c r="K27" s="5">
        <v>2</v>
      </c>
      <c r="L27" s="40">
        <f t="shared" si="2"/>
        <v>125.81</v>
      </c>
      <c r="M27" s="40">
        <f t="shared" si="3"/>
        <v>3.5217641734551148</v>
      </c>
    </row>
    <row r="28" spans="1:13" ht="57.6" x14ac:dyDescent="0.3">
      <c r="A28" s="5">
        <v>5</v>
      </c>
      <c r="B28" s="16" t="s">
        <v>375</v>
      </c>
      <c r="C28" s="16">
        <v>2004</v>
      </c>
      <c r="D28" s="16">
        <v>2004</v>
      </c>
      <c r="E28" s="16">
        <v>2004</v>
      </c>
      <c r="F28" s="16" t="s">
        <v>11</v>
      </c>
      <c r="G28" s="16" t="s">
        <v>69</v>
      </c>
      <c r="H28" s="16" t="s">
        <v>70</v>
      </c>
      <c r="I28" s="16" t="s">
        <v>376</v>
      </c>
      <c r="J28" s="40">
        <v>132.43</v>
      </c>
      <c r="K28" s="5">
        <v>2</v>
      </c>
      <c r="L28" s="40">
        <f t="shared" si="2"/>
        <v>134.43</v>
      </c>
      <c r="M28" s="40">
        <f t="shared" si="3"/>
        <v>10.614663046161446</v>
      </c>
    </row>
    <row r="29" spans="1:13" ht="72" x14ac:dyDescent="0.3">
      <c r="A29" s="5">
        <v>6</v>
      </c>
      <c r="B29" s="16" t="s">
        <v>330</v>
      </c>
      <c r="C29" s="16">
        <v>2004</v>
      </c>
      <c r="D29" s="16">
        <v>2004</v>
      </c>
      <c r="E29" s="16">
        <v>2004</v>
      </c>
      <c r="F29" s="16" t="s">
        <v>11</v>
      </c>
      <c r="G29" s="16" t="s">
        <v>12</v>
      </c>
      <c r="H29" s="16" t="s">
        <v>13</v>
      </c>
      <c r="I29" s="16" t="s">
        <v>331</v>
      </c>
      <c r="J29" s="40">
        <v>152.31</v>
      </c>
      <c r="K29" s="5">
        <v>4</v>
      </c>
      <c r="L29" s="40">
        <f t="shared" si="2"/>
        <v>156.31</v>
      </c>
      <c r="M29" s="40">
        <f t="shared" si="3"/>
        <v>28.618448119805812</v>
      </c>
    </row>
    <row r="30" spans="1:13" ht="57.6" x14ac:dyDescent="0.3">
      <c r="A30" s="5">
        <v>7</v>
      </c>
      <c r="B30" s="16" t="s">
        <v>326</v>
      </c>
      <c r="C30" s="16">
        <v>2003</v>
      </c>
      <c r="D30" s="16">
        <v>2003</v>
      </c>
      <c r="E30" s="16">
        <v>2003</v>
      </c>
      <c r="F30" s="16" t="s">
        <v>11</v>
      </c>
      <c r="G30" s="16" t="s">
        <v>25</v>
      </c>
      <c r="H30" s="16" t="s">
        <v>327</v>
      </c>
      <c r="I30" s="16" t="s">
        <v>328</v>
      </c>
      <c r="J30" s="40">
        <v>177.71</v>
      </c>
      <c r="K30" s="5">
        <v>6</v>
      </c>
      <c r="L30" s="40">
        <f t="shared" si="2"/>
        <v>183.71</v>
      </c>
      <c r="M30" s="40">
        <f t="shared" si="3"/>
        <v>51.164321566691363</v>
      </c>
    </row>
    <row r="31" spans="1:13" ht="28.8" x14ac:dyDescent="0.3">
      <c r="A31" s="5">
        <v>8</v>
      </c>
      <c r="B31" s="16" t="s">
        <v>233</v>
      </c>
      <c r="C31" s="16">
        <v>2006</v>
      </c>
      <c r="D31" s="16">
        <v>2006</v>
      </c>
      <c r="E31" s="16">
        <v>2006</v>
      </c>
      <c r="F31" s="16" t="s">
        <v>11</v>
      </c>
      <c r="G31" s="16" t="s">
        <v>105</v>
      </c>
      <c r="H31" s="16" t="s">
        <v>106</v>
      </c>
      <c r="I31" s="16" t="s">
        <v>107</v>
      </c>
      <c r="J31" s="40">
        <v>133.86000000000001</v>
      </c>
      <c r="K31" s="5">
        <v>52</v>
      </c>
      <c r="L31" s="40">
        <f t="shared" si="2"/>
        <v>185.86</v>
      </c>
      <c r="M31" s="40">
        <f t="shared" si="3"/>
        <v>52.933432074384932</v>
      </c>
    </row>
    <row r="32" spans="1:13" ht="57.6" x14ac:dyDescent="0.3">
      <c r="A32" s="5">
        <v>9</v>
      </c>
      <c r="B32" s="16" t="s">
        <v>304</v>
      </c>
      <c r="C32" s="16">
        <v>2007</v>
      </c>
      <c r="D32" s="16">
        <v>2007</v>
      </c>
      <c r="E32" s="16">
        <v>2007</v>
      </c>
      <c r="F32" s="16" t="s">
        <v>11</v>
      </c>
      <c r="G32" s="16" t="s">
        <v>30</v>
      </c>
      <c r="H32" s="16" t="s">
        <v>31</v>
      </c>
      <c r="I32" s="16" t="s">
        <v>32</v>
      </c>
      <c r="J32" s="40">
        <v>158.16</v>
      </c>
      <c r="K32" s="5">
        <v>50</v>
      </c>
      <c r="L32" s="40">
        <f t="shared" si="2"/>
        <v>208.16</v>
      </c>
      <c r="M32" s="40">
        <f t="shared" si="3"/>
        <v>71.282810828601981</v>
      </c>
    </row>
    <row r="33" spans="1:13" ht="43.2" x14ac:dyDescent="0.3">
      <c r="A33" s="5">
        <v>10</v>
      </c>
      <c r="B33" s="16" t="s">
        <v>355</v>
      </c>
      <c r="C33" s="16">
        <v>2004</v>
      </c>
      <c r="D33" s="16">
        <v>2004</v>
      </c>
      <c r="E33" s="16">
        <v>2004</v>
      </c>
      <c r="F33" s="16" t="s">
        <v>11</v>
      </c>
      <c r="G33" s="16" t="s">
        <v>41</v>
      </c>
      <c r="H33" s="16" t="s">
        <v>42</v>
      </c>
      <c r="I33" s="16" t="s">
        <v>81</v>
      </c>
      <c r="J33" s="40">
        <v>139</v>
      </c>
      <c r="K33" s="5">
        <v>104</v>
      </c>
      <c r="L33" s="40">
        <f t="shared" si="2"/>
        <v>243</v>
      </c>
      <c r="M33" s="40">
        <f t="shared" si="3"/>
        <v>99.950629474203907</v>
      </c>
    </row>
    <row r="35" spans="1:13" ht="18" x14ac:dyDescent="0.3">
      <c r="A35" s="20" t="s">
        <v>914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3" x14ac:dyDescent="0.3">
      <c r="A36" s="27" t="s">
        <v>872</v>
      </c>
      <c r="B36" s="27" t="s">
        <v>1</v>
      </c>
      <c r="C36" s="27" t="s">
        <v>2</v>
      </c>
      <c r="D36" s="27" t="s">
        <v>476</v>
      </c>
      <c r="E36" s="27" t="s">
        <v>477</v>
      </c>
      <c r="F36" s="27" t="s">
        <v>3</v>
      </c>
      <c r="G36" s="27" t="s">
        <v>4</v>
      </c>
      <c r="H36" s="27" t="s">
        <v>5</v>
      </c>
      <c r="I36" s="27" t="s">
        <v>6</v>
      </c>
      <c r="J36" s="27" t="s">
        <v>875</v>
      </c>
      <c r="K36" s="27" t="s">
        <v>876</v>
      </c>
      <c r="L36" s="27" t="s">
        <v>877</v>
      </c>
      <c r="M36" s="27" t="s">
        <v>880</v>
      </c>
    </row>
    <row r="37" spans="1:13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43.2" x14ac:dyDescent="0.3">
      <c r="A38" s="37">
        <v>1</v>
      </c>
      <c r="B38" s="38" t="s">
        <v>372</v>
      </c>
      <c r="C38" s="38">
        <v>2003</v>
      </c>
      <c r="D38" s="38">
        <v>2003</v>
      </c>
      <c r="E38" s="38">
        <v>2003</v>
      </c>
      <c r="F38" s="38" t="s">
        <v>11</v>
      </c>
      <c r="G38" s="38" t="s">
        <v>120</v>
      </c>
      <c r="H38" s="38" t="s">
        <v>373</v>
      </c>
      <c r="I38" s="38" t="s">
        <v>122</v>
      </c>
      <c r="J38" s="39">
        <v>116.87</v>
      </c>
      <c r="K38" s="37">
        <v>0</v>
      </c>
      <c r="L38" s="39">
        <f t="shared" ref="L38:L47" si="4">J38+K38</f>
        <v>116.87</v>
      </c>
      <c r="M38" s="39">
        <f t="shared" ref="M38:M47" si="5">IF( AND(ISNUMBER(L$38),ISNUMBER(L38)),(L38-L$38)/L$38*100,"")</f>
        <v>0</v>
      </c>
    </row>
    <row r="39" spans="1:13" ht="100.8" x14ac:dyDescent="0.3">
      <c r="A39" s="5">
        <v>2</v>
      </c>
      <c r="B39" s="16" t="s">
        <v>100</v>
      </c>
      <c r="C39" s="16">
        <v>2003</v>
      </c>
      <c r="D39" s="16">
        <v>2003</v>
      </c>
      <c r="E39" s="16">
        <v>2003</v>
      </c>
      <c r="F39" s="16" t="s">
        <v>11</v>
      </c>
      <c r="G39" s="16" t="s">
        <v>19</v>
      </c>
      <c r="H39" s="16" t="s">
        <v>101</v>
      </c>
      <c r="I39" s="16" t="s">
        <v>102</v>
      </c>
      <c r="J39" s="40">
        <v>121.96</v>
      </c>
      <c r="K39" s="5">
        <v>2</v>
      </c>
      <c r="L39" s="40">
        <f t="shared" si="4"/>
        <v>123.96</v>
      </c>
      <c r="M39" s="40">
        <f t="shared" si="5"/>
        <v>6.0665696928210737</v>
      </c>
    </row>
    <row r="40" spans="1:13" ht="72" x14ac:dyDescent="0.3">
      <c r="A40" s="5">
        <v>3</v>
      </c>
      <c r="B40" s="16" t="s">
        <v>314</v>
      </c>
      <c r="C40" s="16">
        <v>2003</v>
      </c>
      <c r="D40" s="16">
        <v>2003</v>
      </c>
      <c r="E40" s="16">
        <v>2003</v>
      </c>
      <c r="F40" s="16" t="s">
        <v>11</v>
      </c>
      <c r="G40" s="16" t="s">
        <v>162</v>
      </c>
      <c r="H40" s="16" t="s">
        <v>315</v>
      </c>
      <c r="I40" s="16" t="s">
        <v>164</v>
      </c>
      <c r="J40" s="40">
        <v>122.66</v>
      </c>
      <c r="K40" s="5">
        <v>2</v>
      </c>
      <c r="L40" s="40">
        <f t="shared" si="4"/>
        <v>124.66</v>
      </c>
      <c r="M40" s="40">
        <f t="shared" si="5"/>
        <v>6.6655257978950901</v>
      </c>
    </row>
    <row r="41" spans="1:13" x14ac:dyDescent="0.3">
      <c r="A41" s="5">
        <v>4</v>
      </c>
      <c r="B41" s="16" t="s">
        <v>323</v>
      </c>
      <c r="C41" s="16">
        <v>2004</v>
      </c>
      <c r="D41" s="16">
        <v>2004</v>
      </c>
      <c r="E41" s="16">
        <v>2004</v>
      </c>
      <c r="F41" s="16" t="s">
        <v>11</v>
      </c>
      <c r="G41" s="16" t="s">
        <v>61</v>
      </c>
      <c r="H41" s="16" t="s">
        <v>228</v>
      </c>
      <c r="I41" s="16" t="s">
        <v>324</v>
      </c>
      <c r="J41" s="40">
        <v>123.27</v>
      </c>
      <c r="K41" s="5">
        <v>6</v>
      </c>
      <c r="L41" s="40">
        <f t="shared" si="4"/>
        <v>129.26999999999998</v>
      </c>
      <c r="M41" s="40">
        <f t="shared" si="5"/>
        <v>10.610079575596796</v>
      </c>
    </row>
    <row r="42" spans="1:13" ht="43.2" x14ac:dyDescent="0.3">
      <c r="A42" s="5">
        <v>5</v>
      </c>
      <c r="B42" s="16" t="s">
        <v>189</v>
      </c>
      <c r="C42" s="16">
        <v>2003</v>
      </c>
      <c r="D42" s="16">
        <v>2003</v>
      </c>
      <c r="E42" s="16">
        <v>2003</v>
      </c>
      <c r="F42" s="16" t="s">
        <v>119</v>
      </c>
      <c r="G42" s="16" t="s">
        <v>35</v>
      </c>
      <c r="H42" s="16" t="s">
        <v>36</v>
      </c>
      <c r="I42" s="16" t="s">
        <v>93</v>
      </c>
      <c r="J42" s="40">
        <v>125.33</v>
      </c>
      <c r="K42" s="5">
        <v>6</v>
      </c>
      <c r="L42" s="40">
        <f t="shared" si="4"/>
        <v>131.32999999999998</v>
      </c>
      <c r="M42" s="40">
        <f t="shared" si="5"/>
        <v>12.372721827671754</v>
      </c>
    </row>
    <row r="43" spans="1:13" ht="57.6" x14ac:dyDescent="0.3">
      <c r="A43" s="5">
        <v>6</v>
      </c>
      <c r="B43" s="16" t="s">
        <v>244</v>
      </c>
      <c r="C43" s="16">
        <v>2004</v>
      </c>
      <c r="D43" s="16">
        <v>2004</v>
      </c>
      <c r="E43" s="16">
        <v>2004</v>
      </c>
      <c r="F43" s="16" t="s">
        <v>11</v>
      </c>
      <c r="G43" s="16" t="s">
        <v>114</v>
      </c>
      <c r="H43" s="16" t="s">
        <v>115</v>
      </c>
      <c r="I43" s="16" t="s">
        <v>174</v>
      </c>
      <c r="J43" s="40">
        <v>129.52000000000001</v>
      </c>
      <c r="K43" s="5">
        <v>2</v>
      </c>
      <c r="L43" s="40">
        <f t="shared" si="4"/>
        <v>131.52000000000001</v>
      </c>
      <c r="M43" s="40">
        <f t="shared" si="5"/>
        <v>12.535295627620439</v>
      </c>
    </row>
    <row r="44" spans="1:13" ht="72" x14ac:dyDescent="0.3">
      <c r="A44" s="5">
        <v>7</v>
      </c>
      <c r="B44" s="16" t="s">
        <v>384</v>
      </c>
      <c r="C44" s="16">
        <v>2003</v>
      </c>
      <c r="D44" s="16">
        <v>2003</v>
      </c>
      <c r="E44" s="16">
        <v>2003</v>
      </c>
      <c r="F44" s="16" t="s">
        <v>119</v>
      </c>
      <c r="G44" s="16" t="s">
        <v>12</v>
      </c>
      <c r="H44" s="16" t="s">
        <v>13</v>
      </c>
      <c r="I44" s="16" t="s">
        <v>76</v>
      </c>
      <c r="J44" s="40">
        <v>165.56</v>
      </c>
      <c r="K44" s="5">
        <v>4</v>
      </c>
      <c r="L44" s="40">
        <f t="shared" si="4"/>
        <v>169.56</v>
      </c>
      <c r="M44" s="40">
        <f t="shared" si="5"/>
        <v>45.0842816804997</v>
      </c>
    </row>
    <row r="45" spans="1:13" ht="43.2" x14ac:dyDescent="0.3">
      <c r="A45" s="5">
        <v>8</v>
      </c>
      <c r="B45" s="16" t="s">
        <v>443</v>
      </c>
      <c r="C45" s="16">
        <v>2003</v>
      </c>
      <c r="D45" s="16">
        <v>2003</v>
      </c>
      <c r="E45" s="16">
        <v>2003</v>
      </c>
      <c r="F45" s="16" t="s">
        <v>119</v>
      </c>
      <c r="G45" s="16" t="s">
        <v>50</v>
      </c>
      <c r="H45" s="16" t="s">
        <v>51</v>
      </c>
      <c r="I45" s="16" t="s">
        <v>52</v>
      </c>
      <c r="J45" s="40">
        <v>117.44</v>
      </c>
      <c r="K45" s="5">
        <v>54</v>
      </c>
      <c r="L45" s="40">
        <f t="shared" si="4"/>
        <v>171.44</v>
      </c>
      <c r="M45" s="40">
        <f t="shared" si="5"/>
        <v>46.692906648412759</v>
      </c>
    </row>
    <row r="46" spans="1:13" ht="100.8" x14ac:dyDescent="0.3">
      <c r="A46" s="5">
        <v>9</v>
      </c>
      <c r="B46" s="16" t="s">
        <v>124</v>
      </c>
      <c r="C46" s="16">
        <v>2003</v>
      </c>
      <c r="D46" s="16">
        <v>2003</v>
      </c>
      <c r="E46" s="16">
        <v>2003</v>
      </c>
      <c r="F46" s="16" t="s">
        <v>11</v>
      </c>
      <c r="G46" s="16" t="s">
        <v>56</v>
      </c>
      <c r="H46" s="16" t="s">
        <v>125</v>
      </c>
      <c r="I46" s="16" t="s">
        <v>58</v>
      </c>
      <c r="J46" s="40">
        <v>123.79</v>
      </c>
      <c r="K46" s="5">
        <v>56</v>
      </c>
      <c r="L46" s="40">
        <f t="shared" si="4"/>
        <v>179.79000000000002</v>
      </c>
      <c r="M46" s="40">
        <f t="shared" si="5"/>
        <v>53.837597330367082</v>
      </c>
    </row>
    <row r="47" spans="1:13" ht="57.6" x14ac:dyDescent="0.3">
      <c r="A47" s="5">
        <v>10</v>
      </c>
      <c r="B47" s="16" t="s">
        <v>347</v>
      </c>
      <c r="C47" s="16">
        <v>2004</v>
      </c>
      <c r="D47" s="16">
        <v>2004</v>
      </c>
      <c r="E47" s="16">
        <v>2004</v>
      </c>
      <c r="F47" s="16" t="s">
        <v>11</v>
      </c>
      <c r="G47" s="16" t="s">
        <v>114</v>
      </c>
      <c r="H47" s="16" t="s">
        <v>115</v>
      </c>
      <c r="I47" s="16" t="s">
        <v>174</v>
      </c>
      <c r="J47" s="40">
        <v>124</v>
      </c>
      <c r="K47" s="5">
        <v>60</v>
      </c>
      <c r="L47" s="40">
        <f t="shared" si="4"/>
        <v>184</v>
      </c>
      <c r="M47" s="40">
        <f t="shared" si="5"/>
        <v>57.439890476597924</v>
      </c>
    </row>
    <row r="49" spans="1:13" ht="18" x14ac:dyDescent="0.3">
      <c r="A49" s="20" t="s">
        <v>915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3" x14ac:dyDescent="0.3">
      <c r="A50" s="27" t="s">
        <v>872</v>
      </c>
      <c r="B50" s="27" t="s">
        <v>1</v>
      </c>
      <c r="C50" s="27" t="s">
        <v>2</v>
      </c>
      <c r="D50" s="27" t="s">
        <v>476</v>
      </c>
      <c r="E50" s="27" t="s">
        <v>477</v>
      </c>
      <c r="F50" s="27" t="s">
        <v>3</v>
      </c>
      <c r="G50" s="27" t="s">
        <v>4</v>
      </c>
      <c r="H50" s="27" t="s">
        <v>5</v>
      </c>
      <c r="I50" s="27" t="s">
        <v>6</v>
      </c>
      <c r="J50" s="27" t="s">
        <v>875</v>
      </c>
      <c r="K50" s="27" t="s">
        <v>876</v>
      </c>
      <c r="L50" s="27" t="s">
        <v>877</v>
      </c>
      <c r="M50" s="27" t="s">
        <v>880</v>
      </c>
    </row>
    <row r="51" spans="1:13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72" x14ac:dyDescent="0.3">
      <c r="A52" s="37">
        <v>1</v>
      </c>
      <c r="B52" s="38" t="s">
        <v>308</v>
      </c>
      <c r="C52" s="38">
        <v>2003</v>
      </c>
      <c r="D52" s="38">
        <v>2003</v>
      </c>
      <c r="E52" s="38">
        <v>2003</v>
      </c>
      <c r="F52" s="38" t="s">
        <v>119</v>
      </c>
      <c r="G52" s="38" t="s">
        <v>120</v>
      </c>
      <c r="H52" s="38" t="s">
        <v>309</v>
      </c>
      <c r="I52" s="38" t="s">
        <v>310</v>
      </c>
      <c r="J52" s="39">
        <v>122.83</v>
      </c>
      <c r="K52" s="37">
        <v>4</v>
      </c>
      <c r="L52" s="39">
        <f t="shared" ref="L52:L61" si="6">J52+K52</f>
        <v>126.83</v>
      </c>
      <c r="M52" s="39">
        <f t="shared" ref="M52:M61" si="7">IF( AND(ISNUMBER(L$52),ISNUMBER(L52)),(L52-L$52)/L$52*100,"")</f>
        <v>0</v>
      </c>
    </row>
    <row r="53" spans="1:13" ht="28.8" x14ac:dyDescent="0.3">
      <c r="A53" s="5">
        <v>2</v>
      </c>
      <c r="B53" s="16" t="s">
        <v>263</v>
      </c>
      <c r="C53" s="16">
        <v>2005</v>
      </c>
      <c r="D53" s="16">
        <v>2005</v>
      </c>
      <c r="E53" s="16">
        <v>2005</v>
      </c>
      <c r="F53" s="16" t="s">
        <v>11</v>
      </c>
      <c r="G53" s="16" t="s">
        <v>264</v>
      </c>
      <c r="H53" s="16" t="s">
        <v>86</v>
      </c>
      <c r="I53" s="16" t="s">
        <v>265</v>
      </c>
      <c r="J53" s="40">
        <v>124.38</v>
      </c>
      <c r="K53" s="5">
        <v>4</v>
      </c>
      <c r="L53" s="40">
        <f t="shared" si="6"/>
        <v>128.38</v>
      </c>
      <c r="M53" s="40">
        <f t="shared" si="7"/>
        <v>1.2221083339903787</v>
      </c>
    </row>
    <row r="54" spans="1:13" ht="43.2" x14ac:dyDescent="0.3">
      <c r="A54" s="5">
        <v>3</v>
      </c>
      <c r="B54" s="16" t="s">
        <v>271</v>
      </c>
      <c r="C54" s="16">
        <v>2006</v>
      </c>
      <c r="D54" s="16">
        <v>2006</v>
      </c>
      <c r="E54" s="16">
        <v>2006</v>
      </c>
      <c r="F54" s="16" t="s">
        <v>11</v>
      </c>
      <c r="G54" s="16" t="s">
        <v>41</v>
      </c>
      <c r="H54" s="16" t="s">
        <v>42</v>
      </c>
      <c r="I54" s="16" t="s">
        <v>210</v>
      </c>
      <c r="J54" s="40">
        <v>133.13999999999999</v>
      </c>
      <c r="K54" s="5">
        <v>4</v>
      </c>
      <c r="L54" s="40">
        <f t="shared" si="6"/>
        <v>137.13999999999999</v>
      </c>
      <c r="M54" s="40">
        <f t="shared" si="7"/>
        <v>8.1289915635102012</v>
      </c>
    </row>
    <row r="55" spans="1:13" ht="28.8" x14ac:dyDescent="0.3">
      <c r="A55" s="5">
        <v>4</v>
      </c>
      <c r="B55" s="16" t="s">
        <v>406</v>
      </c>
      <c r="C55" s="16">
        <v>2006</v>
      </c>
      <c r="D55" s="16">
        <v>2006</v>
      </c>
      <c r="E55" s="16">
        <v>2006</v>
      </c>
      <c r="F55" s="16" t="s">
        <v>11</v>
      </c>
      <c r="G55" s="16" t="s">
        <v>61</v>
      </c>
      <c r="H55" s="16" t="s">
        <v>228</v>
      </c>
      <c r="I55" s="16" t="s">
        <v>229</v>
      </c>
      <c r="J55" s="40">
        <v>148</v>
      </c>
      <c r="K55" s="5">
        <v>2</v>
      </c>
      <c r="L55" s="40">
        <f t="shared" si="6"/>
        <v>150</v>
      </c>
      <c r="M55" s="40">
        <f t="shared" si="7"/>
        <v>18.268548450682019</v>
      </c>
    </row>
    <row r="56" spans="1:13" ht="43.2" x14ac:dyDescent="0.3">
      <c r="A56" s="5">
        <v>5</v>
      </c>
      <c r="B56" s="16" t="s">
        <v>187</v>
      </c>
      <c r="C56" s="16">
        <v>2004</v>
      </c>
      <c r="D56" s="16">
        <v>2004</v>
      </c>
      <c r="E56" s="16">
        <v>2004</v>
      </c>
      <c r="F56" s="16" t="s">
        <v>11</v>
      </c>
      <c r="G56" s="16" t="s">
        <v>50</v>
      </c>
      <c r="H56" s="16" t="s">
        <v>51</v>
      </c>
      <c r="I56" s="16" t="s">
        <v>52</v>
      </c>
      <c r="J56" s="40">
        <v>148.16999999999999</v>
      </c>
      <c r="K56" s="5">
        <v>4</v>
      </c>
      <c r="L56" s="40">
        <f t="shared" si="6"/>
        <v>152.16999999999999</v>
      </c>
      <c r="M56" s="40">
        <f t="shared" si="7"/>
        <v>19.97950011826854</v>
      </c>
    </row>
    <row r="57" spans="1:13" ht="72" x14ac:dyDescent="0.3">
      <c r="A57" s="5">
        <v>6</v>
      </c>
      <c r="B57" s="16" t="s">
        <v>277</v>
      </c>
      <c r="C57" s="16">
        <v>2003</v>
      </c>
      <c r="D57" s="16">
        <v>2003</v>
      </c>
      <c r="E57" s="16">
        <v>2003</v>
      </c>
      <c r="F57" s="16" t="s">
        <v>119</v>
      </c>
      <c r="G57" s="16" t="s">
        <v>56</v>
      </c>
      <c r="H57" s="16" t="s">
        <v>278</v>
      </c>
      <c r="I57" s="16" t="s">
        <v>279</v>
      </c>
      <c r="J57" s="40">
        <v>152.83000000000001</v>
      </c>
      <c r="K57" s="5">
        <v>6</v>
      </c>
      <c r="L57" s="40">
        <f t="shared" si="6"/>
        <v>158.83000000000001</v>
      </c>
      <c r="M57" s="40">
        <f t="shared" si="7"/>
        <v>25.230623669478842</v>
      </c>
    </row>
    <row r="58" spans="1:13" ht="57.6" x14ac:dyDescent="0.3">
      <c r="A58" s="5">
        <v>7</v>
      </c>
      <c r="B58" s="16" t="s">
        <v>113</v>
      </c>
      <c r="C58" s="16">
        <v>2004</v>
      </c>
      <c r="D58" s="16">
        <v>2004</v>
      </c>
      <c r="E58" s="16">
        <v>2004</v>
      </c>
      <c r="F58" s="16" t="s">
        <v>11</v>
      </c>
      <c r="G58" s="16" t="s">
        <v>114</v>
      </c>
      <c r="H58" s="16" t="s">
        <v>115</v>
      </c>
      <c r="I58" s="16" t="s">
        <v>116</v>
      </c>
      <c r="J58" s="40">
        <v>154.82</v>
      </c>
      <c r="K58" s="5">
        <v>12</v>
      </c>
      <c r="L58" s="40">
        <f t="shared" si="6"/>
        <v>166.82</v>
      </c>
      <c r="M58" s="40">
        <f t="shared" si="7"/>
        <v>31.530395016951822</v>
      </c>
    </row>
    <row r="59" spans="1:13" ht="72" x14ac:dyDescent="0.3">
      <c r="A59" s="5">
        <v>8</v>
      </c>
      <c r="B59" s="16" t="s">
        <v>410</v>
      </c>
      <c r="C59" s="16">
        <v>2004</v>
      </c>
      <c r="D59" s="16">
        <v>2004</v>
      </c>
      <c r="E59" s="16">
        <v>2004</v>
      </c>
      <c r="F59" s="16" t="s">
        <v>119</v>
      </c>
      <c r="G59" s="16" t="s">
        <v>12</v>
      </c>
      <c r="H59" s="16" t="s">
        <v>13</v>
      </c>
      <c r="I59" s="16" t="s">
        <v>14</v>
      </c>
      <c r="J59" s="40">
        <v>137.79</v>
      </c>
      <c r="K59" s="5">
        <v>56</v>
      </c>
      <c r="L59" s="40">
        <f t="shared" si="6"/>
        <v>193.79</v>
      </c>
      <c r="M59" s="40">
        <f t="shared" si="7"/>
        <v>52.795080028384447</v>
      </c>
    </row>
    <row r="60" spans="1:13" ht="72" x14ac:dyDescent="0.3">
      <c r="A60" s="5">
        <v>9</v>
      </c>
      <c r="B60" s="16" t="s">
        <v>10</v>
      </c>
      <c r="C60" s="16">
        <v>2004</v>
      </c>
      <c r="D60" s="16">
        <v>2004</v>
      </c>
      <c r="E60" s="16">
        <v>2004</v>
      </c>
      <c r="F60" s="16" t="s">
        <v>11</v>
      </c>
      <c r="G60" s="16" t="s">
        <v>12</v>
      </c>
      <c r="H60" s="16" t="s">
        <v>13</v>
      </c>
      <c r="I60" s="16" t="s">
        <v>14</v>
      </c>
      <c r="J60" s="40">
        <v>152.9</v>
      </c>
      <c r="K60" s="5">
        <v>58</v>
      </c>
      <c r="L60" s="40">
        <f t="shared" si="6"/>
        <v>210.9</v>
      </c>
      <c r="M60" s="40">
        <f t="shared" si="7"/>
        <v>66.285579121658927</v>
      </c>
    </row>
    <row r="61" spans="1:13" ht="43.2" x14ac:dyDescent="0.3">
      <c r="A61" s="5">
        <v>10</v>
      </c>
      <c r="B61" s="16" t="s">
        <v>131</v>
      </c>
      <c r="C61" s="16">
        <v>2005</v>
      </c>
      <c r="D61" s="16">
        <v>2005</v>
      </c>
      <c r="E61" s="16">
        <v>2005</v>
      </c>
      <c r="F61" s="16">
        <v>1</v>
      </c>
      <c r="G61" s="16" t="s">
        <v>12</v>
      </c>
      <c r="H61" s="16" t="s">
        <v>86</v>
      </c>
      <c r="I61" s="16" t="s">
        <v>87</v>
      </c>
      <c r="J61" s="40">
        <v>159.52000000000001</v>
      </c>
      <c r="K61" s="5">
        <v>56</v>
      </c>
      <c r="L61" s="40">
        <f t="shared" si="6"/>
        <v>215.52</v>
      </c>
      <c r="M61" s="40">
        <f t="shared" si="7"/>
        <v>69.928250413939935</v>
      </c>
    </row>
  </sheetData>
  <mergeCells count="62"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ht="21" x14ac:dyDescent="0.3">
      <c r="A4" s="23" t="s">
        <v>946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23.4" x14ac:dyDescent="0.3">
      <c r="A5" s="24" t="s">
        <v>944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7" spans="1:33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3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 t="s">
        <v>875</v>
      </c>
      <c r="AE8" s="27" t="s">
        <v>876</v>
      </c>
      <c r="AF8" s="27" t="s">
        <v>877</v>
      </c>
      <c r="AG8" s="27" t="s">
        <v>880</v>
      </c>
    </row>
    <row r="9" spans="1:3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ht="72" x14ac:dyDescent="0.3">
      <c r="A10" s="37">
        <v>1</v>
      </c>
      <c r="B10" s="38" t="s">
        <v>370</v>
      </c>
      <c r="C10" s="38">
        <v>2003</v>
      </c>
      <c r="D10" s="38">
        <v>2003</v>
      </c>
      <c r="E10" s="38">
        <v>2003</v>
      </c>
      <c r="F10" s="38" t="s">
        <v>119</v>
      </c>
      <c r="G10" s="38" t="s">
        <v>12</v>
      </c>
      <c r="H10" s="38" t="s">
        <v>13</v>
      </c>
      <c r="I10" s="38" t="s">
        <v>331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9">
        <v>105.29</v>
      </c>
      <c r="AE10" s="37">
        <f t="shared" ref="AE10:AE49" si="0">SUM(J10:AC10)</f>
        <v>0</v>
      </c>
      <c r="AF10" s="39">
        <f t="shared" ref="AF10:AF49" si="1">AD10+AE10</f>
        <v>105.29</v>
      </c>
      <c r="AG10" s="39">
        <f t="shared" ref="AG10:AG49" si="2">IF( AND(ISNUMBER(AF$10),ISNUMBER(AF10)),(AF10-AF$10)/AF$10*100,"")</f>
        <v>0</v>
      </c>
    </row>
    <row r="11" spans="1:33" ht="72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40">
        <v>105.63</v>
      </c>
      <c r="AE11" s="5">
        <f t="shared" si="0"/>
        <v>0</v>
      </c>
      <c r="AF11" s="40">
        <f t="shared" si="1"/>
        <v>105.63</v>
      </c>
      <c r="AG11" s="40">
        <f t="shared" si="2"/>
        <v>0.32291765599771033</v>
      </c>
    </row>
    <row r="12" spans="1:33" ht="72" x14ac:dyDescent="0.3">
      <c r="A12" s="5">
        <v>3</v>
      </c>
      <c r="B12" s="16" t="s">
        <v>384</v>
      </c>
      <c r="C12" s="16">
        <v>2003</v>
      </c>
      <c r="D12" s="16">
        <v>2003</v>
      </c>
      <c r="E12" s="16">
        <v>2003</v>
      </c>
      <c r="F12" s="16" t="s">
        <v>119</v>
      </c>
      <c r="G12" s="16" t="s">
        <v>12</v>
      </c>
      <c r="H12" s="16" t="s">
        <v>13</v>
      </c>
      <c r="I12" s="16" t="s">
        <v>76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40">
        <v>106.59</v>
      </c>
      <c r="AE12" s="5">
        <f t="shared" si="0"/>
        <v>0</v>
      </c>
      <c r="AF12" s="40">
        <f t="shared" si="1"/>
        <v>106.59</v>
      </c>
      <c r="AG12" s="40">
        <f t="shared" si="2"/>
        <v>1.2346851552853995</v>
      </c>
    </row>
    <row r="13" spans="1:33" ht="28.8" x14ac:dyDescent="0.3">
      <c r="A13" s="5">
        <v>4</v>
      </c>
      <c r="B13" s="16" t="s">
        <v>420</v>
      </c>
      <c r="C13" s="16">
        <v>2004</v>
      </c>
      <c r="D13" s="16">
        <v>2004</v>
      </c>
      <c r="E13" s="16">
        <v>2004</v>
      </c>
      <c r="F13" s="16" t="s">
        <v>11</v>
      </c>
      <c r="G13" s="16" t="s">
        <v>61</v>
      </c>
      <c r="H13" s="16" t="s">
        <v>110</v>
      </c>
      <c r="I13" s="16" t="s">
        <v>421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2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40">
        <v>107.33</v>
      </c>
      <c r="AE13" s="5">
        <f t="shared" si="0"/>
        <v>2</v>
      </c>
      <c r="AF13" s="40">
        <f t="shared" si="1"/>
        <v>109.33</v>
      </c>
      <c r="AG13" s="40">
        <f t="shared" si="2"/>
        <v>3.8370215595023192</v>
      </c>
    </row>
    <row r="14" spans="1:33" ht="57.6" x14ac:dyDescent="0.3">
      <c r="A14" s="5">
        <v>5</v>
      </c>
      <c r="B14" s="16" t="s">
        <v>89</v>
      </c>
      <c r="C14" s="16">
        <v>2004</v>
      </c>
      <c r="D14" s="16">
        <v>2004</v>
      </c>
      <c r="E14" s="16">
        <v>2004</v>
      </c>
      <c r="F14" s="16" t="s">
        <v>11</v>
      </c>
      <c r="G14" s="16" t="s">
        <v>61</v>
      </c>
      <c r="H14" s="16" t="s">
        <v>90</v>
      </c>
      <c r="I14" s="16" t="s">
        <v>63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2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40">
        <v>112.46</v>
      </c>
      <c r="AE14" s="5">
        <f t="shared" si="0"/>
        <v>2</v>
      </c>
      <c r="AF14" s="40">
        <f t="shared" si="1"/>
        <v>114.46</v>
      </c>
      <c r="AG14" s="40">
        <f t="shared" si="2"/>
        <v>8.7092791338208624</v>
      </c>
    </row>
    <row r="15" spans="1:33" ht="72" x14ac:dyDescent="0.3">
      <c r="A15" s="5">
        <v>6</v>
      </c>
      <c r="B15" s="16" t="s">
        <v>212</v>
      </c>
      <c r="C15" s="16">
        <v>2003</v>
      </c>
      <c r="D15" s="16">
        <v>2003</v>
      </c>
      <c r="E15" s="16">
        <v>2003</v>
      </c>
      <c r="F15" s="16" t="s">
        <v>119</v>
      </c>
      <c r="G15" s="16" t="s">
        <v>162</v>
      </c>
      <c r="H15" s="16" t="s">
        <v>163</v>
      </c>
      <c r="I15" s="16" t="s">
        <v>164</v>
      </c>
      <c r="J15" s="5">
        <v>0</v>
      </c>
      <c r="K15" s="5">
        <v>0</v>
      </c>
      <c r="L15" s="5">
        <v>0</v>
      </c>
      <c r="M15" s="5">
        <v>2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2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40">
        <v>110.82</v>
      </c>
      <c r="AE15" s="5">
        <f t="shared" si="0"/>
        <v>4</v>
      </c>
      <c r="AF15" s="40">
        <f t="shared" si="1"/>
        <v>114.82</v>
      </c>
      <c r="AG15" s="40">
        <f t="shared" si="2"/>
        <v>9.0511919460537431</v>
      </c>
    </row>
    <row r="16" spans="1:33" ht="72" x14ac:dyDescent="0.3">
      <c r="A16" s="5">
        <v>7</v>
      </c>
      <c r="B16" s="16" t="s">
        <v>206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162</v>
      </c>
      <c r="H16" s="16" t="s">
        <v>207</v>
      </c>
      <c r="I16" s="16" t="s">
        <v>164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40">
        <v>115.56</v>
      </c>
      <c r="AE16" s="5">
        <f t="shared" si="0"/>
        <v>0</v>
      </c>
      <c r="AF16" s="40">
        <f t="shared" si="1"/>
        <v>115.56</v>
      </c>
      <c r="AG16" s="40">
        <f t="shared" si="2"/>
        <v>9.7540127267546719</v>
      </c>
    </row>
    <row r="17" spans="1:33" ht="72" x14ac:dyDescent="0.3">
      <c r="A17" s="5">
        <v>8</v>
      </c>
      <c r="B17" s="16" t="s">
        <v>129</v>
      </c>
      <c r="C17" s="16">
        <v>2005</v>
      </c>
      <c r="D17" s="16">
        <v>2005</v>
      </c>
      <c r="E17" s="16">
        <v>2005</v>
      </c>
      <c r="F17" s="16">
        <v>1</v>
      </c>
      <c r="G17" s="16" t="s">
        <v>12</v>
      </c>
      <c r="H17" s="16" t="s">
        <v>13</v>
      </c>
      <c r="I17" s="16" t="s">
        <v>14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40">
        <v>115.66</v>
      </c>
      <c r="AE17" s="5">
        <f t="shared" si="0"/>
        <v>0</v>
      </c>
      <c r="AF17" s="40">
        <f t="shared" si="1"/>
        <v>115.66</v>
      </c>
      <c r="AG17" s="40">
        <f t="shared" si="2"/>
        <v>9.8489885079304678</v>
      </c>
    </row>
    <row r="18" spans="1:33" ht="43.2" x14ac:dyDescent="0.3">
      <c r="A18" s="5">
        <v>9</v>
      </c>
      <c r="B18" s="16" t="s">
        <v>92</v>
      </c>
      <c r="C18" s="16">
        <v>2004</v>
      </c>
      <c r="D18" s="16">
        <v>2004</v>
      </c>
      <c r="E18" s="16">
        <v>2004</v>
      </c>
      <c r="F18" s="16">
        <v>1</v>
      </c>
      <c r="G18" s="16" t="s">
        <v>35</v>
      </c>
      <c r="H18" s="16" t="s">
        <v>66</v>
      </c>
      <c r="I18" s="16" t="s">
        <v>93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40">
        <v>114.65</v>
      </c>
      <c r="AE18" s="5">
        <f t="shared" si="0"/>
        <v>2</v>
      </c>
      <c r="AF18" s="40">
        <f t="shared" si="1"/>
        <v>116.65</v>
      </c>
      <c r="AG18" s="40">
        <f t="shared" si="2"/>
        <v>10.789248741570898</v>
      </c>
    </row>
    <row r="19" spans="1:33" ht="57.6" x14ac:dyDescent="0.3">
      <c r="A19" s="5">
        <v>10</v>
      </c>
      <c r="B19" s="16" t="s">
        <v>317</v>
      </c>
      <c r="C19" s="16">
        <v>2006</v>
      </c>
      <c r="D19" s="16">
        <v>2006</v>
      </c>
      <c r="E19" s="16">
        <v>2006</v>
      </c>
      <c r="F19" s="16">
        <v>1</v>
      </c>
      <c r="G19" s="16" t="s">
        <v>69</v>
      </c>
      <c r="H19" s="16" t="s">
        <v>70</v>
      </c>
      <c r="I19" s="16" t="s">
        <v>71</v>
      </c>
      <c r="J19" s="5">
        <v>0</v>
      </c>
      <c r="K19" s="5">
        <v>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40">
        <v>115.89</v>
      </c>
      <c r="AE19" s="5">
        <f t="shared" si="0"/>
        <v>2</v>
      </c>
      <c r="AF19" s="40">
        <f t="shared" si="1"/>
        <v>117.89</v>
      </c>
      <c r="AG19" s="40">
        <f t="shared" si="2"/>
        <v>11.966948428150816</v>
      </c>
    </row>
    <row r="20" spans="1:33" ht="43.2" x14ac:dyDescent="0.3">
      <c r="A20" s="5">
        <v>11</v>
      </c>
      <c r="B20" s="16" t="s">
        <v>65</v>
      </c>
      <c r="C20" s="16">
        <v>2006</v>
      </c>
      <c r="D20" s="16">
        <v>2006</v>
      </c>
      <c r="E20" s="16">
        <v>2006</v>
      </c>
      <c r="F20" s="16">
        <v>1</v>
      </c>
      <c r="G20" s="16" t="s">
        <v>35</v>
      </c>
      <c r="H20" s="16" t="s">
        <v>66</v>
      </c>
      <c r="I20" s="16" t="s">
        <v>37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40">
        <v>114.15</v>
      </c>
      <c r="AE20" s="5">
        <f t="shared" si="0"/>
        <v>4</v>
      </c>
      <c r="AF20" s="40">
        <f t="shared" si="1"/>
        <v>118.15</v>
      </c>
      <c r="AG20" s="40">
        <f t="shared" si="2"/>
        <v>12.2138854592079</v>
      </c>
    </row>
    <row r="21" spans="1:33" ht="72" x14ac:dyDescent="0.3">
      <c r="A21" s="5">
        <v>12</v>
      </c>
      <c r="B21" s="16" t="s">
        <v>159</v>
      </c>
      <c r="C21" s="16">
        <v>2005</v>
      </c>
      <c r="D21" s="16">
        <v>2005</v>
      </c>
      <c r="E21" s="16">
        <v>2005</v>
      </c>
      <c r="F21" s="16" t="s">
        <v>11</v>
      </c>
      <c r="G21" s="16" t="s">
        <v>12</v>
      </c>
      <c r="H21" s="16" t="s">
        <v>13</v>
      </c>
      <c r="I21" s="16" t="s">
        <v>76</v>
      </c>
      <c r="J21" s="5">
        <v>0</v>
      </c>
      <c r="K21" s="5">
        <v>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40">
        <v>114.56</v>
      </c>
      <c r="AE21" s="5">
        <f t="shared" si="0"/>
        <v>4</v>
      </c>
      <c r="AF21" s="40">
        <f t="shared" si="1"/>
        <v>118.56</v>
      </c>
      <c r="AG21" s="40">
        <f t="shared" si="2"/>
        <v>12.603286162028679</v>
      </c>
    </row>
    <row r="22" spans="1:33" ht="43.2" x14ac:dyDescent="0.3">
      <c r="A22" s="5">
        <v>13</v>
      </c>
      <c r="B22" s="16" t="s">
        <v>273</v>
      </c>
      <c r="C22" s="16">
        <v>2006</v>
      </c>
      <c r="D22" s="16">
        <v>2006</v>
      </c>
      <c r="E22" s="16">
        <v>2006</v>
      </c>
      <c r="F22" s="16">
        <v>1</v>
      </c>
      <c r="G22" s="16" t="s">
        <v>35</v>
      </c>
      <c r="H22" s="16" t="s">
        <v>66</v>
      </c>
      <c r="I22" s="16" t="s">
        <v>37</v>
      </c>
      <c r="J22" s="5">
        <v>0</v>
      </c>
      <c r="K22" s="5">
        <v>2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40">
        <v>117.98</v>
      </c>
      <c r="AE22" s="5">
        <f t="shared" si="0"/>
        <v>2</v>
      </c>
      <c r="AF22" s="40">
        <f t="shared" si="1"/>
        <v>119.98</v>
      </c>
      <c r="AG22" s="40">
        <f t="shared" si="2"/>
        <v>13.951942254725042</v>
      </c>
    </row>
    <row r="23" spans="1:33" ht="57.6" x14ac:dyDescent="0.3">
      <c r="A23" s="5">
        <v>14</v>
      </c>
      <c r="B23" s="16" t="s">
        <v>180</v>
      </c>
      <c r="C23" s="16">
        <v>2004</v>
      </c>
      <c r="D23" s="16">
        <v>2004</v>
      </c>
      <c r="E23" s="16">
        <v>2004</v>
      </c>
      <c r="F23" s="16">
        <v>1</v>
      </c>
      <c r="G23" s="16" t="s">
        <v>19</v>
      </c>
      <c r="H23" s="16" t="s">
        <v>20</v>
      </c>
      <c r="I23" s="16" t="s">
        <v>21</v>
      </c>
      <c r="J23" s="5">
        <v>0</v>
      </c>
      <c r="K23" s="5">
        <v>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2</v>
      </c>
      <c r="T23" s="5">
        <v>0</v>
      </c>
      <c r="U23" s="5">
        <v>0</v>
      </c>
      <c r="V23" s="5">
        <v>0</v>
      </c>
      <c r="W23" s="5">
        <v>0</v>
      </c>
      <c r="X23" s="5">
        <v>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40">
        <v>114.25</v>
      </c>
      <c r="AE23" s="5">
        <f t="shared" si="0"/>
        <v>6</v>
      </c>
      <c r="AF23" s="40">
        <f t="shared" si="1"/>
        <v>120.25</v>
      </c>
      <c r="AG23" s="40">
        <f t="shared" si="2"/>
        <v>14.2083768638997</v>
      </c>
    </row>
    <row r="24" spans="1:33" ht="57.6" x14ac:dyDescent="0.3">
      <c r="A24" s="5">
        <v>15</v>
      </c>
      <c r="B24" s="16" t="s">
        <v>347</v>
      </c>
      <c r="C24" s="16">
        <v>2004</v>
      </c>
      <c r="D24" s="16">
        <v>2004</v>
      </c>
      <c r="E24" s="16">
        <v>2004</v>
      </c>
      <c r="F24" s="16" t="s">
        <v>11</v>
      </c>
      <c r="G24" s="16" t="s">
        <v>114</v>
      </c>
      <c r="H24" s="16" t="s">
        <v>115</v>
      </c>
      <c r="I24" s="16" t="s">
        <v>174</v>
      </c>
      <c r="J24" s="5">
        <v>0</v>
      </c>
      <c r="K24" s="5">
        <v>0</v>
      </c>
      <c r="L24" s="5">
        <v>2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2</v>
      </c>
      <c r="T24" s="5">
        <v>0</v>
      </c>
      <c r="U24" s="5">
        <v>0</v>
      </c>
      <c r="V24" s="5">
        <v>0</v>
      </c>
      <c r="W24" s="5">
        <v>2</v>
      </c>
      <c r="X24" s="5">
        <v>2</v>
      </c>
      <c r="Y24" s="5">
        <v>0</v>
      </c>
      <c r="Z24" s="5">
        <v>0</v>
      </c>
      <c r="AA24" s="5">
        <v>0</v>
      </c>
      <c r="AB24" s="5">
        <v>2</v>
      </c>
      <c r="AC24" s="5">
        <v>0</v>
      </c>
      <c r="AD24" s="40">
        <v>110.78</v>
      </c>
      <c r="AE24" s="5">
        <f t="shared" si="0"/>
        <v>10</v>
      </c>
      <c r="AF24" s="40">
        <f t="shared" si="1"/>
        <v>120.78</v>
      </c>
      <c r="AG24" s="40">
        <f t="shared" si="2"/>
        <v>14.711748504131442</v>
      </c>
    </row>
    <row r="25" spans="1:33" ht="57.6" x14ac:dyDescent="0.3">
      <c r="A25" s="5">
        <v>16</v>
      </c>
      <c r="B25" s="16" t="s">
        <v>364</v>
      </c>
      <c r="C25" s="16">
        <v>2006</v>
      </c>
      <c r="D25" s="16">
        <v>2006</v>
      </c>
      <c r="E25" s="16">
        <v>2006</v>
      </c>
      <c r="F25" s="16">
        <v>1</v>
      </c>
      <c r="G25" s="16" t="s">
        <v>69</v>
      </c>
      <c r="H25" s="16" t="s">
        <v>70</v>
      </c>
      <c r="I25" s="16" t="s">
        <v>225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2</v>
      </c>
      <c r="AD25" s="40">
        <v>124.76</v>
      </c>
      <c r="AE25" s="5">
        <f t="shared" si="0"/>
        <v>2</v>
      </c>
      <c r="AF25" s="40">
        <f t="shared" si="1"/>
        <v>126.76</v>
      </c>
      <c r="AG25" s="40">
        <f t="shared" si="2"/>
        <v>20.391300218444293</v>
      </c>
    </row>
    <row r="26" spans="1:33" ht="43.2" x14ac:dyDescent="0.3">
      <c r="A26" s="5">
        <v>17</v>
      </c>
      <c r="B26" s="16" t="s">
        <v>386</v>
      </c>
      <c r="C26" s="16">
        <v>2005</v>
      </c>
      <c r="D26" s="16">
        <v>2005</v>
      </c>
      <c r="E26" s="16">
        <v>2005</v>
      </c>
      <c r="F26" s="16" t="s">
        <v>11</v>
      </c>
      <c r="G26" s="16" t="s">
        <v>41</v>
      </c>
      <c r="H26" s="16" t="s">
        <v>42</v>
      </c>
      <c r="I26" s="16" t="s">
        <v>81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40">
        <v>128.58000000000001</v>
      </c>
      <c r="AE26" s="5">
        <f t="shared" si="0"/>
        <v>0</v>
      </c>
      <c r="AF26" s="40">
        <f t="shared" si="1"/>
        <v>128.58000000000001</v>
      </c>
      <c r="AG26" s="40">
        <f t="shared" si="2"/>
        <v>22.119859435843864</v>
      </c>
    </row>
    <row r="27" spans="1:33" ht="72" x14ac:dyDescent="0.3">
      <c r="A27" s="5">
        <v>18</v>
      </c>
      <c r="B27" s="16" t="s">
        <v>154</v>
      </c>
      <c r="C27" s="16">
        <v>2006</v>
      </c>
      <c r="D27" s="16">
        <v>2006</v>
      </c>
      <c r="E27" s="16">
        <v>2006</v>
      </c>
      <c r="F27" s="16">
        <v>1</v>
      </c>
      <c r="G27" s="16" t="s">
        <v>12</v>
      </c>
      <c r="H27" s="16" t="s">
        <v>13</v>
      </c>
      <c r="I27" s="16" t="s">
        <v>155</v>
      </c>
      <c r="J27" s="5">
        <v>0</v>
      </c>
      <c r="K27" s="5">
        <v>2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40">
        <v>124.94</v>
      </c>
      <c r="AE27" s="5">
        <f t="shared" si="0"/>
        <v>4</v>
      </c>
      <c r="AF27" s="40">
        <f t="shared" si="1"/>
        <v>128.94</v>
      </c>
      <c r="AG27" s="40">
        <f t="shared" si="2"/>
        <v>22.461772248076731</v>
      </c>
    </row>
    <row r="28" spans="1:33" ht="57.6" x14ac:dyDescent="0.3">
      <c r="A28" s="5">
        <v>19</v>
      </c>
      <c r="B28" s="16" t="s">
        <v>83</v>
      </c>
      <c r="C28" s="16">
        <v>2006</v>
      </c>
      <c r="D28" s="16">
        <v>2006</v>
      </c>
      <c r="E28" s="16">
        <v>2006</v>
      </c>
      <c r="F28" s="16">
        <v>1</v>
      </c>
      <c r="G28" s="16" t="s">
        <v>69</v>
      </c>
      <c r="H28" s="16" t="s">
        <v>70</v>
      </c>
      <c r="I28" s="16" t="s">
        <v>71</v>
      </c>
      <c r="J28" s="5">
        <v>2</v>
      </c>
      <c r="K28" s="5">
        <v>2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40">
        <v>125.13</v>
      </c>
      <c r="AE28" s="5">
        <f t="shared" si="0"/>
        <v>6</v>
      </c>
      <c r="AF28" s="40">
        <f t="shared" si="1"/>
        <v>131.13</v>
      </c>
      <c r="AG28" s="40">
        <f t="shared" si="2"/>
        <v>24.54174185582675</v>
      </c>
    </row>
    <row r="29" spans="1:33" ht="28.8" x14ac:dyDescent="0.3">
      <c r="A29" s="5">
        <v>20</v>
      </c>
      <c r="B29" s="16" t="s">
        <v>109</v>
      </c>
      <c r="C29" s="16">
        <v>2005</v>
      </c>
      <c r="D29" s="16">
        <v>2005</v>
      </c>
      <c r="E29" s="16">
        <v>2005</v>
      </c>
      <c r="F29" s="16">
        <v>1</v>
      </c>
      <c r="G29" s="16" t="s">
        <v>61</v>
      </c>
      <c r="H29" s="16" t="s">
        <v>110</v>
      </c>
      <c r="I29" s="16" t="s">
        <v>111</v>
      </c>
      <c r="J29" s="5">
        <v>0</v>
      </c>
      <c r="K29" s="5">
        <v>2</v>
      </c>
      <c r="L29" s="5">
        <v>2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40">
        <v>127.96</v>
      </c>
      <c r="AE29" s="5">
        <f t="shared" si="0"/>
        <v>4</v>
      </c>
      <c r="AF29" s="40">
        <f t="shared" si="1"/>
        <v>131.95999999999998</v>
      </c>
      <c r="AG29" s="40">
        <f t="shared" si="2"/>
        <v>25.330040839585877</v>
      </c>
    </row>
    <row r="30" spans="1:33" ht="28.8" x14ac:dyDescent="0.3">
      <c r="A30" s="5">
        <v>21</v>
      </c>
      <c r="B30" s="16" t="s">
        <v>368</v>
      </c>
      <c r="C30" s="16">
        <v>2004</v>
      </c>
      <c r="D30" s="16">
        <v>2004</v>
      </c>
      <c r="E30" s="16">
        <v>2004</v>
      </c>
      <c r="F30" s="16">
        <v>1</v>
      </c>
      <c r="G30" s="16" t="s">
        <v>105</v>
      </c>
      <c r="H30" s="16" t="s">
        <v>106</v>
      </c>
      <c r="I30" s="16" t="s">
        <v>107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2</v>
      </c>
      <c r="X30" s="5">
        <v>2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40">
        <v>126.83</v>
      </c>
      <c r="AE30" s="5">
        <f t="shared" si="0"/>
        <v>6</v>
      </c>
      <c r="AF30" s="40">
        <f t="shared" si="1"/>
        <v>132.82999999999998</v>
      </c>
      <c r="AG30" s="40">
        <f t="shared" si="2"/>
        <v>26.156330135815342</v>
      </c>
    </row>
    <row r="31" spans="1:33" ht="57.6" x14ac:dyDescent="0.3">
      <c r="A31" s="5">
        <v>22</v>
      </c>
      <c r="B31" s="16" t="s">
        <v>244</v>
      </c>
      <c r="C31" s="16">
        <v>2004</v>
      </c>
      <c r="D31" s="16">
        <v>2004</v>
      </c>
      <c r="E31" s="16">
        <v>2004</v>
      </c>
      <c r="F31" s="16" t="s">
        <v>11</v>
      </c>
      <c r="G31" s="16" t="s">
        <v>114</v>
      </c>
      <c r="H31" s="16" t="s">
        <v>115</v>
      </c>
      <c r="I31" s="16" t="s">
        <v>174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40">
        <v>132.57</v>
      </c>
      <c r="AE31" s="5">
        <f t="shared" si="0"/>
        <v>2</v>
      </c>
      <c r="AF31" s="40">
        <f t="shared" si="1"/>
        <v>134.57</v>
      </c>
      <c r="AG31" s="40">
        <f t="shared" si="2"/>
        <v>27.808908728274279</v>
      </c>
    </row>
    <row r="32" spans="1:33" ht="28.8" x14ac:dyDescent="0.3">
      <c r="A32" s="5">
        <v>23</v>
      </c>
      <c r="B32" s="16" t="s">
        <v>104</v>
      </c>
      <c r="C32" s="16">
        <v>2006</v>
      </c>
      <c r="D32" s="16">
        <v>2006</v>
      </c>
      <c r="E32" s="16">
        <v>2006</v>
      </c>
      <c r="F32" s="16">
        <v>1</v>
      </c>
      <c r="G32" s="16" t="s">
        <v>105</v>
      </c>
      <c r="H32" s="16" t="s">
        <v>106</v>
      </c>
      <c r="I32" s="16" t="s">
        <v>107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2</v>
      </c>
      <c r="V32" s="5">
        <v>0</v>
      </c>
      <c r="W32" s="5">
        <v>0</v>
      </c>
      <c r="X32" s="5">
        <v>2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40">
        <v>128.25</v>
      </c>
      <c r="AE32" s="5">
        <f t="shared" si="0"/>
        <v>8</v>
      </c>
      <c r="AF32" s="40">
        <f t="shared" si="1"/>
        <v>136.25</v>
      </c>
      <c r="AG32" s="40">
        <f t="shared" si="2"/>
        <v>29.404501852027725</v>
      </c>
    </row>
    <row r="33" spans="1:33" ht="43.2" x14ac:dyDescent="0.3">
      <c r="A33" s="5">
        <v>24</v>
      </c>
      <c r="B33" s="16" t="s">
        <v>395</v>
      </c>
      <c r="C33" s="16">
        <v>2003</v>
      </c>
      <c r="D33" s="16">
        <v>2003</v>
      </c>
      <c r="E33" s="16">
        <v>2003</v>
      </c>
      <c r="F33" s="16">
        <v>1</v>
      </c>
      <c r="G33" s="16" t="s">
        <v>35</v>
      </c>
      <c r="H33" s="16" t="s">
        <v>36</v>
      </c>
      <c r="I33" s="16" t="s">
        <v>93</v>
      </c>
      <c r="J33" s="5">
        <v>0</v>
      </c>
      <c r="K33" s="5">
        <v>2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2</v>
      </c>
      <c r="AD33" s="40">
        <v>132.96</v>
      </c>
      <c r="AE33" s="5">
        <f t="shared" si="0"/>
        <v>6</v>
      </c>
      <c r="AF33" s="40">
        <f t="shared" si="1"/>
        <v>138.96</v>
      </c>
      <c r="AG33" s="40">
        <f t="shared" si="2"/>
        <v>31.978345521891917</v>
      </c>
    </row>
    <row r="34" spans="1:33" ht="72" x14ac:dyDescent="0.3">
      <c r="A34" s="5">
        <v>25</v>
      </c>
      <c r="B34" s="16" t="s">
        <v>269</v>
      </c>
      <c r="C34" s="16">
        <v>2007</v>
      </c>
      <c r="D34" s="16">
        <v>2007</v>
      </c>
      <c r="E34" s="16">
        <v>2007</v>
      </c>
      <c r="F34" s="16">
        <v>3</v>
      </c>
      <c r="G34" s="16" t="s">
        <v>12</v>
      </c>
      <c r="H34" s="16" t="s">
        <v>13</v>
      </c>
      <c r="I34" s="16" t="s">
        <v>198</v>
      </c>
      <c r="J34" s="5">
        <v>0</v>
      </c>
      <c r="K34" s="5">
        <v>2</v>
      </c>
      <c r="L34" s="5">
        <v>2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2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40">
        <v>134.43</v>
      </c>
      <c r="AE34" s="5">
        <f t="shared" si="0"/>
        <v>6</v>
      </c>
      <c r="AF34" s="40">
        <f t="shared" si="1"/>
        <v>140.43</v>
      </c>
      <c r="AG34" s="40">
        <f t="shared" si="2"/>
        <v>33.374489505176179</v>
      </c>
    </row>
    <row r="35" spans="1:33" ht="72" x14ac:dyDescent="0.3">
      <c r="A35" s="5">
        <v>26</v>
      </c>
      <c r="B35" s="16" t="s">
        <v>456</v>
      </c>
      <c r="C35" s="16">
        <v>2007</v>
      </c>
      <c r="D35" s="16">
        <v>2007</v>
      </c>
      <c r="E35" s="16">
        <v>2007</v>
      </c>
      <c r="F35" s="16">
        <v>1</v>
      </c>
      <c r="G35" s="16" t="s">
        <v>12</v>
      </c>
      <c r="H35" s="16" t="s">
        <v>13</v>
      </c>
      <c r="I35" s="16" t="s">
        <v>14</v>
      </c>
      <c r="J35" s="5">
        <v>0</v>
      </c>
      <c r="K35" s="5">
        <v>0</v>
      </c>
      <c r="L35" s="5">
        <v>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40">
        <v>142.57</v>
      </c>
      <c r="AE35" s="5">
        <f t="shared" si="0"/>
        <v>2</v>
      </c>
      <c r="AF35" s="40">
        <f t="shared" si="1"/>
        <v>144.57</v>
      </c>
      <c r="AG35" s="40">
        <f t="shared" si="2"/>
        <v>37.306486845854295</v>
      </c>
    </row>
    <row r="36" spans="1:33" ht="43.2" x14ac:dyDescent="0.3">
      <c r="A36" s="5">
        <v>27</v>
      </c>
      <c r="B36" s="16" t="s">
        <v>24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25</v>
      </c>
      <c r="H36" s="16" t="s">
        <v>26</v>
      </c>
      <c r="I36" s="16" t="s">
        <v>27</v>
      </c>
      <c r="J36" s="5">
        <v>0</v>
      </c>
      <c r="K36" s="5">
        <v>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2</v>
      </c>
      <c r="Z36" s="5">
        <v>0</v>
      </c>
      <c r="AA36" s="5">
        <v>0</v>
      </c>
      <c r="AB36" s="5">
        <v>0</v>
      </c>
      <c r="AC36" s="5">
        <v>2</v>
      </c>
      <c r="AD36" s="40">
        <v>138.79</v>
      </c>
      <c r="AE36" s="5">
        <f t="shared" si="0"/>
        <v>8</v>
      </c>
      <c r="AF36" s="40">
        <f t="shared" si="1"/>
        <v>146.79</v>
      </c>
      <c r="AG36" s="40">
        <f t="shared" si="2"/>
        <v>39.414949187957056</v>
      </c>
    </row>
    <row r="37" spans="1:33" ht="43.2" x14ac:dyDescent="0.3">
      <c r="A37" s="5">
        <v>28</v>
      </c>
      <c r="B37" s="16" t="s">
        <v>133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66</v>
      </c>
      <c r="I37" s="16" t="s">
        <v>93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</v>
      </c>
      <c r="Y37" s="5">
        <v>2</v>
      </c>
      <c r="Z37" s="5">
        <v>0</v>
      </c>
      <c r="AA37" s="5">
        <v>0</v>
      </c>
      <c r="AB37" s="5">
        <v>0</v>
      </c>
      <c r="AC37" s="5">
        <v>0</v>
      </c>
      <c r="AD37" s="40">
        <v>147.75</v>
      </c>
      <c r="AE37" s="5">
        <f t="shared" si="0"/>
        <v>4</v>
      </c>
      <c r="AF37" s="40">
        <f t="shared" si="1"/>
        <v>151.75</v>
      </c>
      <c r="AG37" s="40">
        <f t="shared" si="2"/>
        <v>44.125747934276745</v>
      </c>
    </row>
    <row r="38" spans="1:33" ht="43.2" x14ac:dyDescent="0.3">
      <c r="A38" s="5">
        <v>29</v>
      </c>
      <c r="B38" s="16" t="s">
        <v>291</v>
      </c>
      <c r="C38" s="16">
        <v>2005</v>
      </c>
      <c r="D38" s="16">
        <v>2005</v>
      </c>
      <c r="E38" s="16">
        <v>2005</v>
      </c>
      <c r="F38" s="16">
        <v>1</v>
      </c>
      <c r="G38" s="16" t="s">
        <v>50</v>
      </c>
      <c r="H38" s="16" t="s">
        <v>292</v>
      </c>
      <c r="I38" s="16" t="s">
        <v>237</v>
      </c>
      <c r="J38" s="5">
        <v>0</v>
      </c>
      <c r="K38" s="5">
        <v>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40">
        <v>150.47</v>
      </c>
      <c r="AE38" s="5">
        <f t="shared" si="0"/>
        <v>2</v>
      </c>
      <c r="AF38" s="40">
        <f t="shared" si="1"/>
        <v>152.47</v>
      </c>
      <c r="AG38" s="40">
        <f t="shared" si="2"/>
        <v>44.809573558742514</v>
      </c>
    </row>
    <row r="39" spans="1:33" ht="43.2" x14ac:dyDescent="0.3">
      <c r="A39" s="5">
        <v>30</v>
      </c>
      <c r="B39" s="16" t="s">
        <v>250</v>
      </c>
      <c r="C39" s="16">
        <v>2006</v>
      </c>
      <c r="D39" s="16">
        <v>2006</v>
      </c>
      <c r="E39" s="16">
        <v>2006</v>
      </c>
      <c r="F39" s="16">
        <v>1</v>
      </c>
      <c r="G39" s="16" t="s">
        <v>35</v>
      </c>
      <c r="H39" s="16" t="s">
        <v>66</v>
      </c>
      <c r="I39" s="16" t="s">
        <v>37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2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40">
        <v>149.81</v>
      </c>
      <c r="AE39" s="5">
        <f t="shared" si="0"/>
        <v>4</v>
      </c>
      <c r="AF39" s="40">
        <f t="shared" si="1"/>
        <v>153.81</v>
      </c>
      <c r="AG39" s="40">
        <f t="shared" si="2"/>
        <v>46.082249026498232</v>
      </c>
    </row>
    <row r="40" spans="1:33" ht="43.2" x14ac:dyDescent="0.3">
      <c r="A40" s="5">
        <v>31</v>
      </c>
      <c r="B40" s="16" t="s">
        <v>359</v>
      </c>
      <c r="C40" s="16">
        <v>2004</v>
      </c>
      <c r="D40" s="16">
        <v>2004</v>
      </c>
      <c r="E40" s="16">
        <v>2004</v>
      </c>
      <c r="F40" s="16">
        <v>1</v>
      </c>
      <c r="G40" s="16" t="s">
        <v>96</v>
      </c>
      <c r="H40" s="16" t="s">
        <v>97</v>
      </c>
      <c r="I40" s="16" t="s">
        <v>360</v>
      </c>
      <c r="J40" s="5">
        <v>0</v>
      </c>
      <c r="K40" s="5">
        <v>0</v>
      </c>
      <c r="L40" s="5">
        <v>0</v>
      </c>
      <c r="M40" s="5">
        <v>0</v>
      </c>
      <c r="N40" s="5">
        <v>2</v>
      </c>
      <c r="O40" s="5">
        <v>0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2</v>
      </c>
      <c r="AD40" s="40">
        <v>156.13999999999999</v>
      </c>
      <c r="AE40" s="5">
        <f t="shared" si="0"/>
        <v>6</v>
      </c>
      <c r="AF40" s="40">
        <f t="shared" si="1"/>
        <v>162.13999999999999</v>
      </c>
      <c r="AG40" s="40">
        <f t="shared" si="2"/>
        <v>53.993731598442373</v>
      </c>
    </row>
    <row r="41" spans="1:33" ht="100.8" x14ac:dyDescent="0.3">
      <c r="A41" s="5">
        <v>32</v>
      </c>
      <c r="B41" s="16" t="s">
        <v>100</v>
      </c>
      <c r="C41" s="16">
        <v>2003</v>
      </c>
      <c r="D41" s="16">
        <v>2003</v>
      </c>
      <c r="E41" s="16">
        <v>2003</v>
      </c>
      <c r="F41" s="16" t="s">
        <v>11</v>
      </c>
      <c r="G41" s="16" t="s">
        <v>19</v>
      </c>
      <c r="H41" s="16" t="s">
        <v>101</v>
      </c>
      <c r="I41" s="16" t="s">
        <v>102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50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40">
        <v>115.17</v>
      </c>
      <c r="AE41" s="5">
        <f t="shared" si="0"/>
        <v>52</v>
      </c>
      <c r="AF41" s="40">
        <f t="shared" si="1"/>
        <v>167.17000000000002</v>
      </c>
      <c r="AG41" s="40">
        <f t="shared" si="2"/>
        <v>58.77101339158515</v>
      </c>
    </row>
    <row r="42" spans="1:33" ht="43.2" x14ac:dyDescent="0.3">
      <c r="A42" s="5">
        <v>33</v>
      </c>
      <c r="B42" s="16" t="s">
        <v>209</v>
      </c>
      <c r="C42" s="16">
        <v>2004</v>
      </c>
      <c r="D42" s="16">
        <v>2004</v>
      </c>
      <c r="E42" s="16">
        <v>2004</v>
      </c>
      <c r="F42" s="16" t="s">
        <v>11</v>
      </c>
      <c r="G42" s="16" t="s">
        <v>41</v>
      </c>
      <c r="H42" s="16" t="s">
        <v>42</v>
      </c>
      <c r="I42" s="16" t="s">
        <v>210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50</v>
      </c>
      <c r="AC42" s="5">
        <v>0</v>
      </c>
      <c r="AD42" s="40">
        <v>123.33</v>
      </c>
      <c r="AE42" s="5">
        <f t="shared" si="0"/>
        <v>50</v>
      </c>
      <c r="AF42" s="40">
        <f t="shared" si="1"/>
        <v>173.32999999999998</v>
      </c>
      <c r="AG42" s="40">
        <f t="shared" si="2"/>
        <v>64.621521512014411</v>
      </c>
    </row>
    <row r="43" spans="1:33" ht="43.2" x14ac:dyDescent="0.3">
      <c r="A43" s="5">
        <v>34</v>
      </c>
      <c r="B43" s="16" t="s">
        <v>283</v>
      </c>
      <c r="C43" s="16">
        <v>2003</v>
      </c>
      <c r="D43" s="16">
        <v>2003</v>
      </c>
      <c r="E43" s="16">
        <v>2003</v>
      </c>
      <c r="F43" s="16" t="s">
        <v>11</v>
      </c>
      <c r="G43" s="16" t="s">
        <v>120</v>
      </c>
      <c r="H43" s="16" t="s">
        <v>284</v>
      </c>
      <c r="I43" s="16" t="s">
        <v>285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2</v>
      </c>
      <c r="W43" s="5">
        <v>0</v>
      </c>
      <c r="X43" s="5">
        <v>0</v>
      </c>
      <c r="Y43" s="5">
        <v>2</v>
      </c>
      <c r="Z43" s="5">
        <v>50</v>
      </c>
      <c r="AA43" s="5">
        <v>0</v>
      </c>
      <c r="AB43" s="5">
        <v>2</v>
      </c>
      <c r="AC43" s="5">
        <v>2</v>
      </c>
      <c r="AD43" s="40">
        <v>126.18</v>
      </c>
      <c r="AE43" s="5">
        <f t="shared" si="0"/>
        <v>60</v>
      </c>
      <c r="AF43" s="40">
        <f t="shared" si="1"/>
        <v>186.18</v>
      </c>
      <c r="AG43" s="40">
        <f t="shared" si="2"/>
        <v>76.825909393104752</v>
      </c>
    </row>
    <row r="44" spans="1:33" ht="28.8" x14ac:dyDescent="0.3">
      <c r="A44" s="5">
        <v>35</v>
      </c>
      <c r="B44" s="16" t="s">
        <v>204</v>
      </c>
      <c r="C44" s="16">
        <v>2006</v>
      </c>
      <c r="D44" s="16">
        <v>2006</v>
      </c>
      <c r="E44" s="16">
        <v>2006</v>
      </c>
      <c r="F44" s="16">
        <v>2</v>
      </c>
      <c r="G44" s="16" t="s">
        <v>136</v>
      </c>
      <c r="H44" s="16" t="s">
        <v>137</v>
      </c>
      <c r="I44" s="16" t="s">
        <v>138</v>
      </c>
      <c r="J44" s="5">
        <v>0</v>
      </c>
      <c r="K44" s="5">
        <v>0</v>
      </c>
      <c r="L44" s="5">
        <v>2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50</v>
      </c>
      <c r="T44" s="5">
        <v>0</v>
      </c>
      <c r="U44" s="5">
        <v>0</v>
      </c>
      <c r="V44" s="5">
        <v>2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5">
        <v>0</v>
      </c>
      <c r="AC44" s="5">
        <v>0</v>
      </c>
      <c r="AD44" s="40">
        <v>166.41</v>
      </c>
      <c r="AE44" s="5">
        <f t="shared" si="0"/>
        <v>58</v>
      </c>
      <c r="AF44" s="40">
        <f t="shared" si="1"/>
        <v>224.41</v>
      </c>
      <c r="AG44" s="40">
        <f t="shared" si="2"/>
        <v>113.13515053661314</v>
      </c>
    </row>
    <row r="45" spans="1:33" ht="57.6" x14ac:dyDescent="0.3">
      <c r="A45" s="5">
        <v>36</v>
      </c>
      <c r="B45" s="16" t="s">
        <v>17</v>
      </c>
      <c r="C45" s="16">
        <v>2004</v>
      </c>
      <c r="D45" s="16">
        <v>2004</v>
      </c>
      <c r="E45" s="16">
        <v>2004</v>
      </c>
      <c r="F45" s="16">
        <v>1</v>
      </c>
      <c r="G45" s="16" t="s">
        <v>19</v>
      </c>
      <c r="H45" s="16" t="s">
        <v>20</v>
      </c>
      <c r="I45" s="16" t="s">
        <v>21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2</v>
      </c>
      <c r="T45" s="5">
        <v>50</v>
      </c>
      <c r="U45" s="5">
        <v>2</v>
      </c>
      <c r="V45" s="5">
        <v>2</v>
      </c>
      <c r="W45" s="5">
        <v>50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40">
        <v>133.63</v>
      </c>
      <c r="AE45" s="5">
        <f t="shared" si="0"/>
        <v>106</v>
      </c>
      <c r="AF45" s="40">
        <f t="shared" si="1"/>
        <v>239.63</v>
      </c>
      <c r="AG45" s="40">
        <f t="shared" si="2"/>
        <v>127.59046443156991</v>
      </c>
    </row>
    <row r="46" spans="1:33" ht="57.6" x14ac:dyDescent="0.3">
      <c r="A46" s="5">
        <v>37</v>
      </c>
      <c r="B46" s="16" t="s">
        <v>178</v>
      </c>
      <c r="C46" s="16">
        <v>2006</v>
      </c>
      <c r="D46" s="16">
        <v>2006</v>
      </c>
      <c r="E46" s="16">
        <v>2006</v>
      </c>
      <c r="F46" s="16">
        <v>1</v>
      </c>
      <c r="G46" s="16" t="s">
        <v>61</v>
      </c>
      <c r="H46" s="16" t="s">
        <v>90</v>
      </c>
      <c r="I46" s="16" t="s">
        <v>63</v>
      </c>
      <c r="J46" s="5">
        <v>0</v>
      </c>
      <c r="K46" s="5">
        <v>0</v>
      </c>
      <c r="L46" s="5">
        <v>2</v>
      </c>
      <c r="M46" s="5">
        <v>0</v>
      </c>
      <c r="N46" s="5">
        <v>2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</v>
      </c>
      <c r="W46" s="5">
        <v>0</v>
      </c>
      <c r="X46" s="5">
        <v>2</v>
      </c>
      <c r="Y46" s="5">
        <v>0</v>
      </c>
      <c r="Z46" s="5">
        <v>50</v>
      </c>
      <c r="AA46" s="5">
        <v>0</v>
      </c>
      <c r="AB46" s="5">
        <v>0</v>
      </c>
      <c r="AC46" s="5">
        <v>50</v>
      </c>
      <c r="AD46" s="40">
        <v>154.53</v>
      </c>
      <c r="AE46" s="5">
        <f t="shared" si="0"/>
        <v>108</v>
      </c>
      <c r="AF46" s="40">
        <f t="shared" si="1"/>
        <v>262.52999999999997</v>
      </c>
      <c r="AG46" s="40">
        <f t="shared" si="2"/>
        <v>149.33991832082813</v>
      </c>
    </row>
    <row r="47" spans="1:33" ht="43.2" x14ac:dyDescent="0.3">
      <c r="A47" s="5">
        <v>38</v>
      </c>
      <c r="B47" s="16" t="s">
        <v>443</v>
      </c>
      <c r="C47" s="16">
        <v>2003</v>
      </c>
      <c r="D47" s="16">
        <v>2003</v>
      </c>
      <c r="E47" s="16">
        <v>2003</v>
      </c>
      <c r="F47" s="16" t="s">
        <v>119</v>
      </c>
      <c r="G47" s="16" t="s">
        <v>50</v>
      </c>
      <c r="H47" s="16" t="s">
        <v>51</v>
      </c>
      <c r="I47" s="16" t="s">
        <v>52</v>
      </c>
      <c r="J47" s="5">
        <v>0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50</v>
      </c>
      <c r="V47" s="5">
        <v>0</v>
      </c>
      <c r="W47" s="5">
        <v>2</v>
      </c>
      <c r="X47" s="5">
        <v>50</v>
      </c>
      <c r="Y47" s="5">
        <v>50</v>
      </c>
      <c r="Z47" s="5">
        <v>0</v>
      </c>
      <c r="AA47" s="5">
        <v>0</v>
      </c>
      <c r="AB47" s="5">
        <v>0</v>
      </c>
      <c r="AC47" s="5">
        <v>2</v>
      </c>
      <c r="AD47" s="40">
        <v>131.4</v>
      </c>
      <c r="AE47" s="5">
        <f t="shared" si="0"/>
        <v>156</v>
      </c>
      <c r="AF47" s="40">
        <f t="shared" si="1"/>
        <v>287.39999999999998</v>
      </c>
      <c r="AG47" s="40">
        <f t="shared" si="2"/>
        <v>172.96039509924964</v>
      </c>
    </row>
    <row r="48" spans="1:33" ht="72" x14ac:dyDescent="0.3">
      <c r="A48" s="5">
        <v>39</v>
      </c>
      <c r="B48" s="16" t="s">
        <v>378</v>
      </c>
      <c r="C48" s="16">
        <v>2006</v>
      </c>
      <c r="D48" s="16">
        <v>2006</v>
      </c>
      <c r="E48" s="16">
        <v>2006</v>
      </c>
      <c r="F48" s="16">
        <v>1</v>
      </c>
      <c r="G48" s="16" t="s">
        <v>12</v>
      </c>
      <c r="H48" s="16" t="s">
        <v>13</v>
      </c>
      <c r="I48" s="16" t="s">
        <v>76</v>
      </c>
      <c r="J48" s="5">
        <v>0</v>
      </c>
      <c r="K48" s="5">
        <v>2</v>
      </c>
      <c r="L48" s="5">
        <v>2</v>
      </c>
      <c r="M48" s="5">
        <v>0</v>
      </c>
      <c r="N48" s="5">
        <v>0</v>
      </c>
      <c r="O48" s="5">
        <v>0</v>
      </c>
      <c r="P48" s="5">
        <v>0</v>
      </c>
      <c r="Q48" s="5">
        <v>2</v>
      </c>
      <c r="R48" s="5">
        <v>0</v>
      </c>
      <c r="S48" s="5">
        <v>2</v>
      </c>
      <c r="T48" s="5">
        <v>50</v>
      </c>
      <c r="U48" s="5">
        <v>50</v>
      </c>
      <c r="V48" s="5">
        <v>50</v>
      </c>
      <c r="W48" s="5">
        <v>50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2</v>
      </c>
      <c r="AD48" s="40">
        <v>138.51</v>
      </c>
      <c r="AE48" s="5">
        <f t="shared" si="0"/>
        <v>210</v>
      </c>
      <c r="AF48" s="40">
        <f t="shared" si="1"/>
        <v>348.51</v>
      </c>
      <c r="AG48" s="40">
        <f t="shared" si="2"/>
        <v>231.00009497578117</v>
      </c>
    </row>
    <row r="49" spans="1:33" ht="28.8" x14ac:dyDescent="0.3">
      <c r="A49" s="5">
        <v>40</v>
      </c>
      <c r="B49" s="16" t="s">
        <v>388</v>
      </c>
      <c r="C49" s="16">
        <v>2003</v>
      </c>
      <c r="D49" s="16">
        <v>2003</v>
      </c>
      <c r="E49" s="16">
        <v>2003</v>
      </c>
      <c r="F49" s="16">
        <v>2</v>
      </c>
      <c r="G49" s="16" t="s">
        <v>69</v>
      </c>
      <c r="H49" s="16" t="s">
        <v>260</v>
      </c>
      <c r="I49" s="16" t="s">
        <v>389</v>
      </c>
      <c r="J49" s="5">
        <v>0</v>
      </c>
      <c r="K49" s="5">
        <v>2</v>
      </c>
      <c r="L49" s="5">
        <v>2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2</v>
      </c>
      <c r="T49" s="5">
        <v>0</v>
      </c>
      <c r="U49" s="5">
        <v>2</v>
      </c>
      <c r="V49" s="5">
        <v>2</v>
      </c>
      <c r="W49" s="5">
        <v>2</v>
      </c>
      <c r="X49" s="5">
        <v>0</v>
      </c>
      <c r="Y49" s="5">
        <v>0</v>
      </c>
      <c r="Z49" s="5">
        <v>0</v>
      </c>
      <c r="AA49" s="5">
        <v>2</v>
      </c>
      <c r="AB49" s="5">
        <v>0</v>
      </c>
      <c r="AC49" s="5">
        <v>2</v>
      </c>
      <c r="AD49" s="40"/>
      <c r="AE49" s="5">
        <f t="shared" si="0"/>
        <v>16</v>
      </c>
      <c r="AF49" s="40" t="s">
        <v>881</v>
      </c>
      <c r="AG49" s="40" t="str">
        <f t="shared" si="2"/>
        <v/>
      </c>
    </row>
    <row r="51" spans="1:33" ht="18" x14ac:dyDescent="0.3">
      <c r="A51" s="20" t="s">
        <v>913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33" x14ac:dyDescent="0.3">
      <c r="A52" s="27" t="s">
        <v>872</v>
      </c>
      <c r="B52" s="27" t="s">
        <v>1</v>
      </c>
      <c r="C52" s="27" t="s">
        <v>2</v>
      </c>
      <c r="D52" s="27" t="s">
        <v>476</v>
      </c>
      <c r="E52" s="27" t="s">
        <v>477</v>
      </c>
      <c r="F52" s="27" t="s">
        <v>3</v>
      </c>
      <c r="G52" s="27" t="s">
        <v>4</v>
      </c>
      <c r="H52" s="27" t="s">
        <v>5</v>
      </c>
      <c r="I52" s="27" t="s">
        <v>6</v>
      </c>
      <c r="J52" s="27">
        <v>1</v>
      </c>
      <c r="K52" s="27">
        <v>2</v>
      </c>
      <c r="L52" s="27">
        <v>3</v>
      </c>
      <c r="M52" s="27">
        <v>4</v>
      </c>
      <c r="N52" s="27">
        <v>5</v>
      </c>
      <c r="O52" s="27">
        <v>6</v>
      </c>
      <c r="P52" s="27">
        <v>7</v>
      </c>
      <c r="Q52" s="27">
        <v>8</v>
      </c>
      <c r="R52" s="27">
        <v>9</v>
      </c>
      <c r="S52" s="27">
        <v>10</v>
      </c>
      <c r="T52" s="27">
        <v>11</v>
      </c>
      <c r="U52" s="27">
        <v>12</v>
      </c>
      <c r="V52" s="27">
        <v>13</v>
      </c>
      <c r="W52" s="27">
        <v>14</v>
      </c>
      <c r="X52" s="27">
        <v>15</v>
      </c>
      <c r="Y52" s="27">
        <v>16</v>
      </c>
      <c r="Z52" s="27">
        <v>17</v>
      </c>
      <c r="AA52" s="27">
        <v>18</v>
      </c>
      <c r="AB52" s="27">
        <v>19</v>
      </c>
      <c r="AC52" s="27">
        <v>20</v>
      </c>
      <c r="AD52" s="27" t="s">
        <v>875</v>
      </c>
      <c r="AE52" s="27" t="s">
        <v>876</v>
      </c>
      <c r="AF52" s="27" t="s">
        <v>877</v>
      </c>
      <c r="AG52" s="27" t="s">
        <v>880</v>
      </c>
    </row>
    <row r="53" spans="1:33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28.8" x14ac:dyDescent="0.3">
      <c r="A54" s="37">
        <v>1</v>
      </c>
      <c r="B54" s="38" t="s">
        <v>263</v>
      </c>
      <c r="C54" s="38">
        <v>2005</v>
      </c>
      <c r="D54" s="38">
        <v>2005</v>
      </c>
      <c r="E54" s="38">
        <v>2005</v>
      </c>
      <c r="F54" s="38" t="s">
        <v>11</v>
      </c>
      <c r="G54" s="38" t="s">
        <v>264</v>
      </c>
      <c r="H54" s="38" t="s">
        <v>86</v>
      </c>
      <c r="I54" s="38" t="s">
        <v>265</v>
      </c>
      <c r="J54" s="37">
        <v>0</v>
      </c>
      <c r="K54" s="37">
        <v>2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2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9">
        <v>115.87</v>
      </c>
      <c r="AE54" s="37">
        <f t="shared" ref="AE54:AE83" si="3">SUM(J54:AC54)</f>
        <v>4</v>
      </c>
      <c r="AF54" s="39">
        <f t="shared" ref="AF54:AF83" si="4">AD54+AE54</f>
        <v>119.87</v>
      </c>
      <c r="AG54" s="39">
        <f t="shared" ref="AG54:AG83" si="5">IF( AND(ISNUMBER(AF$54),ISNUMBER(AF54)),(AF54-AF$54)/AF$54*100,"")</f>
        <v>0</v>
      </c>
    </row>
    <row r="55" spans="1:33" ht="72" x14ac:dyDescent="0.3">
      <c r="A55" s="5">
        <v>2</v>
      </c>
      <c r="B55" s="16" t="s">
        <v>118</v>
      </c>
      <c r="C55" s="16">
        <v>2003</v>
      </c>
      <c r="D55" s="16">
        <v>2003</v>
      </c>
      <c r="E55" s="16">
        <v>2003</v>
      </c>
      <c r="F55" s="16" t="s">
        <v>119</v>
      </c>
      <c r="G55" s="16" t="s">
        <v>120</v>
      </c>
      <c r="H55" s="16" t="s">
        <v>121</v>
      </c>
      <c r="I55" s="16" t="s">
        <v>122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40">
        <v>121.06</v>
      </c>
      <c r="AE55" s="5">
        <f t="shared" si="3"/>
        <v>0</v>
      </c>
      <c r="AF55" s="40">
        <f t="shared" si="4"/>
        <v>121.06</v>
      </c>
      <c r="AG55" s="40">
        <f t="shared" si="5"/>
        <v>0.99274213731542305</v>
      </c>
    </row>
    <row r="56" spans="1:33" ht="57.6" x14ac:dyDescent="0.3">
      <c r="A56" s="5">
        <v>3</v>
      </c>
      <c r="B56" s="16" t="s">
        <v>375</v>
      </c>
      <c r="C56" s="16">
        <v>2004</v>
      </c>
      <c r="D56" s="16">
        <v>2004</v>
      </c>
      <c r="E56" s="16">
        <v>2004</v>
      </c>
      <c r="F56" s="16" t="s">
        <v>11</v>
      </c>
      <c r="G56" s="16" t="s">
        <v>69</v>
      </c>
      <c r="H56" s="16" t="s">
        <v>70</v>
      </c>
      <c r="I56" s="16" t="s">
        <v>376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40">
        <v>130.16</v>
      </c>
      <c r="AE56" s="5">
        <f t="shared" si="3"/>
        <v>0</v>
      </c>
      <c r="AF56" s="40">
        <f t="shared" si="4"/>
        <v>130.16</v>
      </c>
      <c r="AG56" s="40">
        <f t="shared" si="5"/>
        <v>8.5842996579627862</v>
      </c>
    </row>
    <row r="57" spans="1:33" ht="43.2" x14ac:dyDescent="0.3">
      <c r="A57" s="5">
        <v>4</v>
      </c>
      <c r="B57" s="16" t="s">
        <v>355</v>
      </c>
      <c r="C57" s="16">
        <v>2004</v>
      </c>
      <c r="D57" s="16">
        <v>2004</v>
      </c>
      <c r="E57" s="16">
        <v>2004</v>
      </c>
      <c r="F57" s="16" t="s">
        <v>11</v>
      </c>
      <c r="G57" s="16" t="s">
        <v>41</v>
      </c>
      <c r="H57" s="16" t="s">
        <v>42</v>
      </c>
      <c r="I57" s="16" t="s">
        <v>81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2</v>
      </c>
      <c r="Y57" s="5">
        <v>0</v>
      </c>
      <c r="Z57" s="5">
        <v>0</v>
      </c>
      <c r="AA57" s="5">
        <v>0</v>
      </c>
      <c r="AB57" s="5">
        <v>0</v>
      </c>
      <c r="AC57" s="5">
        <v>2</v>
      </c>
      <c r="AD57" s="40">
        <v>126.94</v>
      </c>
      <c r="AE57" s="5">
        <f t="shared" si="3"/>
        <v>4</v>
      </c>
      <c r="AF57" s="40">
        <f t="shared" si="4"/>
        <v>130.94</v>
      </c>
      <c r="AG57" s="40">
        <f t="shared" si="5"/>
        <v>9.2350045883039904</v>
      </c>
    </row>
    <row r="58" spans="1:33" ht="72" x14ac:dyDescent="0.3">
      <c r="A58" s="5">
        <v>5</v>
      </c>
      <c r="B58" s="16" t="s">
        <v>308</v>
      </c>
      <c r="C58" s="16">
        <v>2003</v>
      </c>
      <c r="D58" s="16">
        <v>2003</v>
      </c>
      <c r="E58" s="16">
        <v>2003</v>
      </c>
      <c r="F58" s="16" t="s">
        <v>119</v>
      </c>
      <c r="G58" s="16" t="s">
        <v>120</v>
      </c>
      <c r="H58" s="16" t="s">
        <v>309</v>
      </c>
      <c r="I58" s="16" t="s">
        <v>310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2</v>
      </c>
      <c r="AC58" s="5">
        <v>0</v>
      </c>
      <c r="AD58" s="40">
        <v>132.62</v>
      </c>
      <c r="AE58" s="5">
        <f t="shared" si="3"/>
        <v>4</v>
      </c>
      <c r="AF58" s="40">
        <f t="shared" si="4"/>
        <v>136.62</v>
      </c>
      <c r="AG58" s="40">
        <f t="shared" si="5"/>
        <v>13.973471260532241</v>
      </c>
    </row>
    <row r="59" spans="1:33" ht="72" x14ac:dyDescent="0.3">
      <c r="A59" s="5">
        <v>6</v>
      </c>
      <c r="B59" s="16" t="s">
        <v>330</v>
      </c>
      <c r="C59" s="16">
        <v>2004</v>
      </c>
      <c r="D59" s="16">
        <v>2004</v>
      </c>
      <c r="E59" s="16">
        <v>2004</v>
      </c>
      <c r="F59" s="16" t="s">
        <v>11</v>
      </c>
      <c r="G59" s="16" t="s">
        <v>12</v>
      </c>
      <c r="H59" s="16" t="s">
        <v>13</v>
      </c>
      <c r="I59" s="16" t="s">
        <v>331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40">
        <v>140.65</v>
      </c>
      <c r="AE59" s="5">
        <f t="shared" si="3"/>
        <v>0</v>
      </c>
      <c r="AF59" s="40">
        <f t="shared" si="4"/>
        <v>140.65</v>
      </c>
      <c r="AG59" s="40">
        <f t="shared" si="5"/>
        <v>17.335446733961792</v>
      </c>
    </row>
    <row r="60" spans="1:33" ht="72" x14ac:dyDescent="0.3">
      <c r="A60" s="5">
        <v>7</v>
      </c>
      <c r="B60" s="16" t="s">
        <v>410</v>
      </c>
      <c r="C60" s="16">
        <v>2004</v>
      </c>
      <c r="D60" s="16">
        <v>2004</v>
      </c>
      <c r="E60" s="16">
        <v>2004</v>
      </c>
      <c r="F60" s="16" t="s">
        <v>119</v>
      </c>
      <c r="G60" s="16" t="s">
        <v>12</v>
      </c>
      <c r="H60" s="16" t="s">
        <v>13</v>
      </c>
      <c r="I60" s="16" t="s">
        <v>14</v>
      </c>
      <c r="J60" s="5">
        <v>0</v>
      </c>
      <c r="K60" s="5">
        <v>2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</v>
      </c>
      <c r="X60" s="5">
        <v>0</v>
      </c>
      <c r="Y60" s="5">
        <v>0</v>
      </c>
      <c r="Z60" s="5">
        <v>0</v>
      </c>
      <c r="AA60" s="5">
        <v>0</v>
      </c>
      <c r="AB60" s="5">
        <v>2</v>
      </c>
      <c r="AC60" s="5">
        <v>2</v>
      </c>
      <c r="AD60" s="40">
        <v>133.31</v>
      </c>
      <c r="AE60" s="5">
        <f t="shared" si="3"/>
        <v>8</v>
      </c>
      <c r="AF60" s="40">
        <f t="shared" si="4"/>
        <v>141.31</v>
      </c>
      <c r="AG60" s="40">
        <f t="shared" si="5"/>
        <v>17.886043213481269</v>
      </c>
    </row>
    <row r="61" spans="1:33" ht="28.8" x14ac:dyDescent="0.3">
      <c r="A61" s="5">
        <v>8</v>
      </c>
      <c r="B61" s="16" t="s">
        <v>233</v>
      </c>
      <c r="C61" s="16">
        <v>2006</v>
      </c>
      <c r="D61" s="16">
        <v>2006</v>
      </c>
      <c r="E61" s="16">
        <v>2006</v>
      </c>
      <c r="F61" s="16" t="s">
        <v>11</v>
      </c>
      <c r="G61" s="16" t="s">
        <v>105</v>
      </c>
      <c r="H61" s="16" t="s">
        <v>106</v>
      </c>
      <c r="I61" s="16" t="s">
        <v>107</v>
      </c>
      <c r="J61" s="5">
        <v>0</v>
      </c>
      <c r="K61" s="5">
        <v>2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2</v>
      </c>
      <c r="AD61" s="40">
        <v>139.24</v>
      </c>
      <c r="AE61" s="5">
        <f t="shared" si="3"/>
        <v>6</v>
      </c>
      <c r="AF61" s="40">
        <f t="shared" si="4"/>
        <v>145.24</v>
      </c>
      <c r="AG61" s="40">
        <f t="shared" si="5"/>
        <v>21.164594977892719</v>
      </c>
    </row>
    <row r="62" spans="1:33" ht="57.6" x14ac:dyDescent="0.3">
      <c r="A62" s="5">
        <v>9</v>
      </c>
      <c r="B62" s="16" t="s">
        <v>326</v>
      </c>
      <c r="C62" s="16">
        <v>2003</v>
      </c>
      <c r="D62" s="16">
        <v>2003</v>
      </c>
      <c r="E62" s="16">
        <v>2003</v>
      </c>
      <c r="F62" s="16" t="s">
        <v>11</v>
      </c>
      <c r="G62" s="16" t="s">
        <v>25</v>
      </c>
      <c r="H62" s="16" t="s">
        <v>327</v>
      </c>
      <c r="I62" s="16" t="s">
        <v>328</v>
      </c>
      <c r="J62" s="5">
        <v>0</v>
      </c>
      <c r="K62" s="5">
        <v>0</v>
      </c>
      <c r="L62" s="5">
        <v>2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40">
        <v>147.37</v>
      </c>
      <c r="AE62" s="5">
        <f t="shared" si="3"/>
        <v>2</v>
      </c>
      <c r="AF62" s="40">
        <f t="shared" si="4"/>
        <v>149.37</v>
      </c>
      <c r="AG62" s="40">
        <f t="shared" si="5"/>
        <v>24.609994160340367</v>
      </c>
    </row>
    <row r="63" spans="1:33" ht="57.6" x14ac:dyDescent="0.3">
      <c r="A63" s="5">
        <v>10</v>
      </c>
      <c r="B63" s="16" t="s">
        <v>304</v>
      </c>
      <c r="C63" s="16">
        <v>2007</v>
      </c>
      <c r="D63" s="16">
        <v>2007</v>
      </c>
      <c r="E63" s="16">
        <v>2007</v>
      </c>
      <c r="F63" s="16" t="s">
        <v>11</v>
      </c>
      <c r="G63" s="16" t="s">
        <v>30</v>
      </c>
      <c r="H63" s="16" t="s">
        <v>31</v>
      </c>
      <c r="I63" s="16" t="s">
        <v>32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2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2</v>
      </c>
      <c r="V63" s="5">
        <v>0</v>
      </c>
      <c r="W63" s="5">
        <v>2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40">
        <v>147.38</v>
      </c>
      <c r="AE63" s="5">
        <f t="shared" si="3"/>
        <v>6</v>
      </c>
      <c r="AF63" s="40">
        <f t="shared" si="4"/>
        <v>153.38</v>
      </c>
      <c r="AG63" s="40">
        <f t="shared" si="5"/>
        <v>27.955284891966286</v>
      </c>
    </row>
    <row r="64" spans="1:33" ht="43.2" x14ac:dyDescent="0.3">
      <c r="A64" s="5">
        <v>11</v>
      </c>
      <c r="B64" s="16" t="s">
        <v>140</v>
      </c>
      <c r="C64" s="16">
        <v>2003</v>
      </c>
      <c r="D64" s="16">
        <v>2003</v>
      </c>
      <c r="E64" s="16">
        <v>2003</v>
      </c>
      <c r="F64" s="16" t="s">
        <v>11</v>
      </c>
      <c r="G64" s="16" t="s">
        <v>61</v>
      </c>
      <c r="H64" s="16" t="s">
        <v>141</v>
      </c>
      <c r="I64" s="16" t="s">
        <v>142</v>
      </c>
      <c r="J64" s="5">
        <v>0</v>
      </c>
      <c r="K64" s="5">
        <v>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2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2</v>
      </c>
      <c r="AD64" s="40">
        <v>153.34</v>
      </c>
      <c r="AE64" s="5">
        <f t="shared" si="3"/>
        <v>6</v>
      </c>
      <c r="AF64" s="40">
        <f t="shared" si="4"/>
        <v>159.34</v>
      </c>
      <c r="AG64" s="40">
        <f t="shared" si="5"/>
        <v>32.927337949445231</v>
      </c>
    </row>
    <row r="65" spans="1:33" ht="72" x14ac:dyDescent="0.3">
      <c r="A65" s="5">
        <v>12</v>
      </c>
      <c r="B65" s="16" t="s">
        <v>294</v>
      </c>
      <c r="C65" s="16">
        <v>2008</v>
      </c>
      <c r="D65" s="16">
        <v>2008</v>
      </c>
      <c r="E65" s="16">
        <v>2008</v>
      </c>
      <c r="F65" s="16">
        <v>2</v>
      </c>
      <c r="G65" s="16" t="s">
        <v>12</v>
      </c>
      <c r="H65" s="16" t="s">
        <v>13</v>
      </c>
      <c r="I65" s="16" t="s">
        <v>295</v>
      </c>
      <c r="J65" s="5">
        <v>0</v>
      </c>
      <c r="K65" s="5">
        <v>0</v>
      </c>
      <c r="L65" s="5">
        <v>2</v>
      </c>
      <c r="M65" s="5">
        <v>0</v>
      </c>
      <c r="N65" s="5">
        <v>0</v>
      </c>
      <c r="O65" s="5">
        <v>0</v>
      </c>
      <c r="P65" s="5">
        <v>0</v>
      </c>
      <c r="Q65" s="5">
        <v>2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2</v>
      </c>
      <c r="Y65" s="5">
        <v>0</v>
      </c>
      <c r="Z65" s="5">
        <v>0</v>
      </c>
      <c r="AA65" s="5">
        <v>0</v>
      </c>
      <c r="AB65" s="5">
        <v>2</v>
      </c>
      <c r="AC65" s="5">
        <v>0</v>
      </c>
      <c r="AD65" s="40">
        <v>153.28</v>
      </c>
      <c r="AE65" s="5">
        <f t="shared" si="3"/>
        <v>8</v>
      </c>
      <c r="AF65" s="40">
        <f t="shared" si="4"/>
        <v>161.28</v>
      </c>
      <c r="AG65" s="40">
        <f t="shared" si="5"/>
        <v>34.545757904396424</v>
      </c>
    </row>
    <row r="66" spans="1:33" ht="43.2" x14ac:dyDescent="0.3">
      <c r="A66" s="5">
        <v>13</v>
      </c>
      <c r="B66" s="16" t="s">
        <v>131</v>
      </c>
      <c r="C66" s="16">
        <v>2005</v>
      </c>
      <c r="D66" s="16">
        <v>2005</v>
      </c>
      <c r="E66" s="16">
        <v>2005</v>
      </c>
      <c r="F66" s="16">
        <v>1</v>
      </c>
      <c r="G66" s="16" t="s">
        <v>12</v>
      </c>
      <c r="H66" s="16" t="s">
        <v>86</v>
      </c>
      <c r="I66" s="16" t="s">
        <v>87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2</v>
      </c>
      <c r="AB66" s="5">
        <v>0</v>
      </c>
      <c r="AC66" s="5">
        <v>2</v>
      </c>
      <c r="AD66" s="40">
        <v>158.37</v>
      </c>
      <c r="AE66" s="5">
        <f t="shared" si="3"/>
        <v>4</v>
      </c>
      <c r="AF66" s="40">
        <f t="shared" si="4"/>
        <v>162.37</v>
      </c>
      <c r="AG66" s="40">
        <f t="shared" si="5"/>
        <v>35.45507633269375</v>
      </c>
    </row>
    <row r="67" spans="1:33" ht="43.2" x14ac:dyDescent="0.3">
      <c r="A67" s="5">
        <v>14</v>
      </c>
      <c r="B67" s="16" t="s">
        <v>85</v>
      </c>
      <c r="C67" s="16">
        <v>2005</v>
      </c>
      <c r="D67" s="16">
        <v>2005</v>
      </c>
      <c r="E67" s="16">
        <v>2005</v>
      </c>
      <c r="F67" s="16" t="s">
        <v>11</v>
      </c>
      <c r="G67" s="16" t="s">
        <v>12</v>
      </c>
      <c r="H67" s="16" t="s">
        <v>86</v>
      </c>
      <c r="I67" s="16" t="s">
        <v>87</v>
      </c>
      <c r="J67" s="5">
        <v>0</v>
      </c>
      <c r="K67" s="5">
        <v>2</v>
      </c>
      <c r="L67" s="5">
        <v>2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2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</v>
      </c>
      <c r="AC67" s="5">
        <v>2</v>
      </c>
      <c r="AD67" s="40">
        <v>153.56</v>
      </c>
      <c r="AE67" s="5">
        <f t="shared" si="3"/>
        <v>10</v>
      </c>
      <c r="AF67" s="40">
        <f t="shared" si="4"/>
        <v>163.56</v>
      </c>
      <c r="AG67" s="40">
        <f t="shared" si="5"/>
        <v>36.447818470009175</v>
      </c>
    </row>
    <row r="68" spans="1:33" ht="72" x14ac:dyDescent="0.3">
      <c r="A68" s="5">
        <v>15</v>
      </c>
      <c r="B68" s="16" t="s">
        <v>333</v>
      </c>
      <c r="C68" s="16">
        <v>2005</v>
      </c>
      <c r="D68" s="16">
        <v>2005</v>
      </c>
      <c r="E68" s="16">
        <v>2005</v>
      </c>
      <c r="F68" s="16" t="s">
        <v>11</v>
      </c>
      <c r="G68" s="16" t="s">
        <v>61</v>
      </c>
      <c r="H68" s="16" t="s">
        <v>334</v>
      </c>
      <c r="I68" s="16" t="s">
        <v>335</v>
      </c>
      <c r="J68" s="5">
        <v>0</v>
      </c>
      <c r="K68" s="5">
        <v>2</v>
      </c>
      <c r="L68" s="5">
        <v>0</v>
      </c>
      <c r="M68" s="5">
        <v>0</v>
      </c>
      <c r="N68" s="5">
        <v>2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40">
        <v>166.66</v>
      </c>
      <c r="AE68" s="5">
        <f t="shared" si="3"/>
        <v>4</v>
      </c>
      <c r="AF68" s="40">
        <f t="shared" si="4"/>
        <v>170.66</v>
      </c>
      <c r="AG68" s="40">
        <f t="shared" si="5"/>
        <v>42.370901810294477</v>
      </c>
    </row>
    <row r="69" spans="1:33" ht="57.6" x14ac:dyDescent="0.3">
      <c r="A69" s="5">
        <v>16</v>
      </c>
      <c r="B69" s="16" t="s">
        <v>29</v>
      </c>
      <c r="C69" s="16">
        <v>2005</v>
      </c>
      <c r="D69" s="16">
        <v>2005</v>
      </c>
      <c r="E69" s="16">
        <v>2005</v>
      </c>
      <c r="F69" s="16" t="s">
        <v>11</v>
      </c>
      <c r="G69" s="16" t="s">
        <v>30</v>
      </c>
      <c r="H69" s="16" t="s">
        <v>31</v>
      </c>
      <c r="I69" s="16" t="s">
        <v>32</v>
      </c>
      <c r="J69" s="5">
        <v>0</v>
      </c>
      <c r="K69" s="5">
        <v>0</v>
      </c>
      <c r="L69" s="5">
        <v>2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2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2</v>
      </c>
      <c r="AD69" s="40">
        <v>165.62</v>
      </c>
      <c r="AE69" s="5">
        <f t="shared" si="3"/>
        <v>6</v>
      </c>
      <c r="AF69" s="40">
        <f t="shared" si="4"/>
        <v>171.62</v>
      </c>
      <c r="AG69" s="40">
        <f t="shared" si="5"/>
        <v>43.171769416868273</v>
      </c>
    </row>
    <row r="70" spans="1:33" ht="57.6" x14ac:dyDescent="0.3">
      <c r="A70" s="5">
        <v>17</v>
      </c>
      <c r="B70" s="16" t="s">
        <v>113</v>
      </c>
      <c r="C70" s="16">
        <v>2004</v>
      </c>
      <c r="D70" s="16">
        <v>2004</v>
      </c>
      <c r="E70" s="16">
        <v>2004</v>
      </c>
      <c r="F70" s="16" t="s">
        <v>11</v>
      </c>
      <c r="G70" s="16" t="s">
        <v>114</v>
      </c>
      <c r="H70" s="16" t="s">
        <v>115</v>
      </c>
      <c r="I70" s="16" t="s">
        <v>116</v>
      </c>
      <c r="J70" s="5">
        <v>0</v>
      </c>
      <c r="K70" s="5">
        <v>2</v>
      </c>
      <c r="L70" s="5">
        <v>2</v>
      </c>
      <c r="M70" s="5">
        <v>0</v>
      </c>
      <c r="N70" s="5">
        <v>2</v>
      </c>
      <c r="O70" s="5">
        <v>0</v>
      </c>
      <c r="P70" s="5">
        <v>0</v>
      </c>
      <c r="Q70" s="5">
        <v>2</v>
      </c>
      <c r="R70" s="5">
        <v>0</v>
      </c>
      <c r="S70" s="5">
        <v>0</v>
      </c>
      <c r="T70" s="5">
        <v>2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</v>
      </c>
      <c r="AA70" s="5">
        <v>0</v>
      </c>
      <c r="AB70" s="5">
        <v>0</v>
      </c>
      <c r="AC70" s="5">
        <v>0</v>
      </c>
      <c r="AD70" s="40">
        <v>162.59</v>
      </c>
      <c r="AE70" s="5">
        <f t="shared" si="3"/>
        <v>12</v>
      </c>
      <c r="AF70" s="40">
        <f t="shared" si="4"/>
        <v>174.59</v>
      </c>
      <c r="AG70" s="40">
        <f t="shared" si="5"/>
        <v>45.64945357470593</v>
      </c>
    </row>
    <row r="71" spans="1:33" ht="43.2" x14ac:dyDescent="0.3">
      <c r="A71" s="5">
        <v>18</v>
      </c>
      <c r="B71" s="16" t="s">
        <v>49</v>
      </c>
      <c r="C71" s="16">
        <v>2004</v>
      </c>
      <c r="D71" s="16">
        <v>2004</v>
      </c>
      <c r="E71" s="16">
        <v>2004</v>
      </c>
      <c r="F71" s="16" t="s">
        <v>11</v>
      </c>
      <c r="G71" s="16" t="s">
        <v>50</v>
      </c>
      <c r="H71" s="16" t="s">
        <v>51</v>
      </c>
      <c r="I71" s="16" t="s">
        <v>52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50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2</v>
      </c>
      <c r="Z71" s="5">
        <v>0</v>
      </c>
      <c r="AA71" s="5">
        <v>0</v>
      </c>
      <c r="AB71" s="5">
        <v>2</v>
      </c>
      <c r="AC71" s="5">
        <v>0</v>
      </c>
      <c r="AD71" s="40">
        <v>130.13999999999999</v>
      </c>
      <c r="AE71" s="5">
        <f t="shared" si="3"/>
        <v>54</v>
      </c>
      <c r="AF71" s="40">
        <f t="shared" si="4"/>
        <v>184.14</v>
      </c>
      <c r="AG71" s="40">
        <f t="shared" si="5"/>
        <v>53.616417785934743</v>
      </c>
    </row>
    <row r="72" spans="1:33" ht="43.2" x14ac:dyDescent="0.3">
      <c r="A72" s="5">
        <v>19</v>
      </c>
      <c r="B72" s="16" t="s">
        <v>403</v>
      </c>
      <c r="C72" s="16">
        <v>2005</v>
      </c>
      <c r="D72" s="16">
        <v>2005</v>
      </c>
      <c r="E72" s="16">
        <v>2005</v>
      </c>
      <c r="F72" s="16">
        <v>1</v>
      </c>
      <c r="G72" s="16" t="s">
        <v>120</v>
      </c>
      <c r="H72" s="16" t="s">
        <v>404</v>
      </c>
      <c r="I72" s="16" t="s">
        <v>310</v>
      </c>
      <c r="J72" s="5">
        <v>0</v>
      </c>
      <c r="K72" s="5">
        <v>2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2</v>
      </c>
      <c r="AC72" s="5">
        <v>0</v>
      </c>
      <c r="AD72" s="40">
        <v>180.32</v>
      </c>
      <c r="AE72" s="5">
        <f t="shared" si="3"/>
        <v>6</v>
      </c>
      <c r="AF72" s="40">
        <f t="shared" si="4"/>
        <v>186.32</v>
      </c>
      <c r="AG72" s="40">
        <f t="shared" si="5"/>
        <v>55.435054642529394</v>
      </c>
    </row>
    <row r="73" spans="1:33" ht="57.6" x14ac:dyDescent="0.3">
      <c r="A73" s="5">
        <v>20</v>
      </c>
      <c r="B73" s="16" t="s">
        <v>60</v>
      </c>
      <c r="C73" s="16">
        <v>2006</v>
      </c>
      <c r="D73" s="16">
        <v>2006</v>
      </c>
      <c r="E73" s="16">
        <v>2006</v>
      </c>
      <c r="F73" s="16">
        <v>1</v>
      </c>
      <c r="G73" s="16" t="s">
        <v>61</v>
      </c>
      <c r="H73" s="16" t="s">
        <v>62</v>
      </c>
      <c r="I73" s="16" t="s">
        <v>63</v>
      </c>
      <c r="J73" s="5">
        <v>0</v>
      </c>
      <c r="K73" s="5">
        <v>0</v>
      </c>
      <c r="L73" s="5">
        <v>2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2</v>
      </c>
      <c r="V73" s="5">
        <v>50</v>
      </c>
      <c r="W73" s="5">
        <v>0</v>
      </c>
      <c r="X73" s="5">
        <v>2</v>
      </c>
      <c r="Y73" s="5">
        <v>0</v>
      </c>
      <c r="Z73" s="5">
        <v>0</v>
      </c>
      <c r="AA73" s="5">
        <v>0</v>
      </c>
      <c r="AB73" s="5">
        <v>2</v>
      </c>
      <c r="AC73" s="5">
        <v>0</v>
      </c>
      <c r="AD73" s="40">
        <v>136.87</v>
      </c>
      <c r="AE73" s="5">
        <f t="shared" si="3"/>
        <v>58</v>
      </c>
      <c r="AF73" s="40">
        <f t="shared" si="4"/>
        <v>194.87</v>
      </c>
      <c r="AG73" s="40">
        <f t="shared" si="5"/>
        <v>62.567781763577202</v>
      </c>
    </row>
    <row r="74" spans="1:33" ht="43.2" x14ac:dyDescent="0.3">
      <c r="A74" s="5">
        <v>21</v>
      </c>
      <c r="B74" s="16" t="s">
        <v>271</v>
      </c>
      <c r="C74" s="16">
        <v>2006</v>
      </c>
      <c r="D74" s="16">
        <v>2006</v>
      </c>
      <c r="E74" s="16">
        <v>2006</v>
      </c>
      <c r="F74" s="16" t="s">
        <v>11</v>
      </c>
      <c r="G74" s="16" t="s">
        <v>41</v>
      </c>
      <c r="H74" s="16" t="s">
        <v>42</v>
      </c>
      <c r="I74" s="16" t="s">
        <v>210</v>
      </c>
      <c r="J74" s="5">
        <v>0</v>
      </c>
      <c r="K74" s="5">
        <v>0</v>
      </c>
      <c r="L74" s="5">
        <v>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50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2</v>
      </c>
      <c r="AC74" s="5">
        <v>0</v>
      </c>
      <c r="AD74" s="40">
        <v>141.02000000000001</v>
      </c>
      <c r="AE74" s="5">
        <f t="shared" si="3"/>
        <v>54</v>
      </c>
      <c r="AF74" s="40">
        <f t="shared" si="4"/>
        <v>195.02</v>
      </c>
      <c r="AG74" s="40">
        <f t="shared" si="5"/>
        <v>62.692917327104368</v>
      </c>
    </row>
    <row r="75" spans="1:33" ht="72" x14ac:dyDescent="0.3">
      <c r="A75" s="5">
        <v>22</v>
      </c>
      <c r="B75" s="16" t="s">
        <v>161</v>
      </c>
      <c r="C75" s="16">
        <v>2005</v>
      </c>
      <c r="D75" s="16">
        <v>2005</v>
      </c>
      <c r="E75" s="16">
        <v>2005</v>
      </c>
      <c r="F75" s="16" t="s">
        <v>11</v>
      </c>
      <c r="G75" s="16" t="s">
        <v>162</v>
      </c>
      <c r="H75" s="16" t="s">
        <v>163</v>
      </c>
      <c r="I75" s="16" t="s">
        <v>164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2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40">
        <v>197.36</v>
      </c>
      <c r="AE75" s="5">
        <f t="shared" si="3"/>
        <v>2</v>
      </c>
      <c r="AF75" s="40">
        <f t="shared" si="4"/>
        <v>199.36</v>
      </c>
      <c r="AG75" s="40">
        <f t="shared" si="5"/>
        <v>66.313506298490026</v>
      </c>
    </row>
    <row r="76" spans="1:33" ht="72" x14ac:dyDescent="0.3">
      <c r="A76" s="5">
        <v>23</v>
      </c>
      <c r="B76" s="16" t="s">
        <v>75</v>
      </c>
      <c r="C76" s="16">
        <v>2006</v>
      </c>
      <c r="D76" s="16">
        <v>2006</v>
      </c>
      <c r="E76" s="16">
        <v>2006</v>
      </c>
      <c r="F76" s="16">
        <v>1</v>
      </c>
      <c r="G76" s="16" t="s">
        <v>12</v>
      </c>
      <c r="H76" s="16" t="s">
        <v>13</v>
      </c>
      <c r="I76" s="16" t="s">
        <v>76</v>
      </c>
      <c r="J76" s="5">
        <v>0</v>
      </c>
      <c r="K76" s="5">
        <v>2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50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2</v>
      </c>
      <c r="AC76" s="5">
        <v>0</v>
      </c>
      <c r="AD76" s="40">
        <v>154.37</v>
      </c>
      <c r="AE76" s="5">
        <f t="shared" si="3"/>
        <v>54</v>
      </c>
      <c r="AF76" s="40">
        <f t="shared" si="4"/>
        <v>208.37</v>
      </c>
      <c r="AG76" s="40">
        <f t="shared" si="5"/>
        <v>73.829982481021105</v>
      </c>
    </row>
    <row r="77" spans="1:33" ht="43.2" x14ac:dyDescent="0.3">
      <c r="A77" s="5">
        <v>24</v>
      </c>
      <c r="B77" s="16" t="s">
        <v>397</v>
      </c>
      <c r="C77" s="16">
        <v>2006</v>
      </c>
      <c r="D77" s="16">
        <v>2006</v>
      </c>
      <c r="E77" s="16">
        <v>2006</v>
      </c>
      <c r="F77" s="16">
        <v>2</v>
      </c>
      <c r="G77" s="16" t="s">
        <v>41</v>
      </c>
      <c r="H77" s="16" t="s">
        <v>42</v>
      </c>
      <c r="I77" s="16" t="s">
        <v>43</v>
      </c>
      <c r="J77" s="5">
        <v>0</v>
      </c>
      <c r="K77" s="5">
        <v>2</v>
      </c>
      <c r="L77" s="5">
        <v>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50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40">
        <v>165.93</v>
      </c>
      <c r="AE77" s="5">
        <f t="shared" si="3"/>
        <v>54</v>
      </c>
      <c r="AF77" s="40">
        <f t="shared" si="4"/>
        <v>219.93</v>
      </c>
      <c r="AG77" s="40">
        <f t="shared" si="5"/>
        <v>83.473763243513815</v>
      </c>
    </row>
    <row r="78" spans="1:33" ht="57.6" x14ac:dyDescent="0.3">
      <c r="A78" s="5">
        <v>25</v>
      </c>
      <c r="B78" s="16" t="s">
        <v>173</v>
      </c>
      <c r="C78" s="16">
        <v>2004</v>
      </c>
      <c r="D78" s="16">
        <v>2004</v>
      </c>
      <c r="E78" s="16">
        <v>2004</v>
      </c>
      <c r="F78" s="16" t="s">
        <v>11</v>
      </c>
      <c r="G78" s="16" t="s">
        <v>114</v>
      </c>
      <c r="H78" s="16" t="s">
        <v>115</v>
      </c>
      <c r="I78" s="16" t="s">
        <v>174</v>
      </c>
      <c r="J78" s="5">
        <v>0</v>
      </c>
      <c r="K78" s="5">
        <v>0</v>
      </c>
      <c r="L78" s="5">
        <v>2</v>
      </c>
      <c r="M78" s="5">
        <v>2</v>
      </c>
      <c r="N78" s="5">
        <v>0</v>
      </c>
      <c r="O78" s="5">
        <v>0</v>
      </c>
      <c r="P78" s="5">
        <v>0</v>
      </c>
      <c r="Q78" s="5">
        <v>2</v>
      </c>
      <c r="R78" s="5">
        <v>2</v>
      </c>
      <c r="S78" s="5">
        <v>2</v>
      </c>
      <c r="T78" s="5">
        <v>0</v>
      </c>
      <c r="U78" s="5">
        <v>0</v>
      </c>
      <c r="V78" s="5">
        <v>0</v>
      </c>
      <c r="W78" s="5">
        <v>50</v>
      </c>
      <c r="X78" s="5">
        <v>2</v>
      </c>
      <c r="Y78" s="5">
        <v>2</v>
      </c>
      <c r="Z78" s="5">
        <v>0</v>
      </c>
      <c r="AA78" s="5">
        <v>0</v>
      </c>
      <c r="AB78" s="5">
        <v>0</v>
      </c>
      <c r="AC78" s="5">
        <v>2</v>
      </c>
      <c r="AD78" s="40">
        <v>157.07</v>
      </c>
      <c r="AE78" s="5">
        <f t="shared" si="3"/>
        <v>66</v>
      </c>
      <c r="AF78" s="40">
        <f t="shared" si="4"/>
        <v>223.07</v>
      </c>
      <c r="AG78" s="40">
        <f t="shared" si="5"/>
        <v>86.093267706682227</v>
      </c>
    </row>
    <row r="79" spans="1:33" ht="43.2" x14ac:dyDescent="0.3">
      <c r="A79" s="5">
        <v>26</v>
      </c>
      <c r="B79" s="16" t="s">
        <v>187</v>
      </c>
      <c r="C79" s="16">
        <v>2004</v>
      </c>
      <c r="D79" s="16">
        <v>2004</v>
      </c>
      <c r="E79" s="16">
        <v>2004</v>
      </c>
      <c r="F79" s="16" t="s">
        <v>11</v>
      </c>
      <c r="G79" s="16" t="s">
        <v>50</v>
      </c>
      <c r="H79" s="16" t="s">
        <v>51</v>
      </c>
      <c r="I79" s="16" t="s">
        <v>52</v>
      </c>
      <c r="J79" s="5">
        <v>0</v>
      </c>
      <c r="K79" s="5">
        <v>2</v>
      </c>
      <c r="L79" s="5">
        <v>0</v>
      </c>
      <c r="M79" s="5">
        <v>0</v>
      </c>
      <c r="N79" s="5">
        <v>2</v>
      </c>
      <c r="O79" s="5">
        <v>0</v>
      </c>
      <c r="P79" s="5">
        <v>50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2</v>
      </c>
      <c r="AD79" s="40">
        <v>167.3</v>
      </c>
      <c r="AE79" s="5">
        <f t="shared" si="3"/>
        <v>58</v>
      </c>
      <c r="AF79" s="40">
        <f t="shared" si="4"/>
        <v>225.3</v>
      </c>
      <c r="AG79" s="40">
        <f t="shared" si="5"/>
        <v>87.953616417785938</v>
      </c>
    </row>
    <row r="80" spans="1:33" ht="57.6" x14ac:dyDescent="0.3">
      <c r="A80" s="5">
        <v>27</v>
      </c>
      <c r="B80" s="16" t="s">
        <v>281</v>
      </c>
      <c r="C80" s="16">
        <v>2005</v>
      </c>
      <c r="D80" s="16">
        <v>2005</v>
      </c>
      <c r="E80" s="16">
        <v>2005</v>
      </c>
      <c r="F80" s="16" t="s">
        <v>11</v>
      </c>
      <c r="G80" s="16" t="s">
        <v>114</v>
      </c>
      <c r="H80" s="16" t="s">
        <v>115</v>
      </c>
      <c r="I80" s="16" t="s">
        <v>174</v>
      </c>
      <c r="J80" s="5">
        <v>0</v>
      </c>
      <c r="K80" s="5">
        <v>0</v>
      </c>
      <c r="L80" s="5">
        <v>0</v>
      </c>
      <c r="M80" s="5">
        <v>0</v>
      </c>
      <c r="N80" s="5">
        <v>2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50</v>
      </c>
      <c r="Y80" s="5">
        <v>50</v>
      </c>
      <c r="Z80" s="5">
        <v>0</v>
      </c>
      <c r="AA80" s="5">
        <v>0</v>
      </c>
      <c r="AB80" s="5">
        <v>0</v>
      </c>
      <c r="AC80" s="5">
        <v>0</v>
      </c>
      <c r="AD80" s="40">
        <v>192.22</v>
      </c>
      <c r="AE80" s="5">
        <f t="shared" si="3"/>
        <v>102</v>
      </c>
      <c r="AF80" s="40">
        <f t="shared" si="4"/>
        <v>294.22000000000003</v>
      </c>
      <c r="AG80" s="40">
        <f t="shared" si="5"/>
        <v>145.4492366730625</v>
      </c>
    </row>
    <row r="81" spans="1:33" ht="57.6" x14ac:dyDescent="0.3">
      <c r="A81" s="5">
        <v>28</v>
      </c>
      <c r="B81" s="16" t="s">
        <v>287</v>
      </c>
      <c r="C81" s="16">
        <v>2006</v>
      </c>
      <c r="D81" s="16">
        <v>2006</v>
      </c>
      <c r="E81" s="16">
        <v>2006</v>
      </c>
      <c r="F81" s="16">
        <v>1</v>
      </c>
      <c r="G81" s="16" t="s">
        <v>114</v>
      </c>
      <c r="H81" s="16" t="s">
        <v>115</v>
      </c>
      <c r="I81" s="16" t="s">
        <v>116</v>
      </c>
      <c r="J81" s="5">
        <v>0</v>
      </c>
      <c r="K81" s="5">
        <v>0</v>
      </c>
      <c r="L81" s="5">
        <v>2</v>
      </c>
      <c r="M81" s="5">
        <v>2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</v>
      </c>
      <c r="T81" s="5">
        <v>0</v>
      </c>
      <c r="U81" s="5">
        <v>2</v>
      </c>
      <c r="V81" s="5">
        <v>2</v>
      </c>
      <c r="W81" s="5">
        <v>0</v>
      </c>
      <c r="X81" s="5">
        <v>50</v>
      </c>
      <c r="Y81" s="5">
        <v>0</v>
      </c>
      <c r="Z81" s="5">
        <v>0</v>
      </c>
      <c r="AA81" s="5">
        <v>0</v>
      </c>
      <c r="AB81" s="5">
        <v>0</v>
      </c>
      <c r="AC81" s="5">
        <v>2</v>
      </c>
      <c r="AD81" s="40">
        <v>233.17</v>
      </c>
      <c r="AE81" s="5">
        <f t="shared" si="3"/>
        <v>62</v>
      </c>
      <c r="AF81" s="40">
        <f t="shared" si="4"/>
        <v>295.16999999999996</v>
      </c>
      <c r="AG81" s="40">
        <f t="shared" si="5"/>
        <v>146.24176190873442</v>
      </c>
    </row>
    <row r="82" spans="1:33" ht="72" x14ac:dyDescent="0.3">
      <c r="A82" s="5">
        <v>29</v>
      </c>
      <c r="B82" s="16" t="s">
        <v>312</v>
      </c>
      <c r="C82" s="16">
        <v>2007</v>
      </c>
      <c r="D82" s="16">
        <v>2007</v>
      </c>
      <c r="E82" s="16">
        <v>2007</v>
      </c>
      <c r="F82" s="16">
        <v>1</v>
      </c>
      <c r="G82" s="16" t="s">
        <v>56</v>
      </c>
      <c r="H82" s="16" t="s">
        <v>278</v>
      </c>
      <c r="I82" s="16" t="s">
        <v>279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50</v>
      </c>
      <c r="X82" s="5">
        <v>50</v>
      </c>
      <c r="Y82" s="5">
        <v>0</v>
      </c>
      <c r="Z82" s="5">
        <v>0</v>
      </c>
      <c r="AA82" s="5">
        <v>0</v>
      </c>
      <c r="AB82" s="5">
        <v>50</v>
      </c>
      <c r="AC82" s="5">
        <v>50</v>
      </c>
      <c r="AD82" s="40">
        <v>171.12</v>
      </c>
      <c r="AE82" s="5">
        <f t="shared" si="3"/>
        <v>200</v>
      </c>
      <c r="AF82" s="40">
        <f t="shared" si="4"/>
        <v>371.12</v>
      </c>
      <c r="AG82" s="40">
        <f t="shared" si="5"/>
        <v>209.60206890798366</v>
      </c>
    </row>
    <row r="83" spans="1:33" ht="57.6" x14ac:dyDescent="0.3">
      <c r="A83" s="5">
        <v>30</v>
      </c>
      <c r="B83" s="16" t="s">
        <v>224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69</v>
      </c>
      <c r="H83" s="16" t="s">
        <v>70</v>
      </c>
      <c r="I83" s="16" t="s">
        <v>225</v>
      </c>
      <c r="J83" s="5">
        <v>0</v>
      </c>
      <c r="K83" s="5">
        <v>2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/>
      <c r="AC83" s="5"/>
      <c r="AD83" s="40"/>
      <c r="AE83" s="5">
        <f t="shared" si="3"/>
        <v>2</v>
      </c>
      <c r="AF83" s="40" t="s">
        <v>881</v>
      </c>
      <c r="AG83" s="40" t="str">
        <f t="shared" si="5"/>
        <v/>
      </c>
    </row>
    <row r="85" spans="1:33" ht="18" x14ac:dyDescent="0.3">
      <c r="A85" s="20" t="s">
        <v>914</v>
      </c>
      <c r="B85" s="20"/>
      <c r="C85" s="20"/>
      <c r="D85" s="20"/>
      <c r="E85" s="20"/>
      <c r="F85" s="20"/>
      <c r="G85" s="20"/>
      <c r="H85" s="20"/>
      <c r="I85" s="20"/>
      <c r="J85" s="20"/>
    </row>
    <row r="86" spans="1:33" x14ac:dyDescent="0.3">
      <c r="A86" s="27" t="s">
        <v>872</v>
      </c>
      <c r="B86" s="27" t="s">
        <v>1</v>
      </c>
      <c r="C86" s="27" t="s">
        <v>2</v>
      </c>
      <c r="D86" s="27" t="s">
        <v>476</v>
      </c>
      <c r="E86" s="27" t="s">
        <v>477</v>
      </c>
      <c r="F86" s="27" t="s">
        <v>3</v>
      </c>
      <c r="G86" s="27" t="s">
        <v>4</v>
      </c>
      <c r="H86" s="27" t="s">
        <v>5</v>
      </c>
      <c r="I86" s="27" t="s">
        <v>6</v>
      </c>
      <c r="J86" s="27">
        <v>1</v>
      </c>
      <c r="K86" s="27">
        <v>2</v>
      </c>
      <c r="L86" s="27">
        <v>3</v>
      </c>
      <c r="M86" s="27">
        <v>4</v>
      </c>
      <c r="N86" s="27">
        <v>5</v>
      </c>
      <c r="O86" s="27">
        <v>6</v>
      </c>
      <c r="P86" s="27">
        <v>7</v>
      </c>
      <c r="Q86" s="27">
        <v>8</v>
      </c>
      <c r="R86" s="27">
        <v>9</v>
      </c>
      <c r="S86" s="27">
        <v>10</v>
      </c>
      <c r="T86" s="27">
        <v>11</v>
      </c>
      <c r="U86" s="27">
        <v>12</v>
      </c>
      <c r="V86" s="27">
        <v>13</v>
      </c>
      <c r="W86" s="27">
        <v>14</v>
      </c>
      <c r="X86" s="27">
        <v>15</v>
      </c>
      <c r="Y86" s="27">
        <v>16</v>
      </c>
      <c r="Z86" s="27">
        <v>17</v>
      </c>
      <c r="AA86" s="27">
        <v>18</v>
      </c>
      <c r="AB86" s="27">
        <v>19</v>
      </c>
      <c r="AC86" s="27">
        <v>20</v>
      </c>
      <c r="AD86" s="27" t="s">
        <v>875</v>
      </c>
      <c r="AE86" s="27" t="s">
        <v>876</v>
      </c>
      <c r="AF86" s="27" t="s">
        <v>877</v>
      </c>
      <c r="AG86" s="27" t="s">
        <v>880</v>
      </c>
    </row>
    <row r="87" spans="1:33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72" x14ac:dyDescent="0.3">
      <c r="A88" s="37">
        <v>1</v>
      </c>
      <c r="B88" s="38" t="s">
        <v>314</v>
      </c>
      <c r="C88" s="38">
        <v>2003</v>
      </c>
      <c r="D88" s="38">
        <v>2003</v>
      </c>
      <c r="E88" s="38">
        <v>2003</v>
      </c>
      <c r="F88" s="38" t="s">
        <v>11</v>
      </c>
      <c r="G88" s="38" t="s">
        <v>162</v>
      </c>
      <c r="H88" s="38" t="s">
        <v>315</v>
      </c>
      <c r="I88" s="38" t="s">
        <v>164</v>
      </c>
      <c r="J88" s="37">
        <v>0</v>
      </c>
      <c r="K88" s="37">
        <v>0</v>
      </c>
      <c r="L88" s="37">
        <v>0</v>
      </c>
      <c r="M88" s="37">
        <v>2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2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9">
        <v>114.64</v>
      </c>
      <c r="AE88" s="37">
        <f t="shared" ref="AE88:AE117" si="6">SUM(J88:AC88)</f>
        <v>4</v>
      </c>
      <c r="AF88" s="39">
        <f t="shared" ref="AF88:AF117" si="7">AD88+AE88</f>
        <v>118.64</v>
      </c>
      <c r="AG88" s="39">
        <f t="shared" ref="AG88:AG117" si="8">IF( AND(ISNUMBER(AF$88),ISNUMBER(AF88)),(AF88-AF$88)/AF$88*100,"")</f>
        <v>0</v>
      </c>
    </row>
    <row r="89" spans="1:33" ht="43.2" x14ac:dyDescent="0.3">
      <c r="A89" s="5">
        <v>2</v>
      </c>
      <c r="B89" s="16" t="s">
        <v>372</v>
      </c>
      <c r="C89" s="16">
        <v>2003</v>
      </c>
      <c r="D89" s="16">
        <v>2003</v>
      </c>
      <c r="E89" s="16">
        <v>2003</v>
      </c>
      <c r="F89" s="16" t="s">
        <v>11</v>
      </c>
      <c r="G89" s="16" t="s">
        <v>120</v>
      </c>
      <c r="H89" s="16" t="s">
        <v>373</v>
      </c>
      <c r="I89" s="16" t="s">
        <v>122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2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2</v>
      </c>
      <c r="Y89" s="5">
        <v>0</v>
      </c>
      <c r="Z89" s="5">
        <v>0</v>
      </c>
      <c r="AA89" s="5">
        <v>0</v>
      </c>
      <c r="AB89" s="5">
        <v>0</v>
      </c>
      <c r="AC89" s="5">
        <v>2</v>
      </c>
      <c r="AD89" s="40">
        <v>114.74</v>
      </c>
      <c r="AE89" s="5">
        <f t="shared" si="6"/>
        <v>6</v>
      </c>
      <c r="AF89" s="40">
        <f t="shared" si="7"/>
        <v>120.74</v>
      </c>
      <c r="AG89" s="40">
        <f t="shared" si="8"/>
        <v>1.7700606877950054</v>
      </c>
    </row>
    <row r="90" spans="1:33" ht="43.2" x14ac:dyDescent="0.3">
      <c r="A90" s="5">
        <v>3</v>
      </c>
      <c r="B90" s="16" t="s">
        <v>443</v>
      </c>
      <c r="C90" s="16">
        <v>2003</v>
      </c>
      <c r="D90" s="16">
        <v>2003</v>
      </c>
      <c r="E90" s="16">
        <v>2003</v>
      </c>
      <c r="F90" s="16" t="s">
        <v>119</v>
      </c>
      <c r="G90" s="16" t="s">
        <v>50</v>
      </c>
      <c r="H90" s="16" t="s">
        <v>51</v>
      </c>
      <c r="I90" s="16" t="s">
        <v>52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2</v>
      </c>
      <c r="AD90" s="40">
        <v>119.29</v>
      </c>
      <c r="AE90" s="5">
        <f t="shared" si="6"/>
        <v>2</v>
      </c>
      <c r="AF90" s="40">
        <f t="shared" si="7"/>
        <v>121.29</v>
      </c>
      <c r="AG90" s="40">
        <f t="shared" si="8"/>
        <v>2.2336480107889458</v>
      </c>
    </row>
    <row r="91" spans="1:33" ht="72" x14ac:dyDescent="0.3">
      <c r="A91" s="5">
        <v>4</v>
      </c>
      <c r="B91" s="16" t="s">
        <v>384</v>
      </c>
      <c r="C91" s="16">
        <v>2003</v>
      </c>
      <c r="D91" s="16">
        <v>2003</v>
      </c>
      <c r="E91" s="16">
        <v>2003</v>
      </c>
      <c r="F91" s="16" t="s">
        <v>119</v>
      </c>
      <c r="G91" s="16" t="s">
        <v>12</v>
      </c>
      <c r="H91" s="16" t="s">
        <v>13</v>
      </c>
      <c r="I91" s="16" t="s">
        <v>76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2</v>
      </c>
      <c r="Y91" s="5">
        <v>0</v>
      </c>
      <c r="Z91" s="5">
        <v>0</v>
      </c>
      <c r="AA91" s="5">
        <v>0</v>
      </c>
      <c r="AB91" s="5">
        <v>0</v>
      </c>
      <c r="AC91" s="5">
        <v>2</v>
      </c>
      <c r="AD91" s="40">
        <v>120.15</v>
      </c>
      <c r="AE91" s="5">
        <f t="shared" si="6"/>
        <v>4</v>
      </c>
      <c r="AF91" s="40">
        <f t="shared" si="7"/>
        <v>124.15</v>
      </c>
      <c r="AG91" s="40">
        <f t="shared" si="8"/>
        <v>4.6443020903573879</v>
      </c>
    </row>
    <row r="92" spans="1:33" x14ac:dyDescent="0.3">
      <c r="A92" s="5">
        <v>5</v>
      </c>
      <c r="B92" s="16" t="s">
        <v>323</v>
      </c>
      <c r="C92" s="16">
        <v>2004</v>
      </c>
      <c r="D92" s="16">
        <v>2004</v>
      </c>
      <c r="E92" s="16">
        <v>2004</v>
      </c>
      <c r="F92" s="16" t="s">
        <v>11</v>
      </c>
      <c r="G92" s="16" t="s">
        <v>61</v>
      </c>
      <c r="H92" s="16" t="s">
        <v>228</v>
      </c>
      <c r="I92" s="16" t="s">
        <v>324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2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40">
        <v>123.59</v>
      </c>
      <c r="AE92" s="5">
        <f t="shared" si="6"/>
        <v>2</v>
      </c>
      <c r="AF92" s="40">
        <f t="shared" si="7"/>
        <v>125.59</v>
      </c>
      <c r="AG92" s="40">
        <f t="shared" si="8"/>
        <v>5.8580579905596784</v>
      </c>
    </row>
    <row r="93" spans="1:33" ht="57.6" x14ac:dyDescent="0.3">
      <c r="A93" s="5">
        <v>6</v>
      </c>
      <c r="B93" s="16" t="s">
        <v>244</v>
      </c>
      <c r="C93" s="16">
        <v>2004</v>
      </c>
      <c r="D93" s="16">
        <v>2004</v>
      </c>
      <c r="E93" s="16">
        <v>2004</v>
      </c>
      <c r="F93" s="16" t="s">
        <v>11</v>
      </c>
      <c r="G93" s="16" t="s">
        <v>114</v>
      </c>
      <c r="H93" s="16" t="s">
        <v>115</v>
      </c>
      <c r="I93" s="16" t="s">
        <v>174</v>
      </c>
      <c r="J93" s="5">
        <v>0</v>
      </c>
      <c r="K93" s="5">
        <v>2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40">
        <v>127.25</v>
      </c>
      <c r="AE93" s="5">
        <f t="shared" si="6"/>
        <v>2</v>
      </c>
      <c r="AF93" s="40">
        <f t="shared" si="7"/>
        <v>129.25</v>
      </c>
      <c r="AG93" s="40">
        <f t="shared" si="8"/>
        <v>8.9430209035738368</v>
      </c>
    </row>
    <row r="94" spans="1:33" ht="57.6" x14ac:dyDescent="0.3">
      <c r="A94" s="5">
        <v>7</v>
      </c>
      <c r="B94" s="16" t="s">
        <v>347</v>
      </c>
      <c r="C94" s="16">
        <v>2004</v>
      </c>
      <c r="D94" s="16">
        <v>2004</v>
      </c>
      <c r="E94" s="16">
        <v>2004</v>
      </c>
      <c r="F94" s="16" t="s">
        <v>11</v>
      </c>
      <c r="G94" s="16" t="s">
        <v>114</v>
      </c>
      <c r="H94" s="16" t="s">
        <v>115</v>
      </c>
      <c r="I94" s="16" t="s">
        <v>174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2</v>
      </c>
      <c r="R94" s="5">
        <v>0</v>
      </c>
      <c r="S94" s="5">
        <v>2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40">
        <v>126.74</v>
      </c>
      <c r="AE94" s="5">
        <f t="shared" si="6"/>
        <v>4</v>
      </c>
      <c r="AF94" s="40">
        <f t="shared" si="7"/>
        <v>130.74</v>
      </c>
      <c r="AG94" s="40">
        <f t="shared" si="8"/>
        <v>10.198921105866495</v>
      </c>
    </row>
    <row r="95" spans="1:33" ht="100.8" x14ac:dyDescent="0.3">
      <c r="A95" s="5">
        <v>8</v>
      </c>
      <c r="B95" s="16" t="s">
        <v>124</v>
      </c>
      <c r="C95" s="16">
        <v>2003</v>
      </c>
      <c r="D95" s="16">
        <v>2003</v>
      </c>
      <c r="E95" s="16">
        <v>2003</v>
      </c>
      <c r="F95" s="16" t="s">
        <v>11</v>
      </c>
      <c r="G95" s="16" t="s">
        <v>56</v>
      </c>
      <c r="H95" s="16" t="s">
        <v>125</v>
      </c>
      <c r="I95" s="16" t="s">
        <v>58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</v>
      </c>
      <c r="T95" s="5">
        <v>0</v>
      </c>
      <c r="U95" s="5">
        <v>2</v>
      </c>
      <c r="V95" s="5">
        <v>0</v>
      </c>
      <c r="W95" s="5">
        <v>0</v>
      </c>
      <c r="X95" s="5">
        <v>2</v>
      </c>
      <c r="Y95" s="5">
        <v>0</v>
      </c>
      <c r="Z95" s="5">
        <v>0</v>
      </c>
      <c r="AA95" s="5">
        <v>0</v>
      </c>
      <c r="AB95" s="5">
        <v>0</v>
      </c>
      <c r="AC95" s="5">
        <v>2</v>
      </c>
      <c r="AD95" s="40">
        <v>122.96</v>
      </c>
      <c r="AE95" s="5">
        <f t="shared" si="6"/>
        <v>8</v>
      </c>
      <c r="AF95" s="40">
        <f t="shared" si="7"/>
        <v>130.95999999999998</v>
      </c>
      <c r="AG95" s="40">
        <f t="shared" si="8"/>
        <v>10.384356035064043</v>
      </c>
    </row>
    <row r="96" spans="1:33" ht="43.2" x14ac:dyDescent="0.3">
      <c r="A96" s="5">
        <v>9</v>
      </c>
      <c r="B96" s="16" t="s">
        <v>189</v>
      </c>
      <c r="C96" s="16">
        <v>2003</v>
      </c>
      <c r="D96" s="16">
        <v>2003</v>
      </c>
      <c r="E96" s="16">
        <v>2003</v>
      </c>
      <c r="F96" s="16" t="s">
        <v>119</v>
      </c>
      <c r="G96" s="16" t="s">
        <v>35</v>
      </c>
      <c r="H96" s="16" t="s">
        <v>36</v>
      </c>
      <c r="I96" s="16" t="s">
        <v>93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2</v>
      </c>
      <c r="P96" s="5">
        <v>0</v>
      </c>
      <c r="Q96" s="5">
        <v>0</v>
      </c>
      <c r="R96" s="5">
        <v>0</v>
      </c>
      <c r="S96" s="5">
        <v>0</v>
      </c>
      <c r="T96" s="5">
        <v>2</v>
      </c>
      <c r="U96" s="5">
        <v>0</v>
      </c>
      <c r="V96" s="5">
        <v>0</v>
      </c>
      <c r="W96" s="5">
        <v>2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2</v>
      </c>
      <c r="AD96" s="40">
        <v>122.97</v>
      </c>
      <c r="AE96" s="5">
        <f t="shared" si="6"/>
        <v>8</v>
      </c>
      <c r="AF96" s="40">
        <f t="shared" si="7"/>
        <v>130.97</v>
      </c>
      <c r="AG96" s="40">
        <f t="shared" si="8"/>
        <v>10.39278489548213</v>
      </c>
    </row>
    <row r="97" spans="1:33" ht="100.8" x14ac:dyDescent="0.3">
      <c r="A97" s="5">
        <v>10</v>
      </c>
      <c r="B97" s="16" t="s">
        <v>100</v>
      </c>
      <c r="C97" s="16">
        <v>2003</v>
      </c>
      <c r="D97" s="16">
        <v>2003</v>
      </c>
      <c r="E97" s="16">
        <v>2003</v>
      </c>
      <c r="F97" s="16" t="s">
        <v>11</v>
      </c>
      <c r="G97" s="16" t="s">
        <v>19</v>
      </c>
      <c r="H97" s="16" t="s">
        <v>101</v>
      </c>
      <c r="I97" s="16" t="s">
        <v>102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2</v>
      </c>
      <c r="T97" s="5">
        <v>0</v>
      </c>
      <c r="U97" s="5">
        <v>0</v>
      </c>
      <c r="V97" s="5">
        <v>0</v>
      </c>
      <c r="W97" s="5">
        <v>2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40">
        <v>129.03</v>
      </c>
      <c r="AE97" s="5">
        <f t="shared" si="6"/>
        <v>4</v>
      </c>
      <c r="AF97" s="40">
        <f t="shared" si="7"/>
        <v>133.03</v>
      </c>
      <c r="AG97" s="40">
        <f t="shared" si="8"/>
        <v>12.129130141604856</v>
      </c>
    </row>
    <row r="98" spans="1:33" ht="43.2" x14ac:dyDescent="0.3">
      <c r="A98" s="5">
        <v>11</v>
      </c>
      <c r="B98" s="16" t="s">
        <v>80</v>
      </c>
      <c r="C98" s="16">
        <v>2004</v>
      </c>
      <c r="D98" s="16">
        <v>2004</v>
      </c>
      <c r="E98" s="16">
        <v>2004</v>
      </c>
      <c r="F98" s="16">
        <v>1</v>
      </c>
      <c r="G98" s="16" t="s">
        <v>41</v>
      </c>
      <c r="H98" s="16" t="s">
        <v>42</v>
      </c>
      <c r="I98" s="16" t="s">
        <v>81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2</v>
      </c>
      <c r="AA98" s="5">
        <v>0</v>
      </c>
      <c r="AB98" s="5">
        <v>0</v>
      </c>
      <c r="AC98" s="5">
        <v>0</v>
      </c>
      <c r="AD98" s="40">
        <v>131.13</v>
      </c>
      <c r="AE98" s="5">
        <f t="shared" si="6"/>
        <v>2</v>
      </c>
      <c r="AF98" s="40">
        <f t="shared" si="7"/>
        <v>133.13</v>
      </c>
      <c r="AG98" s="40">
        <f t="shared" si="8"/>
        <v>12.213418745785564</v>
      </c>
    </row>
    <row r="99" spans="1:33" ht="43.2" x14ac:dyDescent="0.3">
      <c r="A99" s="5">
        <v>12</v>
      </c>
      <c r="B99" s="16" t="s">
        <v>337</v>
      </c>
      <c r="C99" s="16">
        <v>2004</v>
      </c>
      <c r="D99" s="16">
        <v>2004</v>
      </c>
      <c r="E99" s="16">
        <v>2004</v>
      </c>
      <c r="F99" s="16" t="s">
        <v>11</v>
      </c>
      <c r="G99" s="16" t="s">
        <v>41</v>
      </c>
      <c r="H99" s="16" t="s">
        <v>42</v>
      </c>
      <c r="I99" s="16" t="s">
        <v>81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2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40">
        <v>131.71</v>
      </c>
      <c r="AE99" s="5">
        <f t="shared" si="6"/>
        <v>2</v>
      </c>
      <c r="AF99" s="40">
        <f t="shared" si="7"/>
        <v>133.71</v>
      </c>
      <c r="AG99" s="40">
        <f t="shared" si="8"/>
        <v>12.702292650033723</v>
      </c>
    </row>
    <row r="100" spans="1:33" ht="57.6" x14ac:dyDescent="0.3">
      <c r="A100" s="5">
        <v>13</v>
      </c>
      <c r="B100" s="16" t="s">
        <v>166</v>
      </c>
      <c r="C100" s="16">
        <v>2005</v>
      </c>
      <c r="D100" s="16">
        <v>2005</v>
      </c>
      <c r="E100" s="16">
        <v>2005</v>
      </c>
      <c r="F100" s="16" t="s">
        <v>11</v>
      </c>
      <c r="G100" s="16" t="s">
        <v>61</v>
      </c>
      <c r="H100" s="16" t="s">
        <v>90</v>
      </c>
      <c r="I100" s="16" t="s">
        <v>63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2</v>
      </c>
      <c r="AD100" s="40">
        <v>132.74</v>
      </c>
      <c r="AE100" s="5">
        <f t="shared" si="6"/>
        <v>2</v>
      </c>
      <c r="AF100" s="40">
        <f t="shared" si="7"/>
        <v>134.74</v>
      </c>
      <c r="AG100" s="40">
        <f t="shared" si="8"/>
        <v>13.570465273095083</v>
      </c>
    </row>
    <row r="101" spans="1:33" ht="57.6" x14ac:dyDescent="0.3">
      <c r="A101" s="5">
        <v>14</v>
      </c>
      <c r="B101" s="16" t="s">
        <v>89</v>
      </c>
      <c r="C101" s="16">
        <v>2004</v>
      </c>
      <c r="D101" s="16">
        <v>2004</v>
      </c>
      <c r="E101" s="16">
        <v>2004</v>
      </c>
      <c r="F101" s="16" t="s">
        <v>11</v>
      </c>
      <c r="G101" s="16" t="s">
        <v>61</v>
      </c>
      <c r="H101" s="16" t="s">
        <v>90</v>
      </c>
      <c r="I101" s="16" t="s">
        <v>63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2</v>
      </c>
      <c r="AA101" s="5">
        <v>0</v>
      </c>
      <c r="AB101" s="5">
        <v>0</v>
      </c>
      <c r="AC101" s="5">
        <v>2</v>
      </c>
      <c r="AD101" s="40">
        <v>133.15</v>
      </c>
      <c r="AE101" s="5">
        <f t="shared" si="6"/>
        <v>4</v>
      </c>
      <c r="AF101" s="40">
        <f t="shared" si="7"/>
        <v>137.15</v>
      </c>
      <c r="AG101" s="40">
        <f t="shared" si="8"/>
        <v>15.601820633850307</v>
      </c>
    </row>
    <row r="102" spans="1:33" ht="72" x14ac:dyDescent="0.3">
      <c r="A102" s="5">
        <v>14</v>
      </c>
      <c r="B102" s="16" t="s">
        <v>450</v>
      </c>
      <c r="C102" s="16">
        <v>2005</v>
      </c>
      <c r="D102" s="16">
        <v>2005</v>
      </c>
      <c r="E102" s="16">
        <v>2005</v>
      </c>
      <c r="F102" s="16" t="s">
        <v>11</v>
      </c>
      <c r="G102" s="16" t="s">
        <v>162</v>
      </c>
      <c r="H102" s="16" t="s">
        <v>207</v>
      </c>
      <c r="I102" s="16" t="s">
        <v>164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40">
        <v>135.15</v>
      </c>
      <c r="AE102" s="5">
        <f t="shared" si="6"/>
        <v>2</v>
      </c>
      <c r="AF102" s="40">
        <f t="shared" si="7"/>
        <v>137.15</v>
      </c>
      <c r="AG102" s="40">
        <f t="shared" si="8"/>
        <v>15.601820633850307</v>
      </c>
    </row>
    <row r="103" spans="1:33" ht="72" x14ac:dyDescent="0.3">
      <c r="A103" s="5">
        <v>16</v>
      </c>
      <c r="B103" s="16" t="s">
        <v>370</v>
      </c>
      <c r="C103" s="16">
        <v>2003</v>
      </c>
      <c r="D103" s="16">
        <v>2003</v>
      </c>
      <c r="E103" s="16">
        <v>2003</v>
      </c>
      <c r="F103" s="16" t="s">
        <v>119</v>
      </c>
      <c r="G103" s="16" t="s">
        <v>12</v>
      </c>
      <c r="H103" s="16" t="s">
        <v>13</v>
      </c>
      <c r="I103" s="16" t="s">
        <v>331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2</v>
      </c>
      <c r="X103" s="5">
        <v>2</v>
      </c>
      <c r="Y103" s="5">
        <v>0</v>
      </c>
      <c r="Z103" s="5">
        <v>0</v>
      </c>
      <c r="AA103" s="5">
        <v>0</v>
      </c>
      <c r="AB103" s="5">
        <v>0</v>
      </c>
      <c r="AC103" s="5">
        <v>2</v>
      </c>
      <c r="AD103" s="40">
        <v>131.30000000000001</v>
      </c>
      <c r="AE103" s="5">
        <f t="shared" si="6"/>
        <v>6</v>
      </c>
      <c r="AF103" s="40">
        <f t="shared" si="7"/>
        <v>137.30000000000001</v>
      </c>
      <c r="AG103" s="40">
        <f t="shared" si="8"/>
        <v>15.728253540121385</v>
      </c>
    </row>
    <row r="104" spans="1:33" ht="57.6" x14ac:dyDescent="0.3">
      <c r="A104" s="5">
        <v>17</v>
      </c>
      <c r="B104" s="16" t="s">
        <v>68</v>
      </c>
      <c r="C104" s="16">
        <v>2004</v>
      </c>
      <c r="D104" s="16">
        <v>2004</v>
      </c>
      <c r="E104" s="16">
        <v>2004</v>
      </c>
      <c r="F104" s="16">
        <v>1</v>
      </c>
      <c r="G104" s="16" t="s">
        <v>69</v>
      </c>
      <c r="H104" s="16" t="s">
        <v>70</v>
      </c>
      <c r="I104" s="16" t="s">
        <v>71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2</v>
      </c>
      <c r="Y104" s="5">
        <v>0</v>
      </c>
      <c r="Z104" s="5">
        <v>0</v>
      </c>
      <c r="AA104" s="5">
        <v>0</v>
      </c>
      <c r="AB104" s="5">
        <v>0</v>
      </c>
      <c r="AC104" s="5">
        <v>2</v>
      </c>
      <c r="AD104" s="40">
        <v>136.43</v>
      </c>
      <c r="AE104" s="5">
        <f t="shared" si="6"/>
        <v>4</v>
      </c>
      <c r="AF104" s="40">
        <f t="shared" si="7"/>
        <v>140.43</v>
      </c>
      <c r="AG104" s="40">
        <f t="shared" si="8"/>
        <v>18.366486850977754</v>
      </c>
    </row>
    <row r="105" spans="1:33" ht="72" x14ac:dyDescent="0.3">
      <c r="A105" s="5">
        <v>18</v>
      </c>
      <c r="B105" s="16" t="s">
        <v>425</v>
      </c>
      <c r="C105" s="16">
        <v>2006</v>
      </c>
      <c r="D105" s="16">
        <v>2006</v>
      </c>
      <c r="E105" s="16">
        <v>2006</v>
      </c>
      <c r="F105" s="16">
        <v>1</v>
      </c>
      <c r="G105" s="16" t="s">
        <v>12</v>
      </c>
      <c r="H105" s="16" t="s">
        <v>13</v>
      </c>
      <c r="I105" s="16" t="s">
        <v>14</v>
      </c>
      <c r="J105" s="5">
        <v>0</v>
      </c>
      <c r="K105" s="5">
        <v>2</v>
      </c>
      <c r="L105" s="5">
        <v>2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2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2</v>
      </c>
      <c r="Y105" s="5">
        <v>0</v>
      </c>
      <c r="Z105" s="5">
        <v>0</v>
      </c>
      <c r="AA105" s="5">
        <v>0</v>
      </c>
      <c r="AB105" s="5">
        <v>2</v>
      </c>
      <c r="AC105" s="5">
        <v>0</v>
      </c>
      <c r="AD105" s="40">
        <v>130.72999999999999</v>
      </c>
      <c r="AE105" s="5">
        <f t="shared" si="6"/>
        <v>10</v>
      </c>
      <c r="AF105" s="40">
        <f t="shared" si="7"/>
        <v>140.72999999999999</v>
      </c>
      <c r="AG105" s="40">
        <f t="shared" si="8"/>
        <v>18.619352663519884</v>
      </c>
    </row>
    <row r="106" spans="1:33" ht="43.2" x14ac:dyDescent="0.3">
      <c r="A106" s="5">
        <v>19</v>
      </c>
      <c r="B106" s="16" t="s">
        <v>386</v>
      </c>
      <c r="C106" s="16">
        <v>2005</v>
      </c>
      <c r="D106" s="16">
        <v>2005</v>
      </c>
      <c r="E106" s="16">
        <v>2005</v>
      </c>
      <c r="F106" s="16" t="s">
        <v>11</v>
      </c>
      <c r="G106" s="16" t="s">
        <v>41</v>
      </c>
      <c r="H106" s="16" t="s">
        <v>42</v>
      </c>
      <c r="I106" s="16" t="s">
        <v>81</v>
      </c>
      <c r="J106" s="5">
        <v>0</v>
      </c>
      <c r="K106" s="5">
        <v>0</v>
      </c>
      <c r="L106" s="5">
        <v>2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2</v>
      </c>
      <c r="AC106" s="5">
        <v>2</v>
      </c>
      <c r="AD106" s="40">
        <v>138.55000000000001</v>
      </c>
      <c r="AE106" s="5">
        <f t="shared" si="6"/>
        <v>6</v>
      </c>
      <c r="AF106" s="40">
        <f t="shared" si="7"/>
        <v>144.55000000000001</v>
      </c>
      <c r="AG106" s="40">
        <f t="shared" si="8"/>
        <v>21.839177343223206</v>
      </c>
    </row>
    <row r="107" spans="1:33" ht="72" x14ac:dyDescent="0.3">
      <c r="A107" s="5">
        <v>20</v>
      </c>
      <c r="B107" s="16" t="s">
        <v>157</v>
      </c>
      <c r="C107" s="16">
        <v>2004</v>
      </c>
      <c r="D107" s="16">
        <v>2004</v>
      </c>
      <c r="E107" s="16">
        <v>2004</v>
      </c>
      <c r="F107" s="16">
        <v>1</v>
      </c>
      <c r="G107" s="16" t="s">
        <v>12</v>
      </c>
      <c r="H107" s="16" t="s">
        <v>13</v>
      </c>
      <c r="I107" s="16" t="s">
        <v>76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2</v>
      </c>
      <c r="V107" s="5">
        <v>2</v>
      </c>
      <c r="W107" s="5">
        <v>2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2</v>
      </c>
      <c r="AD107" s="40">
        <v>138.02000000000001</v>
      </c>
      <c r="AE107" s="5">
        <f t="shared" si="6"/>
        <v>8</v>
      </c>
      <c r="AF107" s="40">
        <f t="shared" si="7"/>
        <v>146.02000000000001</v>
      </c>
      <c r="AG107" s="40">
        <f t="shared" si="8"/>
        <v>23.07821982467971</v>
      </c>
    </row>
    <row r="108" spans="1:33" ht="43.2" x14ac:dyDescent="0.3">
      <c r="A108" s="5">
        <v>21</v>
      </c>
      <c r="B108" s="16" t="s">
        <v>339</v>
      </c>
      <c r="C108" s="16">
        <v>2005</v>
      </c>
      <c r="D108" s="16">
        <v>2005</v>
      </c>
      <c r="E108" s="16">
        <v>2005</v>
      </c>
      <c r="F108" s="16">
        <v>1</v>
      </c>
      <c r="G108" s="16" t="s">
        <v>41</v>
      </c>
      <c r="H108" s="16" t="s">
        <v>42</v>
      </c>
      <c r="I108" s="16" t="s">
        <v>210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2</v>
      </c>
      <c r="P108" s="5">
        <v>0</v>
      </c>
      <c r="Q108" s="5">
        <v>0</v>
      </c>
      <c r="R108" s="5">
        <v>0</v>
      </c>
      <c r="S108" s="5">
        <v>2</v>
      </c>
      <c r="T108" s="5">
        <v>0</v>
      </c>
      <c r="U108" s="5">
        <v>0</v>
      </c>
      <c r="V108" s="5">
        <v>0</v>
      </c>
      <c r="W108" s="5">
        <v>2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2</v>
      </c>
      <c r="AD108" s="40">
        <v>141.94999999999999</v>
      </c>
      <c r="AE108" s="5">
        <f t="shared" si="6"/>
        <v>8</v>
      </c>
      <c r="AF108" s="40">
        <f t="shared" si="7"/>
        <v>149.94999999999999</v>
      </c>
      <c r="AG108" s="40">
        <f t="shared" si="8"/>
        <v>26.390761968981785</v>
      </c>
    </row>
    <row r="109" spans="1:33" ht="72" x14ac:dyDescent="0.3">
      <c r="A109" s="5">
        <v>22</v>
      </c>
      <c r="B109" s="16" t="s">
        <v>216</v>
      </c>
      <c r="C109" s="16">
        <v>2006</v>
      </c>
      <c r="D109" s="16">
        <v>2006</v>
      </c>
      <c r="E109" s="16">
        <v>2006</v>
      </c>
      <c r="F109" s="16" t="s">
        <v>11</v>
      </c>
      <c r="G109" s="16" t="s">
        <v>162</v>
      </c>
      <c r="H109" s="16" t="s">
        <v>207</v>
      </c>
      <c r="I109" s="16" t="s">
        <v>164</v>
      </c>
      <c r="J109" s="5">
        <v>0</v>
      </c>
      <c r="K109" s="5">
        <v>2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2</v>
      </c>
      <c r="T109" s="5">
        <v>0</v>
      </c>
      <c r="U109" s="5">
        <v>0</v>
      </c>
      <c r="V109" s="5">
        <v>0</v>
      </c>
      <c r="W109" s="5">
        <v>0</v>
      </c>
      <c r="X109" s="5">
        <v>2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40">
        <v>145</v>
      </c>
      <c r="AE109" s="5">
        <f t="shared" si="6"/>
        <v>6</v>
      </c>
      <c r="AF109" s="40">
        <f t="shared" si="7"/>
        <v>151</v>
      </c>
      <c r="AG109" s="40">
        <f t="shared" si="8"/>
        <v>27.2757923128793</v>
      </c>
    </row>
    <row r="110" spans="1:33" ht="86.4" x14ac:dyDescent="0.3">
      <c r="A110" s="5">
        <v>23</v>
      </c>
      <c r="B110" s="16" t="s">
        <v>214</v>
      </c>
      <c r="C110" s="16">
        <v>2005</v>
      </c>
      <c r="D110" s="16">
        <v>2005</v>
      </c>
      <c r="E110" s="16">
        <v>2005</v>
      </c>
      <c r="F110" s="16">
        <v>1</v>
      </c>
      <c r="G110" s="16" t="s">
        <v>169</v>
      </c>
      <c r="H110" s="16" t="s">
        <v>170</v>
      </c>
      <c r="I110" s="16" t="s">
        <v>171</v>
      </c>
      <c r="J110" s="5">
        <v>0</v>
      </c>
      <c r="K110" s="5">
        <v>0</v>
      </c>
      <c r="L110" s="5">
        <v>2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2</v>
      </c>
      <c r="X110" s="5">
        <v>0</v>
      </c>
      <c r="Y110" s="5">
        <v>0</v>
      </c>
      <c r="Z110" s="5">
        <v>2</v>
      </c>
      <c r="AA110" s="5">
        <v>0</v>
      </c>
      <c r="AB110" s="5">
        <v>0</v>
      </c>
      <c r="AC110" s="5">
        <v>2</v>
      </c>
      <c r="AD110" s="40">
        <v>150.69999999999999</v>
      </c>
      <c r="AE110" s="5">
        <f t="shared" si="6"/>
        <v>8</v>
      </c>
      <c r="AF110" s="40">
        <f t="shared" si="7"/>
        <v>158.69999999999999</v>
      </c>
      <c r="AG110" s="40">
        <f t="shared" si="8"/>
        <v>33.766014834794326</v>
      </c>
    </row>
    <row r="111" spans="1:33" ht="57.6" x14ac:dyDescent="0.3">
      <c r="A111" s="5">
        <v>24</v>
      </c>
      <c r="B111" s="16" t="s">
        <v>73</v>
      </c>
      <c r="C111" s="16">
        <v>2004</v>
      </c>
      <c r="D111" s="16">
        <v>2004</v>
      </c>
      <c r="E111" s="16">
        <v>2004</v>
      </c>
      <c r="F111" s="16">
        <v>1</v>
      </c>
      <c r="G111" s="16" t="s">
        <v>69</v>
      </c>
      <c r="H111" s="16" t="s">
        <v>70</v>
      </c>
      <c r="I111" s="16" t="s">
        <v>71</v>
      </c>
      <c r="J111" s="5">
        <v>0</v>
      </c>
      <c r="K111" s="5">
        <v>2</v>
      </c>
      <c r="L111" s="5">
        <v>0</v>
      </c>
      <c r="M111" s="5">
        <v>0</v>
      </c>
      <c r="N111" s="5">
        <v>2</v>
      </c>
      <c r="O111" s="5">
        <v>0</v>
      </c>
      <c r="P111" s="5">
        <v>0</v>
      </c>
      <c r="Q111" s="5">
        <v>2</v>
      </c>
      <c r="R111" s="5">
        <v>0</v>
      </c>
      <c r="S111" s="5">
        <v>2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2</v>
      </c>
      <c r="AD111" s="40">
        <v>148.44</v>
      </c>
      <c r="AE111" s="5">
        <f t="shared" si="6"/>
        <v>12</v>
      </c>
      <c r="AF111" s="40">
        <f t="shared" si="7"/>
        <v>160.44</v>
      </c>
      <c r="AG111" s="40">
        <f t="shared" si="8"/>
        <v>35.232636547538768</v>
      </c>
    </row>
    <row r="112" spans="1:33" ht="43.2" x14ac:dyDescent="0.3">
      <c r="A112" s="5">
        <v>25</v>
      </c>
      <c r="B112" s="16" t="s">
        <v>24</v>
      </c>
      <c r="C112" s="16">
        <v>2003</v>
      </c>
      <c r="D112" s="16">
        <v>2003</v>
      </c>
      <c r="E112" s="16">
        <v>2003</v>
      </c>
      <c r="F112" s="16" t="s">
        <v>11</v>
      </c>
      <c r="G112" s="16" t="s">
        <v>25</v>
      </c>
      <c r="H112" s="16" t="s">
        <v>26</v>
      </c>
      <c r="I112" s="16" t="s">
        <v>27</v>
      </c>
      <c r="J112" s="5">
        <v>0</v>
      </c>
      <c r="K112" s="5">
        <v>2</v>
      </c>
      <c r="L112" s="5">
        <v>2</v>
      </c>
      <c r="M112" s="5">
        <v>0</v>
      </c>
      <c r="N112" s="5">
        <v>0</v>
      </c>
      <c r="O112" s="5">
        <v>0</v>
      </c>
      <c r="P112" s="5">
        <v>0</v>
      </c>
      <c r="Q112" s="5">
        <v>2</v>
      </c>
      <c r="R112" s="5">
        <v>0</v>
      </c>
      <c r="S112" s="5">
        <v>2</v>
      </c>
      <c r="T112" s="5">
        <v>2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2</v>
      </c>
      <c r="AD112" s="40">
        <v>174.6</v>
      </c>
      <c r="AE112" s="5">
        <f t="shared" si="6"/>
        <v>12</v>
      </c>
      <c r="AF112" s="40">
        <f t="shared" si="7"/>
        <v>186.6</v>
      </c>
      <c r="AG112" s="40">
        <f t="shared" si="8"/>
        <v>57.28253540121375</v>
      </c>
    </row>
    <row r="113" spans="1:33" ht="72" x14ac:dyDescent="0.3">
      <c r="A113" s="5">
        <v>26</v>
      </c>
      <c r="B113" s="16" t="s">
        <v>154</v>
      </c>
      <c r="C113" s="16">
        <v>2006</v>
      </c>
      <c r="D113" s="16">
        <v>2006</v>
      </c>
      <c r="E113" s="16">
        <v>2006</v>
      </c>
      <c r="F113" s="16">
        <v>1</v>
      </c>
      <c r="G113" s="16" t="s">
        <v>12</v>
      </c>
      <c r="H113" s="16" t="s">
        <v>13</v>
      </c>
      <c r="I113" s="16" t="s">
        <v>155</v>
      </c>
      <c r="J113" s="5">
        <v>0</v>
      </c>
      <c r="K113" s="5">
        <v>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50</v>
      </c>
      <c r="Y113" s="5">
        <v>0</v>
      </c>
      <c r="Z113" s="5">
        <v>0</v>
      </c>
      <c r="AA113" s="5">
        <v>0</v>
      </c>
      <c r="AB113" s="5">
        <v>0</v>
      </c>
      <c r="AC113" s="5">
        <v>2</v>
      </c>
      <c r="AD113" s="40">
        <v>140.52000000000001</v>
      </c>
      <c r="AE113" s="5">
        <f t="shared" si="6"/>
        <v>54</v>
      </c>
      <c r="AF113" s="40">
        <f t="shared" si="7"/>
        <v>194.52</v>
      </c>
      <c r="AG113" s="40">
        <f t="shared" si="8"/>
        <v>63.958192852326377</v>
      </c>
    </row>
    <row r="114" spans="1:33" ht="57.6" x14ac:dyDescent="0.3">
      <c r="A114" s="5">
        <v>27</v>
      </c>
      <c r="B114" s="16" t="s">
        <v>321</v>
      </c>
      <c r="C114" s="16">
        <v>2004</v>
      </c>
      <c r="D114" s="16">
        <v>2004</v>
      </c>
      <c r="E114" s="16">
        <v>2004</v>
      </c>
      <c r="F114" s="16">
        <v>1</v>
      </c>
      <c r="G114" s="16" t="s">
        <v>114</v>
      </c>
      <c r="H114" s="16" t="s">
        <v>115</v>
      </c>
      <c r="I114" s="16" t="s">
        <v>174</v>
      </c>
      <c r="J114" s="5">
        <v>0</v>
      </c>
      <c r="K114" s="5">
        <v>2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50</v>
      </c>
      <c r="T114" s="5">
        <v>0</v>
      </c>
      <c r="U114" s="5">
        <v>0</v>
      </c>
      <c r="V114" s="5">
        <v>0</v>
      </c>
      <c r="W114" s="5">
        <v>2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2</v>
      </c>
      <c r="AD114" s="40">
        <v>143.88</v>
      </c>
      <c r="AE114" s="5">
        <f t="shared" si="6"/>
        <v>56</v>
      </c>
      <c r="AF114" s="40">
        <f t="shared" si="7"/>
        <v>199.88</v>
      </c>
      <c r="AG114" s="40">
        <f t="shared" si="8"/>
        <v>68.476062036412671</v>
      </c>
    </row>
    <row r="115" spans="1:33" ht="72" x14ac:dyDescent="0.3">
      <c r="A115" s="5">
        <v>28</v>
      </c>
      <c r="B115" s="16" t="s">
        <v>248</v>
      </c>
      <c r="C115" s="16">
        <v>2005</v>
      </c>
      <c r="D115" s="16">
        <v>2005</v>
      </c>
      <c r="E115" s="16">
        <v>2005</v>
      </c>
      <c r="F115" s="16">
        <v>2</v>
      </c>
      <c r="G115" s="16" t="s">
        <v>12</v>
      </c>
      <c r="H115" s="16" t="s">
        <v>13</v>
      </c>
      <c r="I115" s="16" t="s">
        <v>76</v>
      </c>
      <c r="J115" s="5">
        <v>0</v>
      </c>
      <c r="K115" s="5">
        <v>2</v>
      </c>
      <c r="L115" s="5">
        <v>2</v>
      </c>
      <c r="M115" s="5">
        <v>0</v>
      </c>
      <c r="N115" s="5">
        <v>0</v>
      </c>
      <c r="O115" s="5">
        <v>2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2</v>
      </c>
      <c r="W115" s="5">
        <v>0</v>
      </c>
      <c r="X115" s="5">
        <v>50</v>
      </c>
      <c r="Y115" s="5">
        <v>2</v>
      </c>
      <c r="Z115" s="5">
        <v>0</v>
      </c>
      <c r="AA115" s="5">
        <v>0</v>
      </c>
      <c r="AB115" s="5">
        <v>0</v>
      </c>
      <c r="AC115" s="5">
        <v>0</v>
      </c>
      <c r="AD115" s="40">
        <v>156.22999999999999</v>
      </c>
      <c r="AE115" s="5">
        <f t="shared" si="6"/>
        <v>60</v>
      </c>
      <c r="AF115" s="40">
        <f t="shared" si="7"/>
        <v>216.23</v>
      </c>
      <c r="AG115" s="40">
        <f t="shared" si="8"/>
        <v>82.257248819959528</v>
      </c>
    </row>
    <row r="116" spans="1:33" x14ac:dyDescent="0.3">
      <c r="A116" s="5">
        <v>29</v>
      </c>
      <c r="B116" s="16" t="s">
        <v>380</v>
      </c>
      <c r="C116" s="16">
        <v>2005</v>
      </c>
      <c r="D116" s="16">
        <v>2005</v>
      </c>
      <c r="E116" s="16">
        <v>2005</v>
      </c>
      <c r="F116" s="16" t="s">
        <v>11</v>
      </c>
      <c r="G116" s="16" t="s">
        <v>61</v>
      </c>
      <c r="H116" s="16" t="s">
        <v>228</v>
      </c>
      <c r="I116" s="16" t="s">
        <v>324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2</v>
      </c>
      <c r="T116" s="5">
        <v>0</v>
      </c>
      <c r="U116" s="5">
        <v>0</v>
      </c>
      <c r="V116" s="5"/>
      <c r="W116" s="5"/>
      <c r="X116" s="5"/>
      <c r="Y116" s="5"/>
      <c r="Z116" s="5"/>
      <c r="AA116" s="5"/>
      <c r="AB116" s="5"/>
      <c r="AC116" s="5"/>
      <c r="AD116" s="40"/>
      <c r="AE116" s="5">
        <f t="shared" si="6"/>
        <v>2</v>
      </c>
      <c r="AF116" s="40" t="s">
        <v>881</v>
      </c>
      <c r="AG116" s="40" t="str">
        <f t="shared" si="8"/>
        <v/>
      </c>
    </row>
    <row r="117" spans="1:33" ht="43.2" x14ac:dyDescent="0.3">
      <c r="A117" s="5">
        <v>30</v>
      </c>
      <c r="B117" s="16" t="s">
        <v>283</v>
      </c>
      <c r="C117" s="16">
        <v>2003</v>
      </c>
      <c r="D117" s="16">
        <v>2003</v>
      </c>
      <c r="E117" s="16">
        <v>2003</v>
      </c>
      <c r="F117" s="16" t="s">
        <v>11</v>
      </c>
      <c r="G117" s="16" t="s">
        <v>120</v>
      </c>
      <c r="H117" s="16" t="s">
        <v>284</v>
      </c>
      <c r="I117" s="16" t="s">
        <v>285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40"/>
      <c r="AE117" s="5">
        <f t="shared" si="6"/>
        <v>0</v>
      </c>
      <c r="AF117" s="40" t="s">
        <v>882</v>
      </c>
      <c r="AG117" s="40" t="str">
        <f t="shared" si="8"/>
        <v/>
      </c>
    </row>
    <row r="119" spans="1:33" ht="18" x14ac:dyDescent="0.3">
      <c r="A119" s="20" t="s">
        <v>915</v>
      </c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33" x14ac:dyDescent="0.3">
      <c r="A120" s="27" t="s">
        <v>872</v>
      </c>
      <c r="B120" s="27" t="s">
        <v>1</v>
      </c>
      <c r="C120" s="27" t="s">
        <v>2</v>
      </c>
      <c r="D120" s="27" t="s">
        <v>476</v>
      </c>
      <c r="E120" s="27" t="s">
        <v>477</v>
      </c>
      <c r="F120" s="27" t="s">
        <v>3</v>
      </c>
      <c r="G120" s="27" t="s">
        <v>4</v>
      </c>
      <c r="H120" s="27" t="s">
        <v>5</v>
      </c>
      <c r="I120" s="27" t="s">
        <v>6</v>
      </c>
      <c r="J120" s="27">
        <v>1</v>
      </c>
      <c r="K120" s="27">
        <v>2</v>
      </c>
      <c r="L120" s="27">
        <v>3</v>
      </c>
      <c r="M120" s="27">
        <v>4</v>
      </c>
      <c r="N120" s="27">
        <v>5</v>
      </c>
      <c r="O120" s="27">
        <v>6</v>
      </c>
      <c r="P120" s="27">
        <v>7</v>
      </c>
      <c r="Q120" s="27">
        <v>8</v>
      </c>
      <c r="R120" s="27">
        <v>9</v>
      </c>
      <c r="S120" s="27">
        <v>10</v>
      </c>
      <c r="T120" s="27">
        <v>11</v>
      </c>
      <c r="U120" s="27">
        <v>12</v>
      </c>
      <c r="V120" s="27">
        <v>13</v>
      </c>
      <c r="W120" s="27">
        <v>14</v>
      </c>
      <c r="X120" s="27">
        <v>15</v>
      </c>
      <c r="Y120" s="27">
        <v>16</v>
      </c>
      <c r="Z120" s="27">
        <v>17</v>
      </c>
      <c r="AA120" s="27">
        <v>18</v>
      </c>
      <c r="AB120" s="27">
        <v>19</v>
      </c>
      <c r="AC120" s="27">
        <v>20</v>
      </c>
      <c r="AD120" s="27" t="s">
        <v>875</v>
      </c>
      <c r="AE120" s="27" t="s">
        <v>876</v>
      </c>
      <c r="AF120" s="27" t="s">
        <v>877</v>
      </c>
      <c r="AG120" s="27" t="s">
        <v>880</v>
      </c>
    </row>
    <row r="121" spans="1:33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1:33" ht="28.8" x14ac:dyDescent="0.3">
      <c r="A122" s="37">
        <v>1</v>
      </c>
      <c r="B122" s="38" t="s">
        <v>263</v>
      </c>
      <c r="C122" s="38">
        <v>2005</v>
      </c>
      <c r="D122" s="38">
        <v>2005</v>
      </c>
      <c r="E122" s="38">
        <v>2005</v>
      </c>
      <c r="F122" s="38" t="s">
        <v>11</v>
      </c>
      <c r="G122" s="38" t="s">
        <v>264</v>
      </c>
      <c r="H122" s="38" t="s">
        <v>86</v>
      </c>
      <c r="I122" s="38" t="s">
        <v>265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2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9">
        <v>122.75</v>
      </c>
      <c r="AE122" s="37">
        <f t="shared" ref="AE122:AE149" si="9">SUM(J122:AC122)</f>
        <v>2</v>
      </c>
      <c r="AF122" s="39">
        <f t="shared" ref="AF122:AF149" si="10">AD122+AE122</f>
        <v>124.75</v>
      </c>
      <c r="AG122" s="39">
        <f t="shared" ref="AG122:AG149" si="11">IF( AND(ISNUMBER(AF$122),ISNUMBER(AF122)),(AF122-AF$122)/AF$122*100,"")</f>
        <v>0</v>
      </c>
    </row>
    <row r="123" spans="1:33" ht="72" x14ac:dyDescent="0.3">
      <c r="A123" s="5">
        <v>2</v>
      </c>
      <c r="B123" s="16" t="s">
        <v>308</v>
      </c>
      <c r="C123" s="16">
        <v>2003</v>
      </c>
      <c r="D123" s="16">
        <v>2003</v>
      </c>
      <c r="E123" s="16">
        <v>2003</v>
      </c>
      <c r="F123" s="16" t="s">
        <v>119</v>
      </c>
      <c r="G123" s="16" t="s">
        <v>120</v>
      </c>
      <c r="H123" s="16" t="s">
        <v>309</v>
      </c>
      <c r="I123" s="16" t="s">
        <v>310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2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2</v>
      </c>
      <c r="AC123" s="5">
        <v>0</v>
      </c>
      <c r="AD123" s="40">
        <v>130.81</v>
      </c>
      <c r="AE123" s="5">
        <f t="shared" si="9"/>
        <v>4</v>
      </c>
      <c r="AF123" s="40">
        <f t="shared" si="10"/>
        <v>134.81</v>
      </c>
      <c r="AG123" s="40">
        <f t="shared" si="11"/>
        <v>8.0641282565130279</v>
      </c>
    </row>
    <row r="124" spans="1:33" ht="72" x14ac:dyDescent="0.3">
      <c r="A124" s="5">
        <v>3</v>
      </c>
      <c r="B124" s="16" t="s">
        <v>410</v>
      </c>
      <c r="C124" s="16">
        <v>2004</v>
      </c>
      <c r="D124" s="16">
        <v>2004</v>
      </c>
      <c r="E124" s="16">
        <v>2004</v>
      </c>
      <c r="F124" s="16" t="s">
        <v>119</v>
      </c>
      <c r="G124" s="16" t="s">
        <v>12</v>
      </c>
      <c r="H124" s="16" t="s">
        <v>13</v>
      </c>
      <c r="I124" s="16" t="s">
        <v>14</v>
      </c>
      <c r="J124" s="5">
        <v>0</v>
      </c>
      <c r="K124" s="5">
        <v>0</v>
      </c>
      <c r="L124" s="5">
        <v>0</v>
      </c>
      <c r="M124" s="5">
        <v>0</v>
      </c>
      <c r="N124" s="5">
        <v>2</v>
      </c>
      <c r="O124" s="5">
        <v>2</v>
      </c>
      <c r="P124" s="5">
        <v>0</v>
      </c>
      <c r="Q124" s="5">
        <v>0</v>
      </c>
      <c r="R124" s="5">
        <v>0</v>
      </c>
      <c r="S124" s="5">
        <v>2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40">
        <v>133.38999999999999</v>
      </c>
      <c r="AE124" s="5">
        <f t="shared" si="9"/>
        <v>6</v>
      </c>
      <c r="AF124" s="40">
        <f t="shared" si="10"/>
        <v>139.38999999999999</v>
      </c>
      <c r="AG124" s="40">
        <f t="shared" si="11"/>
        <v>11.735470941883756</v>
      </c>
    </row>
    <row r="125" spans="1:33" ht="72" x14ac:dyDescent="0.3">
      <c r="A125" s="5">
        <v>4</v>
      </c>
      <c r="B125" s="16" t="s">
        <v>10</v>
      </c>
      <c r="C125" s="16">
        <v>2004</v>
      </c>
      <c r="D125" s="16">
        <v>2004</v>
      </c>
      <c r="E125" s="16">
        <v>2004</v>
      </c>
      <c r="F125" s="16" t="s">
        <v>11</v>
      </c>
      <c r="G125" s="16" t="s">
        <v>12</v>
      </c>
      <c r="H125" s="16" t="s">
        <v>13</v>
      </c>
      <c r="I125" s="16" t="s">
        <v>14</v>
      </c>
      <c r="J125" s="5">
        <v>0</v>
      </c>
      <c r="K125" s="5">
        <v>0</v>
      </c>
      <c r="L125" s="5">
        <v>2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40">
        <v>141.43</v>
      </c>
      <c r="AE125" s="5">
        <f t="shared" si="9"/>
        <v>2</v>
      </c>
      <c r="AF125" s="40">
        <f t="shared" si="10"/>
        <v>143.43</v>
      </c>
      <c r="AG125" s="40">
        <f t="shared" si="11"/>
        <v>14.973947895791589</v>
      </c>
    </row>
    <row r="126" spans="1:33" ht="43.2" x14ac:dyDescent="0.3">
      <c r="A126" s="5">
        <v>5</v>
      </c>
      <c r="B126" s="16" t="s">
        <v>131</v>
      </c>
      <c r="C126" s="16">
        <v>2005</v>
      </c>
      <c r="D126" s="16">
        <v>2005</v>
      </c>
      <c r="E126" s="16">
        <v>2005</v>
      </c>
      <c r="F126" s="16">
        <v>1</v>
      </c>
      <c r="G126" s="16" t="s">
        <v>12</v>
      </c>
      <c r="H126" s="16" t="s">
        <v>86</v>
      </c>
      <c r="I126" s="16" t="s">
        <v>87</v>
      </c>
      <c r="J126" s="5">
        <v>0</v>
      </c>
      <c r="K126" s="5">
        <v>0</v>
      </c>
      <c r="L126" s="5">
        <v>2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2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40">
        <v>141.21</v>
      </c>
      <c r="AE126" s="5">
        <f t="shared" si="9"/>
        <v>4</v>
      </c>
      <c r="AF126" s="40">
        <f t="shared" si="10"/>
        <v>145.21</v>
      </c>
      <c r="AG126" s="40">
        <f t="shared" si="11"/>
        <v>16.400801603206418</v>
      </c>
    </row>
    <row r="127" spans="1:33" ht="28.8" x14ac:dyDescent="0.3">
      <c r="A127" s="5">
        <v>6</v>
      </c>
      <c r="B127" s="16" t="s">
        <v>406</v>
      </c>
      <c r="C127" s="16">
        <v>2006</v>
      </c>
      <c r="D127" s="16">
        <v>2006</v>
      </c>
      <c r="E127" s="16">
        <v>2006</v>
      </c>
      <c r="F127" s="16" t="s">
        <v>11</v>
      </c>
      <c r="G127" s="16" t="s">
        <v>61</v>
      </c>
      <c r="H127" s="16" t="s">
        <v>228</v>
      </c>
      <c r="I127" s="16" t="s">
        <v>229</v>
      </c>
      <c r="J127" s="5">
        <v>0</v>
      </c>
      <c r="K127" s="5">
        <v>2</v>
      </c>
      <c r="L127" s="5">
        <v>2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40">
        <v>144.16</v>
      </c>
      <c r="AE127" s="5">
        <f t="shared" si="9"/>
        <v>4</v>
      </c>
      <c r="AF127" s="40">
        <f t="shared" si="10"/>
        <v>148.16</v>
      </c>
      <c r="AG127" s="40">
        <f t="shared" si="11"/>
        <v>18.765531062124246</v>
      </c>
    </row>
    <row r="128" spans="1:33" ht="57.6" x14ac:dyDescent="0.3">
      <c r="A128" s="5">
        <v>7</v>
      </c>
      <c r="B128" s="16" t="s">
        <v>113</v>
      </c>
      <c r="C128" s="16">
        <v>2004</v>
      </c>
      <c r="D128" s="16">
        <v>2004</v>
      </c>
      <c r="E128" s="16">
        <v>2004</v>
      </c>
      <c r="F128" s="16" t="s">
        <v>11</v>
      </c>
      <c r="G128" s="16" t="s">
        <v>114</v>
      </c>
      <c r="H128" s="16" t="s">
        <v>115</v>
      </c>
      <c r="I128" s="16" t="s">
        <v>116</v>
      </c>
      <c r="J128" s="5">
        <v>0</v>
      </c>
      <c r="K128" s="5">
        <v>0</v>
      </c>
      <c r="L128" s="5">
        <v>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2</v>
      </c>
      <c r="AD128" s="40">
        <v>142.51</v>
      </c>
      <c r="AE128" s="5">
        <f t="shared" si="9"/>
        <v>6</v>
      </c>
      <c r="AF128" s="40">
        <f t="shared" si="10"/>
        <v>148.51</v>
      </c>
      <c r="AG128" s="40">
        <f t="shared" si="11"/>
        <v>19.046092184368728</v>
      </c>
    </row>
    <row r="129" spans="1:33" ht="43.2" x14ac:dyDescent="0.3">
      <c r="A129" s="5">
        <v>8</v>
      </c>
      <c r="B129" s="16" t="s">
        <v>271</v>
      </c>
      <c r="C129" s="16">
        <v>2006</v>
      </c>
      <c r="D129" s="16">
        <v>2006</v>
      </c>
      <c r="E129" s="16">
        <v>2006</v>
      </c>
      <c r="F129" s="16" t="s">
        <v>11</v>
      </c>
      <c r="G129" s="16" t="s">
        <v>41</v>
      </c>
      <c r="H129" s="16" t="s">
        <v>42</v>
      </c>
      <c r="I129" s="16" t="s">
        <v>210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2</v>
      </c>
      <c r="R129" s="5">
        <v>0</v>
      </c>
      <c r="S129" s="5">
        <v>2</v>
      </c>
      <c r="T129" s="5">
        <v>2</v>
      </c>
      <c r="U129" s="5">
        <v>0</v>
      </c>
      <c r="V129" s="5">
        <v>0</v>
      </c>
      <c r="W129" s="5">
        <v>2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40">
        <v>142.47</v>
      </c>
      <c r="AE129" s="5">
        <f t="shared" si="9"/>
        <v>8</v>
      </c>
      <c r="AF129" s="40">
        <f t="shared" si="10"/>
        <v>150.47</v>
      </c>
      <c r="AG129" s="40">
        <f t="shared" si="11"/>
        <v>20.617234468937877</v>
      </c>
    </row>
    <row r="130" spans="1:33" ht="72" x14ac:dyDescent="0.3">
      <c r="A130" s="5">
        <v>9</v>
      </c>
      <c r="B130" s="16" t="s">
        <v>277</v>
      </c>
      <c r="C130" s="16">
        <v>2003</v>
      </c>
      <c r="D130" s="16">
        <v>2003</v>
      </c>
      <c r="E130" s="16">
        <v>2003</v>
      </c>
      <c r="F130" s="16" t="s">
        <v>119</v>
      </c>
      <c r="G130" s="16" t="s">
        <v>56</v>
      </c>
      <c r="H130" s="16" t="s">
        <v>278</v>
      </c>
      <c r="I130" s="16" t="s">
        <v>279</v>
      </c>
      <c r="J130" s="5">
        <v>0</v>
      </c>
      <c r="K130" s="5">
        <v>2</v>
      </c>
      <c r="L130" s="5">
        <v>2</v>
      </c>
      <c r="M130" s="5">
        <v>0</v>
      </c>
      <c r="N130" s="5">
        <v>2</v>
      </c>
      <c r="O130" s="5">
        <v>0</v>
      </c>
      <c r="P130" s="5">
        <v>0</v>
      </c>
      <c r="Q130" s="5">
        <v>2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40">
        <v>148.59</v>
      </c>
      <c r="AE130" s="5">
        <f t="shared" si="9"/>
        <v>8</v>
      </c>
      <c r="AF130" s="40">
        <f t="shared" si="10"/>
        <v>156.59</v>
      </c>
      <c r="AG130" s="40">
        <f t="shared" si="11"/>
        <v>25.523046092184369</v>
      </c>
    </row>
    <row r="131" spans="1:33" ht="43.2" x14ac:dyDescent="0.3">
      <c r="A131" s="5">
        <v>10</v>
      </c>
      <c r="B131" s="16" t="s">
        <v>187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50</v>
      </c>
      <c r="H131" s="16" t="s">
        <v>51</v>
      </c>
      <c r="I131" s="16" t="s">
        <v>52</v>
      </c>
      <c r="J131" s="5">
        <v>0</v>
      </c>
      <c r="K131" s="5">
        <v>2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2</v>
      </c>
      <c r="AC131" s="5">
        <v>0</v>
      </c>
      <c r="AD131" s="40">
        <v>153.63</v>
      </c>
      <c r="AE131" s="5">
        <f t="shared" si="9"/>
        <v>4</v>
      </c>
      <c r="AF131" s="40">
        <f t="shared" si="10"/>
        <v>157.63</v>
      </c>
      <c r="AG131" s="40">
        <f t="shared" si="11"/>
        <v>26.356713426853705</v>
      </c>
    </row>
    <row r="132" spans="1:33" ht="57.6" x14ac:dyDescent="0.3">
      <c r="A132" s="5">
        <v>11</v>
      </c>
      <c r="B132" s="16" t="s">
        <v>60</v>
      </c>
      <c r="C132" s="16">
        <v>2006</v>
      </c>
      <c r="D132" s="16">
        <v>2006</v>
      </c>
      <c r="E132" s="16">
        <v>2006</v>
      </c>
      <c r="F132" s="16">
        <v>1</v>
      </c>
      <c r="G132" s="16" t="s">
        <v>61</v>
      </c>
      <c r="H132" s="16" t="s">
        <v>62</v>
      </c>
      <c r="I132" s="16" t="s">
        <v>63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40">
        <v>159.05000000000001</v>
      </c>
      <c r="AE132" s="5">
        <f t="shared" si="9"/>
        <v>0</v>
      </c>
      <c r="AF132" s="40">
        <f t="shared" si="10"/>
        <v>159.05000000000001</v>
      </c>
      <c r="AG132" s="40">
        <f t="shared" si="11"/>
        <v>27.494989979959929</v>
      </c>
    </row>
    <row r="133" spans="1:33" ht="43.2" x14ac:dyDescent="0.3">
      <c r="A133" s="5">
        <v>12</v>
      </c>
      <c r="B133" s="16" t="s">
        <v>355</v>
      </c>
      <c r="C133" s="16">
        <v>2004</v>
      </c>
      <c r="D133" s="16">
        <v>2004</v>
      </c>
      <c r="E133" s="16">
        <v>2004</v>
      </c>
      <c r="F133" s="16" t="s">
        <v>11</v>
      </c>
      <c r="G133" s="16" t="s">
        <v>41</v>
      </c>
      <c r="H133" s="16" t="s">
        <v>42</v>
      </c>
      <c r="I133" s="16" t="s">
        <v>81</v>
      </c>
      <c r="J133" s="5">
        <v>0</v>
      </c>
      <c r="K133" s="5">
        <v>2</v>
      </c>
      <c r="L133" s="5">
        <v>2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2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2</v>
      </c>
      <c r="AD133" s="40">
        <v>157.15</v>
      </c>
      <c r="AE133" s="5">
        <f t="shared" si="9"/>
        <v>8</v>
      </c>
      <c r="AF133" s="40">
        <f t="shared" si="10"/>
        <v>165.15</v>
      </c>
      <c r="AG133" s="40">
        <f t="shared" si="11"/>
        <v>32.384769539078164</v>
      </c>
    </row>
    <row r="134" spans="1:33" ht="43.2" x14ac:dyDescent="0.3">
      <c r="A134" s="5">
        <v>13</v>
      </c>
      <c r="B134" s="16" t="s">
        <v>408</v>
      </c>
      <c r="C134" s="16">
        <v>2004</v>
      </c>
      <c r="D134" s="16">
        <v>2004</v>
      </c>
      <c r="E134" s="16">
        <v>2004</v>
      </c>
      <c r="F134" s="16" t="s">
        <v>11</v>
      </c>
      <c r="G134" s="16" t="s">
        <v>41</v>
      </c>
      <c r="H134" s="16" t="s">
        <v>42</v>
      </c>
      <c r="I134" s="16" t="s">
        <v>81</v>
      </c>
      <c r="J134" s="5">
        <v>0</v>
      </c>
      <c r="K134" s="5">
        <v>2</v>
      </c>
      <c r="L134" s="5">
        <v>2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2</v>
      </c>
      <c r="T134" s="5">
        <v>0</v>
      </c>
      <c r="U134" s="5">
        <v>0</v>
      </c>
      <c r="V134" s="5">
        <v>0</v>
      </c>
      <c r="W134" s="5">
        <v>0</v>
      </c>
      <c r="X134" s="5">
        <v>2</v>
      </c>
      <c r="Y134" s="5">
        <v>0</v>
      </c>
      <c r="Z134" s="5">
        <v>0</v>
      </c>
      <c r="AA134" s="5">
        <v>0</v>
      </c>
      <c r="AB134" s="5">
        <v>0</v>
      </c>
      <c r="AC134" s="5">
        <v>2</v>
      </c>
      <c r="AD134" s="40">
        <v>165.77</v>
      </c>
      <c r="AE134" s="5">
        <f t="shared" si="9"/>
        <v>10</v>
      </c>
      <c r="AF134" s="40">
        <f t="shared" si="10"/>
        <v>175.77</v>
      </c>
      <c r="AG134" s="40">
        <f t="shared" si="11"/>
        <v>40.897795591182373</v>
      </c>
    </row>
    <row r="135" spans="1:33" ht="57.6" x14ac:dyDescent="0.3">
      <c r="A135" s="5">
        <v>14</v>
      </c>
      <c r="B135" s="16" t="s">
        <v>287</v>
      </c>
      <c r="C135" s="16">
        <v>2006</v>
      </c>
      <c r="D135" s="16">
        <v>2006</v>
      </c>
      <c r="E135" s="16">
        <v>2006</v>
      </c>
      <c r="F135" s="16">
        <v>1</v>
      </c>
      <c r="G135" s="16" t="s">
        <v>114</v>
      </c>
      <c r="H135" s="16" t="s">
        <v>115</v>
      </c>
      <c r="I135" s="16" t="s">
        <v>116</v>
      </c>
      <c r="J135" s="5">
        <v>0</v>
      </c>
      <c r="K135" s="5">
        <v>2</v>
      </c>
      <c r="L135" s="5">
        <v>2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2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2</v>
      </c>
      <c r="AB135" s="5">
        <v>2</v>
      </c>
      <c r="AC135" s="5">
        <v>0</v>
      </c>
      <c r="AD135" s="40">
        <v>172.17</v>
      </c>
      <c r="AE135" s="5">
        <f t="shared" si="9"/>
        <v>10</v>
      </c>
      <c r="AF135" s="40">
        <f t="shared" si="10"/>
        <v>182.17</v>
      </c>
      <c r="AG135" s="40">
        <f t="shared" si="11"/>
        <v>46.028056112224441</v>
      </c>
    </row>
    <row r="136" spans="1:33" ht="72" x14ac:dyDescent="0.3">
      <c r="A136" s="5">
        <v>15</v>
      </c>
      <c r="B136" s="16" t="s">
        <v>118</v>
      </c>
      <c r="C136" s="16">
        <v>2003</v>
      </c>
      <c r="D136" s="16">
        <v>2003</v>
      </c>
      <c r="E136" s="16">
        <v>2003</v>
      </c>
      <c r="F136" s="16" t="s">
        <v>119</v>
      </c>
      <c r="G136" s="16" t="s">
        <v>120</v>
      </c>
      <c r="H136" s="16" t="s">
        <v>121</v>
      </c>
      <c r="I136" s="16" t="s">
        <v>122</v>
      </c>
      <c r="J136" s="5">
        <v>0</v>
      </c>
      <c r="K136" s="5">
        <v>50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40">
        <v>135.25</v>
      </c>
      <c r="AE136" s="5">
        <f t="shared" si="9"/>
        <v>50</v>
      </c>
      <c r="AF136" s="40">
        <f t="shared" si="10"/>
        <v>185.25</v>
      </c>
      <c r="AG136" s="40">
        <f t="shared" si="11"/>
        <v>48.496993987975948</v>
      </c>
    </row>
    <row r="137" spans="1:33" ht="57.6" x14ac:dyDescent="0.3">
      <c r="A137" s="5">
        <v>16</v>
      </c>
      <c r="B137" s="16" t="s">
        <v>304</v>
      </c>
      <c r="C137" s="16">
        <v>2007</v>
      </c>
      <c r="D137" s="16">
        <v>2007</v>
      </c>
      <c r="E137" s="16">
        <v>2007</v>
      </c>
      <c r="F137" s="16" t="s">
        <v>11</v>
      </c>
      <c r="G137" s="16" t="s">
        <v>30</v>
      </c>
      <c r="H137" s="16" t="s">
        <v>31</v>
      </c>
      <c r="I137" s="16" t="s">
        <v>32</v>
      </c>
      <c r="J137" s="5">
        <v>0</v>
      </c>
      <c r="K137" s="5">
        <v>0</v>
      </c>
      <c r="L137" s="5">
        <v>0</v>
      </c>
      <c r="M137" s="5">
        <v>0</v>
      </c>
      <c r="N137" s="5">
        <v>2</v>
      </c>
      <c r="O137" s="5">
        <v>0</v>
      </c>
      <c r="P137" s="5">
        <v>2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2</v>
      </c>
      <c r="W137" s="5">
        <v>0</v>
      </c>
      <c r="X137" s="5">
        <v>0</v>
      </c>
      <c r="Y137" s="5">
        <v>0</v>
      </c>
      <c r="Z137" s="5">
        <v>2</v>
      </c>
      <c r="AA137" s="5">
        <v>0</v>
      </c>
      <c r="AB137" s="5">
        <v>0</v>
      </c>
      <c r="AC137" s="5">
        <v>2</v>
      </c>
      <c r="AD137" s="40">
        <v>190.69</v>
      </c>
      <c r="AE137" s="5">
        <f t="shared" si="9"/>
        <v>10</v>
      </c>
      <c r="AF137" s="40">
        <f t="shared" si="10"/>
        <v>200.69</v>
      </c>
      <c r="AG137" s="40">
        <f t="shared" si="11"/>
        <v>60.873747494989985</v>
      </c>
    </row>
    <row r="138" spans="1:33" ht="57.6" x14ac:dyDescent="0.3">
      <c r="A138" s="5">
        <v>17</v>
      </c>
      <c r="B138" s="16" t="s">
        <v>29</v>
      </c>
      <c r="C138" s="16">
        <v>2005</v>
      </c>
      <c r="D138" s="16">
        <v>2005</v>
      </c>
      <c r="E138" s="16">
        <v>2005</v>
      </c>
      <c r="F138" s="16" t="s">
        <v>11</v>
      </c>
      <c r="G138" s="16" t="s">
        <v>30</v>
      </c>
      <c r="H138" s="16" t="s">
        <v>31</v>
      </c>
      <c r="I138" s="16" t="s">
        <v>32</v>
      </c>
      <c r="J138" s="5">
        <v>0</v>
      </c>
      <c r="K138" s="5">
        <v>2</v>
      </c>
      <c r="L138" s="5">
        <v>2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40">
        <v>214.15</v>
      </c>
      <c r="AE138" s="5">
        <f t="shared" si="9"/>
        <v>4</v>
      </c>
      <c r="AF138" s="40">
        <f t="shared" si="10"/>
        <v>218.15</v>
      </c>
      <c r="AG138" s="40">
        <f t="shared" si="11"/>
        <v>74.869739478957925</v>
      </c>
    </row>
    <row r="139" spans="1:33" ht="28.8" x14ac:dyDescent="0.3">
      <c r="A139" s="5">
        <v>18</v>
      </c>
      <c r="B139" s="16" t="s">
        <v>233</v>
      </c>
      <c r="C139" s="16">
        <v>2006</v>
      </c>
      <c r="D139" s="16">
        <v>2006</v>
      </c>
      <c r="E139" s="16">
        <v>2006</v>
      </c>
      <c r="F139" s="16" t="s">
        <v>11</v>
      </c>
      <c r="G139" s="16" t="s">
        <v>105</v>
      </c>
      <c r="H139" s="16" t="s">
        <v>106</v>
      </c>
      <c r="I139" s="16" t="s">
        <v>107</v>
      </c>
      <c r="J139" s="5">
        <v>0</v>
      </c>
      <c r="K139" s="5">
        <v>2</v>
      </c>
      <c r="L139" s="5">
        <v>2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2</v>
      </c>
      <c r="Y139" s="5">
        <v>0</v>
      </c>
      <c r="Z139" s="5">
        <v>0</v>
      </c>
      <c r="AA139" s="5">
        <v>0</v>
      </c>
      <c r="AB139" s="5">
        <v>0</v>
      </c>
      <c r="AC139" s="5">
        <v>50</v>
      </c>
      <c r="AD139" s="40">
        <v>173.25</v>
      </c>
      <c r="AE139" s="5">
        <f t="shared" si="9"/>
        <v>56</v>
      </c>
      <c r="AF139" s="40">
        <f t="shared" si="10"/>
        <v>229.25</v>
      </c>
      <c r="AG139" s="40">
        <f t="shared" si="11"/>
        <v>83.767535070140269</v>
      </c>
    </row>
    <row r="140" spans="1:33" ht="43.2" x14ac:dyDescent="0.3">
      <c r="A140" s="5">
        <v>19</v>
      </c>
      <c r="B140" s="16" t="s">
        <v>34</v>
      </c>
      <c r="C140" s="16">
        <v>2006</v>
      </c>
      <c r="D140" s="16">
        <v>2006</v>
      </c>
      <c r="E140" s="16">
        <v>2006</v>
      </c>
      <c r="F140" s="16" t="s">
        <v>11</v>
      </c>
      <c r="G140" s="16" t="s">
        <v>35</v>
      </c>
      <c r="H140" s="16" t="s">
        <v>36</v>
      </c>
      <c r="I140" s="16" t="s">
        <v>37</v>
      </c>
      <c r="J140" s="5">
        <v>0</v>
      </c>
      <c r="K140" s="5">
        <v>0</v>
      </c>
      <c r="L140" s="5">
        <v>2</v>
      </c>
      <c r="M140" s="5">
        <v>2</v>
      </c>
      <c r="N140" s="5">
        <v>2</v>
      </c>
      <c r="O140" s="5">
        <v>0</v>
      </c>
      <c r="P140" s="5">
        <v>0</v>
      </c>
      <c r="Q140" s="5">
        <v>2</v>
      </c>
      <c r="R140" s="5">
        <v>0</v>
      </c>
      <c r="S140" s="5">
        <v>2</v>
      </c>
      <c r="T140" s="5">
        <v>0</v>
      </c>
      <c r="U140" s="5">
        <v>0</v>
      </c>
      <c r="V140" s="5">
        <v>0</v>
      </c>
      <c r="W140" s="5">
        <v>2</v>
      </c>
      <c r="X140" s="5">
        <v>2</v>
      </c>
      <c r="Y140" s="5">
        <v>0</v>
      </c>
      <c r="Z140" s="5">
        <v>0</v>
      </c>
      <c r="AA140" s="5">
        <v>0</v>
      </c>
      <c r="AB140" s="5">
        <v>2</v>
      </c>
      <c r="AC140" s="5">
        <v>2</v>
      </c>
      <c r="AD140" s="40">
        <v>226.27</v>
      </c>
      <c r="AE140" s="5">
        <f t="shared" si="9"/>
        <v>18</v>
      </c>
      <c r="AF140" s="40">
        <f t="shared" si="10"/>
        <v>244.27</v>
      </c>
      <c r="AG140" s="40">
        <f t="shared" si="11"/>
        <v>95.807615230460925</v>
      </c>
    </row>
    <row r="141" spans="1:33" ht="43.2" x14ac:dyDescent="0.3">
      <c r="A141" s="5">
        <v>20</v>
      </c>
      <c r="B141" s="16" t="s">
        <v>397</v>
      </c>
      <c r="C141" s="16">
        <v>2006</v>
      </c>
      <c r="D141" s="16">
        <v>2006</v>
      </c>
      <c r="E141" s="16">
        <v>2006</v>
      </c>
      <c r="F141" s="16">
        <v>2</v>
      </c>
      <c r="G141" s="16" t="s">
        <v>41</v>
      </c>
      <c r="H141" s="16" t="s">
        <v>42</v>
      </c>
      <c r="I141" s="16" t="s">
        <v>43</v>
      </c>
      <c r="J141" s="5">
        <v>0</v>
      </c>
      <c r="K141" s="5">
        <v>2</v>
      </c>
      <c r="L141" s="5">
        <v>2</v>
      </c>
      <c r="M141" s="5">
        <v>0</v>
      </c>
      <c r="N141" s="5">
        <v>0</v>
      </c>
      <c r="O141" s="5">
        <v>0</v>
      </c>
      <c r="P141" s="5">
        <v>0</v>
      </c>
      <c r="Q141" s="5">
        <v>2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2</v>
      </c>
      <c r="Z141" s="5">
        <v>0</v>
      </c>
      <c r="AA141" s="5">
        <v>0</v>
      </c>
      <c r="AB141" s="5">
        <v>0</v>
      </c>
      <c r="AC141" s="5">
        <v>50</v>
      </c>
      <c r="AD141" s="40">
        <v>192.95</v>
      </c>
      <c r="AE141" s="5">
        <f t="shared" si="9"/>
        <v>58</v>
      </c>
      <c r="AF141" s="40">
        <f t="shared" si="10"/>
        <v>250.95</v>
      </c>
      <c r="AG141" s="40">
        <f t="shared" si="11"/>
        <v>101.1623246492986</v>
      </c>
    </row>
    <row r="142" spans="1:33" ht="43.2" x14ac:dyDescent="0.3">
      <c r="A142" s="5">
        <v>21</v>
      </c>
      <c r="B142" s="16" t="s">
        <v>49</v>
      </c>
      <c r="C142" s="16">
        <v>2004</v>
      </c>
      <c r="D142" s="16">
        <v>2004</v>
      </c>
      <c r="E142" s="16">
        <v>2004</v>
      </c>
      <c r="F142" s="16" t="s">
        <v>11</v>
      </c>
      <c r="G142" s="16" t="s">
        <v>50</v>
      </c>
      <c r="H142" s="16" t="s">
        <v>51</v>
      </c>
      <c r="I142" s="16" t="s">
        <v>52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2</v>
      </c>
      <c r="P142" s="5">
        <v>0</v>
      </c>
      <c r="Q142" s="5">
        <v>2</v>
      </c>
      <c r="R142" s="5">
        <v>0</v>
      </c>
      <c r="S142" s="5">
        <v>50</v>
      </c>
      <c r="T142" s="5">
        <v>0</v>
      </c>
      <c r="U142" s="5">
        <v>0</v>
      </c>
      <c r="V142" s="5">
        <v>0</v>
      </c>
      <c r="W142" s="5">
        <v>0</v>
      </c>
      <c r="X142" s="5">
        <v>50</v>
      </c>
      <c r="Y142" s="5">
        <v>2</v>
      </c>
      <c r="Z142" s="5">
        <v>0</v>
      </c>
      <c r="AA142" s="5">
        <v>0</v>
      </c>
      <c r="AB142" s="5">
        <v>0</v>
      </c>
      <c r="AC142" s="5">
        <v>50</v>
      </c>
      <c r="AD142" s="40">
        <v>148.61000000000001</v>
      </c>
      <c r="AE142" s="5">
        <f t="shared" si="9"/>
        <v>156</v>
      </c>
      <c r="AF142" s="40">
        <f t="shared" si="10"/>
        <v>304.61</v>
      </c>
      <c r="AG142" s="40">
        <f t="shared" si="11"/>
        <v>144.17635270541084</v>
      </c>
    </row>
    <row r="143" spans="1:33" ht="43.2" x14ac:dyDescent="0.3">
      <c r="A143" s="5">
        <v>22</v>
      </c>
      <c r="B143" s="16" t="s">
        <v>403</v>
      </c>
      <c r="C143" s="16">
        <v>2005</v>
      </c>
      <c r="D143" s="16">
        <v>2005</v>
      </c>
      <c r="E143" s="16">
        <v>2005</v>
      </c>
      <c r="F143" s="16">
        <v>1</v>
      </c>
      <c r="G143" s="16" t="s">
        <v>120</v>
      </c>
      <c r="H143" s="16" t="s">
        <v>404</v>
      </c>
      <c r="I143" s="16" t="s">
        <v>310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50</v>
      </c>
      <c r="W143" s="5">
        <v>50</v>
      </c>
      <c r="X143" s="5">
        <v>50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40">
        <v>173.06</v>
      </c>
      <c r="AE143" s="5">
        <f t="shared" si="9"/>
        <v>150</v>
      </c>
      <c r="AF143" s="40">
        <f t="shared" si="10"/>
        <v>323.06</v>
      </c>
      <c r="AG143" s="40">
        <f t="shared" si="11"/>
        <v>158.96593186372746</v>
      </c>
    </row>
    <row r="144" spans="1:33" ht="72" x14ac:dyDescent="0.3">
      <c r="A144" s="5">
        <v>23</v>
      </c>
      <c r="B144" s="16" t="s">
        <v>202</v>
      </c>
      <c r="C144" s="16">
        <v>2005</v>
      </c>
      <c r="D144" s="16">
        <v>2005</v>
      </c>
      <c r="E144" s="16">
        <v>2005</v>
      </c>
      <c r="F144" s="16">
        <v>1</v>
      </c>
      <c r="G144" s="16" t="s">
        <v>12</v>
      </c>
      <c r="H144" s="16" t="s">
        <v>13</v>
      </c>
      <c r="I144" s="16" t="s">
        <v>76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2</v>
      </c>
      <c r="T144" s="5">
        <v>0</v>
      </c>
      <c r="U144" s="5">
        <v>0</v>
      </c>
      <c r="V144" s="5">
        <v>50</v>
      </c>
      <c r="W144" s="5">
        <v>50</v>
      </c>
      <c r="X144" s="5">
        <v>50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40">
        <v>173.41</v>
      </c>
      <c r="AE144" s="5">
        <f t="shared" si="9"/>
        <v>152</v>
      </c>
      <c r="AF144" s="40">
        <f t="shared" si="10"/>
        <v>325.40999999999997</v>
      </c>
      <c r="AG144" s="40">
        <f t="shared" si="11"/>
        <v>160.84969939879755</v>
      </c>
    </row>
    <row r="145" spans="1:33" ht="57.6" x14ac:dyDescent="0.3">
      <c r="A145" s="5">
        <v>24</v>
      </c>
      <c r="B145" s="16" t="s">
        <v>281</v>
      </c>
      <c r="C145" s="16">
        <v>2005</v>
      </c>
      <c r="D145" s="16">
        <v>2005</v>
      </c>
      <c r="E145" s="16">
        <v>2005</v>
      </c>
      <c r="F145" s="16" t="s">
        <v>11</v>
      </c>
      <c r="G145" s="16" t="s">
        <v>114</v>
      </c>
      <c r="H145" s="16" t="s">
        <v>115</v>
      </c>
      <c r="I145" s="16" t="s">
        <v>174</v>
      </c>
      <c r="J145" s="5">
        <v>0</v>
      </c>
      <c r="K145" s="5">
        <v>0</v>
      </c>
      <c r="L145" s="5">
        <v>2</v>
      </c>
      <c r="M145" s="5">
        <v>0</v>
      </c>
      <c r="N145" s="5">
        <v>2</v>
      </c>
      <c r="O145" s="5">
        <v>50</v>
      </c>
      <c r="P145" s="5">
        <v>50</v>
      </c>
      <c r="Q145" s="5">
        <v>2</v>
      </c>
      <c r="R145" s="5">
        <v>2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40">
        <v>218.8</v>
      </c>
      <c r="AE145" s="5">
        <f t="shared" si="9"/>
        <v>108</v>
      </c>
      <c r="AF145" s="40">
        <f t="shared" si="10"/>
        <v>326.8</v>
      </c>
      <c r="AG145" s="40">
        <f t="shared" si="11"/>
        <v>161.96392785571143</v>
      </c>
    </row>
    <row r="146" spans="1:33" ht="28.8" x14ac:dyDescent="0.3">
      <c r="A146" s="5">
        <v>25</v>
      </c>
      <c r="B146" s="16" t="s">
        <v>345</v>
      </c>
      <c r="C146" s="16">
        <v>2006</v>
      </c>
      <c r="D146" s="16">
        <v>2006</v>
      </c>
      <c r="E146" s="16">
        <v>2006</v>
      </c>
      <c r="F146" s="16">
        <v>1</v>
      </c>
      <c r="G146" s="16" t="s">
        <v>105</v>
      </c>
      <c r="H146" s="16" t="s">
        <v>106</v>
      </c>
      <c r="I146" s="16" t="s">
        <v>107</v>
      </c>
      <c r="J146" s="5">
        <v>0</v>
      </c>
      <c r="K146" s="5">
        <v>2</v>
      </c>
      <c r="L146" s="5">
        <v>2</v>
      </c>
      <c r="M146" s="5">
        <v>2</v>
      </c>
      <c r="N146" s="5">
        <v>0</v>
      </c>
      <c r="O146" s="5">
        <v>0</v>
      </c>
      <c r="P146" s="5">
        <v>0</v>
      </c>
      <c r="Q146" s="5">
        <v>2</v>
      </c>
      <c r="R146" s="5">
        <v>0</v>
      </c>
      <c r="S146" s="5">
        <v>2</v>
      </c>
      <c r="T146" s="5">
        <v>0</v>
      </c>
      <c r="U146" s="5">
        <v>2</v>
      </c>
      <c r="V146" s="5">
        <v>50</v>
      </c>
      <c r="W146" s="5">
        <v>50</v>
      </c>
      <c r="X146" s="5">
        <v>2</v>
      </c>
      <c r="Y146" s="5">
        <v>0</v>
      </c>
      <c r="Z146" s="5">
        <v>2</v>
      </c>
      <c r="AA146" s="5">
        <v>0</v>
      </c>
      <c r="AB146" s="5">
        <v>0</v>
      </c>
      <c r="AC146" s="5">
        <v>50</v>
      </c>
      <c r="AD146" s="40">
        <v>161.1</v>
      </c>
      <c r="AE146" s="5">
        <f t="shared" si="9"/>
        <v>166</v>
      </c>
      <c r="AF146" s="40">
        <f t="shared" si="10"/>
        <v>327.10000000000002</v>
      </c>
      <c r="AG146" s="40">
        <f t="shared" si="11"/>
        <v>162.20440881763528</v>
      </c>
    </row>
    <row r="147" spans="1:33" ht="43.2" x14ac:dyDescent="0.3">
      <c r="A147" s="5">
        <v>26</v>
      </c>
      <c r="B147" s="16" t="s">
        <v>319</v>
      </c>
      <c r="C147" s="16">
        <v>2006</v>
      </c>
      <c r="D147" s="16">
        <v>2006</v>
      </c>
      <c r="E147" s="16">
        <v>2006</v>
      </c>
      <c r="F147" s="16">
        <v>1</v>
      </c>
      <c r="G147" s="16" t="s">
        <v>50</v>
      </c>
      <c r="H147" s="16" t="s">
        <v>292</v>
      </c>
      <c r="I147" s="16" t="s">
        <v>237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40"/>
      <c r="AE147" s="5">
        <f t="shared" si="9"/>
        <v>0</v>
      </c>
      <c r="AF147" s="40" t="s">
        <v>881</v>
      </c>
      <c r="AG147" s="40" t="str">
        <f t="shared" si="11"/>
        <v/>
      </c>
    </row>
    <row r="148" spans="1:33" ht="28.8" x14ac:dyDescent="0.3">
      <c r="A148" s="5">
        <v>26</v>
      </c>
      <c r="B148" s="16" t="s">
        <v>227</v>
      </c>
      <c r="C148" s="16">
        <v>2005</v>
      </c>
      <c r="D148" s="16">
        <v>2005</v>
      </c>
      <c r="E148" s="16">
        <v>2005</v>
      </c>
      <c r="F148" s="16" t="s">
        <v>11</v>
      </c>
      <c r="G148" s="16" t="s">
        <v>61</v>
      </c>
      <c r="H148" s="16" t="s">
        <v>228</v>
      </c>
      <c r="I148" s="16" t="s">
        <v>229</v>
      </c>
      <c r="J148" s="5">
        <v>0</v>
      </c>
      <c r="K148" s="5">
        <v>2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2</v>
      </c>
      <c r="Y148" s="5"/>
      <c r="Z148" s="5"/>
      <c r="AA148" s="5"/>
      <c r="AB148" s="5"/>
      <c r="AC148" s="5"/>
      <c r="AD148" s="40"/>
      <c r="AE148" s="5">
        <f t="shared" si="9"/>
        <v>4</v>
      </c>
      <c r="AF148" s="40" t="s">
        <v>881</v>
      </c>
      <c r="AG148" s="40" t="str">
        <f t="shared" si="11"/>
        <v/>
      </c>
    </row>
    <row r="149" spans="1:33" ht="72" x14ac:dyDescent="0.3">
      <c r="A149" s="5">
        <v>26</v>
      </c>
      <c r="B149" s="16" t="s">
        <v>300</v>
      </c>
      <c r="C149" s="16">
        <v>2006</v>
      </c>
      <c r="D149" s="16">
        <v>2006</v>
      </c>
      <c r="E149" s="16">
        <v>2006</v>
      </c>
      <c r="F149" s="16">
        <v>1</v>
      </c>
      <c r="G149" s="16" t="s">
        <v>12</v>
      </c>
      <c r="H149" s="16" t="s">
        <v>13</v>
      </c>
      <c r="I149" s="16" t="s">
        <v>155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40"/>
      <c r="AE149" s="5">
        <f t="shared" si="9"/>
        <v>0</v>
      </c>
      <c r="AF149" s="40" t="s">
        <v>881</v>
      </c>
      <c r="AG149" s="40" t="str">
        <f t="shared" si="11"/>
        <v/>
      </c>
    </row>
  </sheetData>
  <mergeCells count="142">
    <mergeCell ref="AD120:AD121"/>
    <mergeCell ref="AE120:AE121"/>
    <mergeCell ref="AF120:AF121"/>
    <mergeCell ref="AG120:AG121"/>
    <mergeCell ref="X120:X121"/>
    <mergeCell ref="Y120:Y121"/>
    <mergeCell ref="Z120:Z121"/>
    <mergeCell ref="AA120:AA121"/>
    <mergeCell ref="AB120:AB121"/>
    <mergeCell ref="AC120:AC121"/>
    <mergeCell ref="R120:R121"/>
    <mergeCell ref="S120:S121"/>
    <mergeCell ref="T120:T121"/>
    <mergeCell ref="U120:U121"/>
    <mergeCell ref="V120:V121"/>
    <mergeCell ref="W120:W121"/>
    <mergeCell ref="L120:L121"/>
    <mergeCell ref="M120:M121"/>
    <mergeCell ref="N120:N121"/>
    <mergeCell ref="O120:O121"/>
    <mergeCell ref="P120:P121"/>
    <mergeCell ref="Q120:Q121"/>
    <mergeCell ref="G120:G121"/>
    <mergeCell ref="H120:H121"/>
    <mergeCell ref="I120:I121"/>
    <mergeCell ref="A119:J119"/>
    <mergeCell ref="J120:J121"/>
    <mergeCell ref="K120:K121"/>
    <mergeCell ref="AD86:AD87"/>
    <mergeCell ref="AE86:AE87"/>
    <mergeCell ref="AF86:AF87"/>
    <mergeCell ref="AG86:AG87"/>
    <mergeCell ref="A120:A121"/>
    <mergeCell ref="B120:B121"/>
    <mergeCell ref="C120:C121"/>
    <mergeCell ref="D120:D121"/>
    <mergeCell ref="E120:E121"/>
    <mergeCell ref="F120:F121"/>
    <mergeCell ref="X86:X87"/>
    <mergeCell ref="Y86:Y87"/>
    <mergeCell ref="Z86:Z87"/>
    <mergeCell ref="AA86:AA87"/>
    <mergeCell ref="AB86:AB87"/>
    <mergeCell ref="AC86:AC87"/>
    <mergeCell ref="R86:R87"/>
    <mergeCell ref="S86:S87"/>
    <mergeCell ref="T86:T87"/>
    <mergeCell ref="U86:U87"/>
    <mergeCell ref="V86:V87"/>
    <mergeCell ref="W86:W87"/>
    <mergeCell ref="L86:L87"/>
    <mergeCell ref="M86:M87"/>
    <mergeCell ref="N86:N87"/>
    <mergeCell ref="O86:O87"/>
    <mergeCell ref="P86:P87"/>
    <mergeCell ref="Q86:Q87"/>
    <mergeCell ref="G86:G87"/>
    <mergeCell ref="H86:H87"/>
    <mergeCell ref="I86:I87"/>
    <mergeCell ref="A85:J85"/>
    <mergeCell ref="J86:J87"/>
    <mergeCell ref="K86:K87"/>
    <mergeCell ref="AD52:AD53"/>
    <mergeCell ref="AE52:AE53"/>
    <mergeCell ref="AF52:AF53"/>
    <mergeCell ref="AG52:AG53"/>
    <mergeCell ref="A86:A87"/>
    <mergeCell ref="B86:B87"/>
    <mergeCell ref="C86:C87"/>
    <mergeCell ref="D86:D87"/>
    <mergeCell ref="E86:E87"/>
    <mergeCell ref="F86:F87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G52:G53"/>
    <mergeCell ref="H52:H53"/>
    <mergeCell ref="I52:I53"/>
    <mergeCell ref="A51:J51"/>
    <mergeCell ref="J52:J53"/>
    <mergeCell ref="K52:K53"/>
    <mergeCell ref="AD8:AD9"/>
    <mergeCell ref="AE8:AE9"/>
    <mergeCell ref="AF8:AF9"/>
    <mergeCell ref="AG8:AG9"/>
    <mergeCell ref="A52:A53"/>
    <mergeCell ref="B52:B53"/>
    <mergeCell ref="C52:C53"/>
    <mergeCell ref="D52:D53"/>
    <mergeCell ref="E52:E53"/>
    <mergeCell ref="F52:F5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r:id="rId1"/>
  <ignoredErrors>
    <ignoredError sqref="AE10:AE48 AE54:AE82 AE88:AE115 AE122:AE14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945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875</v>
      </c>
      <c r="K8" s="27" t="s">
        <v>876</v>
      </c>
      <c r="L8" s="27" t="s">
        <v>877</v>
      </c>
      <c r="M8" s="27" t="s">
        <v>880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72" x14ac:dyDescent="0.3">
      <c r="A10" s="37">
        <v>1</v>
      </c>
      <c r="B10" s="38" t="s">
        <v>370</v>
      </c>
      <c r="C10" s="38">
        <v>2003</v>
      </c>
      <c r="D10" s="38">
        <v>2003</v>
      </c>
      <c r="E10" s="38">
        <v>2003</v>
      </c>
      <c r="F10" s="38" t="s">
        <v>119</v>
      </c>
      <c r="G10" s="38" t="s">
        <v>12</v>
      </c>
      <c r="H10" s="38" t="s">
        <v>13</v>
      </c>
      <c r="I10" s="38" t="s">
        <v>331</v>
      </c>
      <c r="J10" s="39">
        <v>105.29</v>
      </c>
      <c r="K10" s="37">
        <v>0</v>
      </c>
      <c r="L10" s="39">
        <f t="shared" ref="L10:L49" si="0">J10+K10</f>
        <v>105.29</v>
      </c>
      <c r="M10" s="39">
        <f t="shared" ref="M10:M49" si="1">IF( AND(ISNUMBER(L$10),ISNUMBER(L10)),(L10-L$10)/L$10*100,"")</f>
        <v>0</v>
      </c>
    </row>
    <row r="11" spans="1:13" ht="72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40">
        <v>105.63</v>
      </c>
      <c r="K11" s="5">
        <v>0</v>
      </c>
      <c r="L11" s="40">
        <f t="shared" si="0"/>
        <v>105.63</v>
      </c>
      <c r="M11" s="40">
        <f t="shared" si="1"/>
        <v>0.32291765599771033</v>
      </c>
    </row>
    <row r="12" spans="1:13" ht="72" x14ac:dyDescent="0.3">
      <c r="A12" s="5">
        <v>3</v>
      </c>
      <c r="B12" s="16" t="s">
        <v>384</v>
      </c>
      <c r="C12" s="16">
        <v>2003</v>
      </c>
      <c r="D12" s="16">
        <v>2003</v>
      </c>
      <c r="E12" s="16">
        <v>2003</v>
      </c>
      <c r="F12" s="16" t="s">
        <v>119</v>
      </c>
      <c r="G12" s="16" t="s">
        <v>12</v>
      </c>
      <c r="H12" s="16" t="s">
        <v>13</v>
      </c>
      <c r="I12" s="16" t="s">
        <v>76</v>
      </c>
      <c r="J12" s="40">
        <v>106.59</v>
      </c>
      <c r="K12" s="5">
        <v>0</v>
      </c>
      <c r="L12" s="40">
        <f t="shared" si="0"/>
        <v>106.59</v>
      </c>
      <c r="M12" s="40">
        <f t="shared" si="1"/>
        <v>1.2346851552853995</v>
      </c>
    </row>
    <row r="13" spans="1:13" ht="28.8" x14ac:dyDescent="0.3">
      <c r="A13" s="5">
        <v>4</v>
      </c>
      <c r="B13" s="16" t="s">
        <v>420</v>
      </c>
      <c r="C13" s="16">
        <v>2004</v>
      </c>
      <c r="D13" s="16">
        <v>2004</v>
      </c>
      <c r="E13" s="16">
        <v>2004</v>
      </c>
      <c r="F13" s="16" t="s">
        <v>11</v>
      </c>
      <c r="G13" s="16" t="s">
        <v>61</v>
      </c>
      <c r="H13" s="16" t="s">
        <v>110</v>
      </c>
      <c r="I13" s="16" t="s">
        <v>421</v>
      </c>
      <c r="J13" s="40">
        <v>107.33</v>
      </c>
      <c r="K13" s="5">
        <v>2</v>
      </c>
      <c r="L13" s="40">
        <f t="shared" si="0"/>
        <v>109.33</v>
      </c>
      <c r="M13" s="40">
        <f t="shared" si="1"/>
        <v>3.8370215595023192</v>
      </c>
    </row>
    <row r="14" spans="1:13" ht="57.6" x14ac:dyDescent="0.3">
      <c r="A14" s="5">
        <v>5</v>
      </c>
      <c r="B14" s="16" t="s">
        <v>89</v>
      </c>
      <c r="C14" s="16">
        <v>2004</v>
      </c>
      <c r="D14" s="16">
        <v>2004</v>
      </c>
      <c r="E14" s="16">
        <v>2004</v>
      </c>
      <c r="F14" s="16" t="s">
        <v>11</v>
      </c>
      <c r="G14" s="16" t="s">
        <v>61</v>
      </c>
      <c r="H14" s="16" t="s">
        <v>90</v>
      </c>
      <c r="I14" s="16" t="s">
        <v>63</v>
      </c>
      <c r="J14" s="40">
        <v>112.46</v>
      </c>
      <c r="K14" s="5">
        <v>2</v>
      </c>
      <c r="L14" s="40">
        <f t="shared" si="0"/>
        <v>114.46</v>
      </c>
      <c r="M14" s="40">
        <f t="shared" si="1"/>
        <v>8.7092791338208624</v>
      </c>
    </row>
    <row r="15" spans="1:13" ht="72" x14ac:dyDescent="0.3">
      <c r="A15" s="5">
        <v>6</v>
      </c>
      <c r="B15" s="16" t="s">
        <v>212</v>
      </c>
      <c r="C15" s="16">
        <v>2003</v>
      </c>
      <c r="D15" s="16">
        <v>2003</v>
      </c>
      <c r="E15" s="16">
        <v>2003</v>
      </c>
      <c r="F15" s="16" t="s">
        <v>119</v>
      </c>
      <c r="G15" s="16" t="s">
        <v>162</v>
      </c>
      <c r="H15" s="16" t="s">
        <v>163</v>
      </c>
      <c r="I15" s="16" t="s">
        <v>164</v>
      </c>
      <c r="J15" s="40">
        <v>110.82</v>
      </c>
      <c r="K15" s="5">
        <v>4</v>
      </c>
      <c r="L15" s="40">
        <f t="shared" si="0"/>
        <v>114.82</v>
      </c>
      <c r="M15" s="40">
        <f t="shared" si="1"/>
        <v>9.0511919460537431</v>
      </c>
    </row>
    <row r="16" spans="1:13" ht="72" x14ac:dyDescent="0.3">
      <c r="A16" s="5">
        <v>7</v>
      </c>
      <c r="B16" s="16" t="s">
        <v>206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162</v>
      </c>
      <c r="H16" s="16" t="s">
        <v>207</v>
      </c>
      <c r="I16" s="16" t="s">
        <v>164</v>
      </c>
      <c r="J16" s="40">
        <v>115.56</v>
      </c>
      <c r="K16" s="5">
        <v>0</v>
      </c>
      <c r="L16" s="40">
        <f t="shared" si="0"/>
        <v>115.56</v>
      </c>
      <c r="M16" s="40">
        <f t="shared" si="1"/>
        <v>9.7540127267546719</v>
      </c>
    </row>
    <row r="17" spans="1:13" ht="72" x14ac:dyDescent="0.3">
      <c r="A17" s="5">
        <v>8</v>
      </c>
      <c r="B17" s="16" t="s">
        <v>129</v>
      </c>
      <c r="C17" s="16">
        <v>2005</v>
      </c>
      <c r="D17" s="16">
        <v>2005</v>
      </c>
      <c r="E17" s="16">
        <v>2005</v>
      </c>
      <c r="F17" s="16">
        <v>1</v>
      </c>
      <c r="G17" s="16" t="s">
        <v>12</v>
      </c>
      <c r="H17" s="16" t="s">
        <v>13</v>
      </c>
      <c r="I17" s="16" t="s">
        <v>14</v>
      </c>
      <c r="J17" s="40">
        <v>115.66</v>
      </c>
      <c r="K17" s="5">
        <v>0</v>
      </c>
      <c r="L17" s="40">
        <f t="shared" si="0"/>
        <v>115.66</v>
      </c>
      <c r="M17" s="40">
        <f t="shared" si="1"/>
        <v>9.8489885079304678</v>
      </c>
    </row>
    <row r="18" spans="1:13" ht="43.2" x14ac:dyDescent="0.3">
      <c r="A18" s="5">
        <v>9</v>
      </c>
      <c r="B18" s="16" t="s">
        <v>92</v>
      </c>
      <c r="C18" s="16">
        <v>2004</v>
      </c>
      <c r="D18" s="16">
        <v>2004</v>
      </c>
      <c r="E18" s="16">
        <v>2004</v>
      </c>
      <c r="F18" s="16">
        <v>1</v>
      </c>
      <c r="G18" s="16" t="s">
        <v>35</v>
      </c>
      <c r="H18" s="16" t="s">
        <v>66</v>
      </c>
      <c r="I18" s="16" t="s">
        <v>93</v>
      </c>
      <c r="J18" s="40">
        <v>114.65</v>
      </c>
      <c r="K18" s="5">
        <v>2</v>
      </c>
      <c r="L18" s="40">
        <f t="shared" si="0"/>
        <v>116.65</v>
      </c>
      <c r="M18" s="40">
        <f t="shared" si="1"/>
        <v>10.789248741570898</v>
      </c>
    </row>
    <row r="19" spans="1:13" ht="57.6" x14ac:dyDescent="0.3">
      <c r="A19" s="5">
        <v>10</v>
      </c>
      <c r="B19" s="16" t="s">
        <v>317</v>
      </c>
      <c r="C19" s="16">
        <v>2006</v>
      </c>
      <c r="D19" s="16">
        <v>2006</v>
      </c>
      <c r="E19" s="16">
        <v>2006</v>
      </c>
      <c r="F19" s="16">
        <v>1</v>
      </c>
      <c r="G19" s="16" t="s">
        <v>69</v>
      </c>
      <c r="H19" s="16" t="s">
        <v>70</v>
      </c>
      <c r="I19" s="16" t="s">
        <v>71</v>
      </c>
      <c r="J19" s="40">
        <v>115.89</v>
      </c>
      <c r="K19" s="5">
        <v>2</v>
      </c>
      <c r="L19" s="40">
        <f t="shared" si="0"/>
        <v>117.89</v>
      </c>
      <c r="M19" s="40">
        <f t="shared" si="1"/>
        <v>11.966948428150816</v>
      </c>
    </row>
    <row r="20" spans="1:13" ht="43.2" x14ac:dyDescent="0.3">
      <c r="A20" s="5">
        <v>11</v>
      </c>
      <c r="B20" s="16" t="s">
        <v>65</v>
      </c>
      <c r="C20" s="16">
        <v>2006</v>
      </c>
      <c r="D20" s="16">
        <v>2006</v>
      </c>
      <c r="E20" s="16">
        <v>2006</v>
      </c>
      <c r="F20" s="16">
        <v>1</v>
      </c>
      <c r="G20" s="16" t="s">
        <v>35</v>
      </c>
      <c r="H20" s="16" t="s">
        <v>66</v>
      </c>
      <c r="I20" s="16" t="s">
        <v>37</v>
      </c>
      <c r="J20" s="40">
        <v>114.15</v>
      </c>
      <c r="K20" s="5">
        <v>4</v>
      </c>
      <c r="L20" s="40">
        <f t="shared" si="0"/>
        <v>118.15</v>
      </c>
      <c r="M20" s="40">
        <f t="shared" si="1"/>
        <v>12.2138854592079</v>
      </c>
    </row>
    <row r="21" spans="1:13" ht="72" x14ac:dyDescent="0.3">
      <c r="A21" s="5">
        <v>12</v>
      </c>
      <c r="B21" s="16" t="s">
        <v>159</v>
      </c>
      <c r="C21" s="16">
        <v>2005</v>
      </c>
      <c r="D21" s="16">
        <v>2005</v>
      </c>
      <c r="E21" s="16">
        <v>2005</v>
      </c>
      <c r="F21" s="16" t="s">
        <v>11</v>
      </c>
      <c r="G21" s="16" t="s">
        <v>12</v>
      </c>
      <c r="H21" s="16" t="s">
        <v>13</v>
      </c>
      <c r="I21" s="16" t="s">
        <v>76</v>
      </c>
      <c r="J21" s="40">
        <v>114.56</v>
      </c>
      <c r="K21" s="5">
        <v>4</v>
      </c>
      <c r="L21" s="40">
        <f t="shared" si="0"/>
        <v>118.56</v>
      </c>
      <c r="M21" s="40">
        <f t="shared" si="1"/>
        <v>12.603286162028679</v>
      </c>
    </row>
    <row r="22" spans="1:13" ht="43.2" x14ac:dyDescent="0.3">
      <c r="A22" s="5">
        <v>13</v>
      </c>
      <c r="B22" s="16" t="s">
        <v>273</v>
      </c>
      <c r="C22" s="16">
        <v>2006</v>
      </c>
      <c r="D22" s="16">
        <v>2006</v>
      </c>
      <c r="E22" s="16">
        <v>2006</v>
      </c>
      <c r="F22" s="16">
        <v>1</v>
      </c>
      <c r="G22" s="16" t="s">
        <v>35</v>
      </c>
      <c r="H22" s="16" t="s">
        <v>66</v>
      </c>
      <c r="I22" s="16" t="s">
        <v>37</v>
      </c>
      <c r="J22" s="40">
        <v>117.98</v>
      </c>
      <c r="K22" s="5">
        <v>2</v>
      </c>
      <c r="L22" s="40">
        <f t="shared" si="0"/>
        <v>119.98</v>
      </c>
      <c r="M22" s="40">
        <f t="shared" si="1"/>
        <v>13.951942254725042</v>
      </c>
    </row>
    <row r="23" spans="1:13" ht="57.6" x14ac:dyDescent="0.3">
      <c r="A23" s="5">
        <v>14</v>
      </c>
      <c r="B23" s="16" t="s">
        <v>180</v>
      </c>
      <c r="C23" s="16">
        <v>2004</v>
      </c>
      <c r="D23" s="16">
        <v>2004</v>
      </c>
      <c r="E23" s="16">
        <v>2004</v>
      </c>
      <c r="F23" s="16">
        <v>1</v>
      </c>
      <c r="G23" s="16" t="s">
        <v>19</v>
      </c>
      <c r="H23" s="16" t="s">
        <v>20</v>
      </c>
      <c r="I23" s="16" t="s">
        <v>21</v>
      </c>
      <c r="J23" s="40">
        <v>114.25</v>
      </c>
      <c r="K23" s="5">
        <v>6</v>
      </c>
      <c r="L23" s="40">
        <f t="shared" si="0"/>
        <v>120.25</v>
      </c>
      <c r="M23" s="40">
        <f t="shared" si="1"/>
        <v>14.2083768638997</v>
      </c>
    </row>
    <row r="24" spans="1:13" ht="57.6" x14ac:dyDescent="0.3">
      <c r="A24" s="5">
        <v>15</v>
      </c>
      <c r="B24" s="16" t="s">
        <v>347</v>
      </c>
      <c r="C24" s="16">
        <v>2004</v>
      </c>
      <c r="D24" s="16">
        <v>2004</v>
      </c>
      <c r="E24" s="16">
        <v>2004</v>
      </c>
      <c r="F24" s="16" t="s">
        <v>11</v>
      </c>
      <c r="G24" s="16" t="s">
        <v>114</v>
      </c>
      <c r="H24" s="16" t="s">
        <v>115</v>
      </c>
      <c r="I24" s="16" t="s">
        <v>174</v>
      </c>
      <c r="J24" s="40">
        <v>110.78</v>
      </c>
      <c r="K24" s="5">
        <v>10</v>
      </c>
      <c r="L24" s="40">
        <f t="shared" si="0"/>
        <v>120.78</v>
      </c>
      <c r="M24" s="40">
        <f t="shared" si="1"/>
        <v>14.711748504131442</v>
      </c>
    </row>
    <row r="25" spans="1:13" ht="57.6" x14ac:dyDescent="0.3">
      <c r="A25" s="5">
        <v>16</v>
      </c>
      <c r="B25" s="16" t="s">
        <v>364</v>
      </c>
      <c r="C25" s="16">
        <v>2006</v>
      </c>
      <c r="D25" s="16">
        <v>2006</v>
      </c>
      <c r="E25" s="16">
        <v>2006</v>
      </c>
      <c r="F25" s="16">
        <v>1</v>
      </c>
      <c r="G25" s="16" t="s">
        <v>69</v>
      </c>
      <c r="H25" s="16" t="s">
        <v>70</v>
      </c>
      <c r="I25" s="16" t="s">
        <v>225</v>
      </c>
      <c r="J25" s="40">
        <v>124.76</v>
      </c>
      <c r="K25" s="5">
        <v>2</v>
      </c>
      <c r="L25" s="40">
        <f t="shared" si="0"/>
        <v>126.76</v>
      </c>
      <c r="M25" s="40">
        <f t="shared" si="1"/>
        <v>20.391300218444293</v>
      </c>
    </row>
    <row r="26" spans="1:13" ht="43.2" x14ac:dyDescent="0.3">
      <c r="A26" s="5">
        <v>17</v>
      </c>
      <c r="B26" s="16" t="s">
        <v>386</v>
      </c>
      <c r="C26" s="16">
        <v>2005</v>
      </c>
      <c r="D26" s="16">
        <v>2005</v>
      </c>
      <c r="E26" s="16">
        <v>2005</v>
      </c>
      <c r="F26" s="16" t="s">
        <v>11</v>
      </c>
      <c r="G26" s="16" t="s">
        <v>41</v>
      </c>
      <c r="H26" s="16" t="s">
        <v>42</v>
      </c>
      <c r="I26" s="16" t="s">
        <v>81</v>
      </c>
      <c r="J26" s="40">
        <v>128.58000000000001</v>
      </c>
      <c r="K26" s="5">
        <v>0</v>
      </c>
      <c r="L26" s="40">
        <f t="shared" si="0"/>
        <v>128.58000000000001</v>
      </c>
      <c r="M26" s="40">
        <f t="shared" si="1"/>
        <v>22.119859435843864</v>
      </c>
    </row>
    <row r="27" spans="1:13" ht="72" x14ac:dyDescent="0.3">
      <c r="A27" s="5">
        <v>18</v>
      </c>
      <c r="B27" s="16" t="s">
        <v>154</v>
      </c>
      <c r="C27" s="16">
        <v>2006</v>
      </c>
      <c r="D27" s="16">
        <v>2006</v>
      </c>
      <c r="E27" s="16">
        <v>2006</v>
      </c>
      <c r="F27" s="16">
        <v>1</v>
      </c>
      <c r="G27" s="16" t="s">
        <v>12</v>
      </c>
      <c r="H27" s="16" t="s">
        <v>13</v>
      </c>
      <c r="I27" s="16" t="s">
        <v>155</v>
      </c>
      <c r="J27" s="40">
        <v>124.94</v>
      </c>
      <c r="K27" s="5">
        <v>4</v>
      </c>
      <c r="L27" s="40">
        <f t="shared" si="0"/>
        <v>128.94</v>
      </c>
      <c r="M27" s="40">
        <f t="shared" si="1"/>
        <v>22.461772248076731</v>
      </c>
    </row>
    <row r="28" spans="1:13" ht="57.6" x14ac:dyDescent="0.3">
      <c r="A28" s="5">
        <v>19</v>
      </c>
      <c r="B28" s="16" t="s">
        <v>83</v>
      </c>
      <c r="C28" s="16">
        <v>2006</v>
      </c>
      <c r="D28" s="16">
        <v>2006</v>
      </c>
      <c r="E28" s="16">
        <v>2006</v>
      </c>
      <c r="F28" s="16">
        <v>1</v>
      </c>
      <c r="G28" s="16" t="s">
        <v>69</v>
      </c>
      <c r="H28" s="16" t="s">
        <v>70</v>
      </c>
      <c r="I28" s="16" t="s">
        <v>71</v>
      </c>
      <c r="J28" s="40">
        <v>125.13</v>
      </c>
      <c r="K28" s="5">
        <v>6</v>
      </c>
      <c r="L28" s="40">
        <f t="shared" si="0"/>
        <v>131.13</v>
      </c>
      <c r="M28" s="40">
        <f t="shared" si="1"/>
        <v>24.54174185582675</v>
      </c>
    </row>
    <row r="29" spans="1:13" ht="28.8" x14ac:dyDescent="0.3">
      <c r="A29" s="5">
        <v>20</v>
      </c>
      <c r="B29" s="16" t="s">
        <v>109</v>
      </c>
      <c r="C29" s="16">
        <v>2005</v>
      </c>
      <c r="D29" s="16">
        <v>2005</v>
      </c>
      <c r="E29" s="16">
        <v>2005</v>
      </c>
      <c r="F29" s="16">
        <v>1</v>
      </c>
      <c r="G29" s="16" t="s">
        <v>61</v>
      </c>
      <c r="H29" s="16" t="s">
        <v>110</v>
      </c>
      <c r="I29" s="16" t="s">
        <v>111</v>
      </c>
      <c r="J29" s="40">
        <v>127.96</v>
      </c>
      <c r="K29" s="5">
        <v>4</v>
      </c>
      <c r="L29" s="40">
        <f t="shared" si="0"/>
        <v>131.95999999999998</v>
      </c>
      <c r="M29" s="40">
        <f t="shared" si="1"/>
        <v>25.330040839585877</v>
      </c>
    </row>
    <row r="30" spans="1:13" ht="28.8" x14ac:dyDescent="0.3">
      <c r="A30" s="5">
        <v>21</v>
      </c>
      <c r="B30" s="16" t="s">
        <v>368</v>
      </c>
      <c r="C30" s="16">
        <v>2004</v>
      </c>
      <c r="D30" s="16">
        <v>2004</v>
      </c>
      <c r="E30" s="16">
        <v>2004</v>
      </c>
      <c r="F30" s="16">
        <v>1</v>
      </c>
      <c r="G30" s="16" t="s">
        <v>105</v>
      </c>
      <c r="H30" s="16" t="s">
        <v>106</v>
      </c>
      <c r="I30" s="16" t="s">
        <v>107</v>
      </c>
      <c r="J30" s="40">
        <v>126.83</v>
      </c>
      <c r="K30" s="5">
        <v>6</v>
      </c>
      <c r="L30" s="40">
        <f t="shared" si="0"/>
        <v>132.82999999999998</v>
      </c>
      <c r="M30" s="40">
        <f t="shared" si="1"/>
        <v>26.156330135815342</v>
      </c>
    </row>
    <row r="31" spans="1:13" ht="57.6" x14ac:dyDescent="0.3">
      <c r="A31" s="5">
        <v>22</v>
      </c>
      <c r="B31" s="16" t="s">
        <v>244</v>
      </c>
      <c r="C31" s="16">
        <v>2004</v>
      </c>
      <c r="D31" s="16">
        <v>2004</v>
      </c>
      <c r="E31" s="16">
        <v>2004</v>
      </c>
      <c r="F31" s="16" t="s">
        <v>11</v>
      </c>
      <c r="G31" s="16" t="s">
        <v>114</v>
      </c>
      <c r="H31" s="16" t="s">
        <v>115</v>
      </c>
      <c r="I31" s="16" t="s">
        <v>174</v>
      </c>
      <c r="J31" s="40">
        <v>132.57</v>
      </c>
      <c r="K31" s="5">
        <v>2</v>
      </c>
      <c r="L31" s="40">
        <f t="shared" si="0"/>
        <v>134.57</v>
      </c>
      <c r="M31" s="40">
        <f t="shared" si="1"/>
        <v>27.808908728274279</v>
      </c>
    </row>
    <row r="32" spans="1:13" ht="28.8" x14ac:dyDescent="0.3">
      <c r="A32" s="5">
        <v>23</v>
      </c>
      <c r="B32" s="16" t="s">
        <v>104</v>
      </c>
      <c r="C32" s="16">
        <v>2006</v>
      </c>
      <c r="D32" s="16">
        <v>2006</v>
      </c>
      <c r="E32" s="16">
        <v>2006</v>
      </c>
      <c r="F32" s="16">
        <v>1</v>
      </c>
      <c r="G32" s="16" t="s">
        <v>105</v>
      </c>
      <c r="H32" s="16" t="s">
        <v>106</v>
      </c>
      <c r="I32" s="16" t="s">
        <v>107</v>
      </c>
      <c r="J32" s="40">
        <v>128.25</v>
      </c>
      <c r="K32" s="5">
        <v>8</v>
      </c>
      <c r="L32" s="40">
        <f t="shared" si="0"/>
        <v>136.25</v>
      </c>
      <c r="M32" s="40">
        <f t="shared" si="1"/>
        <v>29.404501852027725</v>
      </c>
    </row>
    <row r="33" spans="1:13" ht="43.2" x14ac:dyDescent="0.3">
      <c r="A33" s="5">
        <v>24</v>
      </c>
      <c r="B33" s="16" t="s">
        <v>395</v>
      </c>
      <c r="C33" s="16">
        <v>2003</v>
      </c>
      <c r="D33" s="16">
        <v>2003</v>
      </c>
      <c r="E33" s="16">
        <v>2003</v>
      </c>
      <c r="F33" s="16">
        <v>1</v>
      </c>
      <c r="G33" s="16" t="s">
        <v>35</v>
      </c>
      <c r="H33" s="16" t="s">
        <v>36</v>
      </c>
      <c r="I33" s="16" t="s">
        <v>93</v>
      </c>
      <c r="J33" s="40">
        <v>132.96</v>
      </c>
      <c r="K33" s="5">
        <v>6</v>
      </c>
      <c r="L33" s="40">
        <f t="shared" si="0"/>
        <v>138.96</v>
      </c>
      <c r="M33" s="40">
        <f t="shared" si="1"/>
        <v>31.978345521891917</v>
      </c>
    </row>
    <row r="34" spans="1:13" ht="72" x14ac:dyDescent="0.3">
      <c r="A34" s="5">
        <v>25</v>
      </c>
      <c r="B34" s="16" t="s">
        <v>269</v>
      </c>
      <c r="C34" s="16">
        <v>2007</v>
      </c>
      <c r="D34" s="16">
        <v>2007</v>
      </c>
      <c r="E34" s="16">
        <v>2007</v>
      </c>
      <c r="F34" s="16">
        <v>3</v>
      </c>
      <c r="G34" s="16" t="s">
        <v>12</v>
      </c>
      <c r="H34" s="16" t="s">
        <v>13</v>
      </c>
      <c r="I34" s="16" t="s">
        <v>198</v>
      </c>
      <c r="J34" s="40">
        <v>134.43</v>
      </c>
      <c r="K34" s="5">
        <v>6</v>
      </c>
      <c r="L34" s="40">
        <f t="shared" si="0"/>
        <v>140.43</v>
      </c>
      <c r="M34" s="40">
        <f t="shared" si="1"/>
        <v>33.374489505176179</v>
      </c>
    </row>
    <row r="35" spans="1:13" ht="72" x14ac:dyDescent="0.3">
      <c r="A35" s="5">
        <v>26</v>
      </c>
      <c r="B35" s="16" t="s">
        <v>456</v>
      </c>
      <c r="C35" s="16">
        <v>2007</v>
      </c>
      <c r="D35" s="16">
        <v>2007</v>
      </c>
      <c r="E35" s="16">
        <v>2007</v>
      </c>
      <c r="F35" s="16">
        <v>1</v>
      </c>
      <c r="G35" s="16" t="s">
        <v>12</v>
      </c>
      <c r="H35" s="16" t="s">
        <v>13</v>
      </c>
      <c r="I35" s="16" t="s">
        <v>14</v>
      </c>
      <c r="J35" s="40">
        <v>142.57</v>
      </c>
      <c r="K35" s="5">
        <v>2</v>
      </c>
      <c r="L35" s="40">
        <f t="shared" si="0"/>
        <v>144.57</v>
      </c>
      <c r="M35" s="40">
        <f t="shared" si="1"/>
        <v>37.306486845854295</v>
      </c>
    </row>
    <row r="36" spans="1:13" ht="43.2" x14ac:dyDescent="0.3">
      <c r="A36" s="5">
        <v>27</v>
      </c>
      <c r="B36" s="16" t="s">
        <v>24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25</v>
      </c>
      <c r="H36" s="16" t="s">
        <v>26</v>
      </c>
      <c r="I36" s="16" t="s">
        <v>27</v>
      </c>
      <c r="J36" s="40">
        <v>138.79</v>
      </c>
      <c r="K36" s="5">
        <v>8</v>
      </c>
      <c r="L36" s="40">
        <f t="shared" si="0"/>
        <v>146.79</v>
      </c>
      <c r="M36" s="40">
        <f t="shared" si="1"/>
        <v>39.414949187957056</v>
      </c>
    </row>
    <row r="37" spans="1:13" ht="43.2" x14ac:dyDescent="0.3">
      <c r="A37" s="5">
        <v>28</v>
      </c>
      <c r="B37" s="16" t="s">
        <v>133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66</v>
      </c>
      <c r="I37" s="16" t="s">
        <v>93</v>
      </c>
      <c r="J37" s="40">
        <v>147.75</v>
      </c>
      <c r="K37" s="5">
        <v>4</v>
      </c>
      <c r="L37" s="40">
        <f t="shared" si="0"/>
        <v>151.75</v>
      </c>
      <c r="M37" s="40">
        <f t="shared" si="1"/>
        <v>44.125747934276745</v>
      </c>
    </row>
    <row r="38" spans="1:13" ht="43.2" x14ac:dyDescent="0.3">
      <c r="A38" s="5">
        <v>29</v>
      </c>
      <c r="B38" s="16" t="s">
        <v>291</v>
      </c>
      <c r="C38" s="16">
        <v>2005</v>
      </c>
      <c r="D38" s="16">
        <v>2005</v>
      </c>
      <c r="E38" s="16">
        <v>2005</v>
      </c>
      <c r="F38" s="16">
        <v>1</v>
      </c>
      <c r="G38" s="16" t="s">
        <v>50</v>
      </c>
      <c r="H38" s="16" t="s">
        <v>292</v>
      </c>
      <c r="I38" s="16" t="s">
        <v>237</v>
      </c>
      <c r="J38" s="40">
        <v>150.47</v>
      </c>
      <c r="K38" s="5">
        <v>2</v>
      </c>
      <c r="L38" s="40">
        <f t="shared" si="0"/>
        <v>152.47</v>
      </c>
      <c r="M38" s="40">
        <f t="shared" si="1"/>
        <v>44.809573558742514</v>
      </c>
    </row>
    <row r="39" spans="1:13" ht="43.2" x14ac:dyDescent="0.3">
      <c r="A39" s="5">
        <v>30</v>
      </c>
      <c r="B39" s="16" t="s">
        <v>250</v>
      </c>
      <c r="C39" s="16">
        <v>2006</v>
      </c>
      <c r="D39" s="16">
        <v>2006</v>
      </c>
      <c r="E39" s="16">
        <v>2006</v>
      </c>
      <c r="F39" s="16">
        <v>1</v>
      </c>
      <c r="G39" s="16" t="s">
        <v>35</v>
      </c>
      <c r="H39" s="16" t="s">
        <v>66</v>
      </c>
      <c r="I39" s="16" t="s">
        <v>37</v>
      </c>
      <c r="J39" s="40">
        <v>149.81</v>
      </c>
      <c r="K39" s="5">
        <v>4</v>
      </c>
      <c r="L39" s="40">
        <f t="shared" si="0"/>
        <v>153.81</v>
      </c>
      <c r="M39" s="40">
        <f t="shared" si="1"/>
        <v>46.082249026498232</v>
      </c>
    </row>
    <row r="40" spans="1:13" ht="43.2" x14ac:dyDescent="0.3">
      <c r="A40" s="5">
        <v>31</v>
      </c>
      <c r="B40" s="16" t="s">
        <v>359</v>
      </c>
      <c r="C40" s="16">
        <v>2004</v>
      </c>
      <c r="D40" s="16">
        <v>2004</v>
      </c>
      <c r="E40" s="16">
        <v>2004</v>
      </c>
      <c r="F40" s="16">
        <v>1</v>
      </c>
      <c r="G40" s="16" t="s">
        <v>96</v>
      </c>
      <c r="H40" s="16" t="s">
        <v>97</v>
      </c>
      <c r="I40" s="16" t="s">
        <v>360</v>
      </c>
      <c r="J40" s="40">
        <v>156.13999999999999</v>
      </c>
      <c r="K40" s="5">
        <v>6</v>
      </c>
      <c r="L40" s="40">
        <f t="shared" si="0"/>
        <v>162.13999999999999</v>
      </c>
      <c r="M40" s="40">
        <f t="shared" si="1"/>
        <v>53.993731598442373</v>
      </c>
    </row>
    <row r="41" spans="1:13" ht="100.8" x14ac:dyDescent="0.3">
      <c r="A41" s="5">
        <v>32</v>
      </c>
      <c r="B41" s="16" t="s">
        <v>100</v>
      </c>
      <c r="C41" s="16">
        <v>2003</v>
      </c>
      <c r="D41" s="16">
        <v>2003</v>
      </c>
      <c r="E41" s="16">
        <v>2003</v>
      </c>
      <c r="F41" s="16" t="s">
        <v>11</v>
      </c>
      <c r="G41" s="16" t="s">
        <v>19</v>
      </c>
      <c r="H41" s="16" t="s">
        <v>101</v>
      </c>
      <c r="I41" s="16" t="s">
        <v>102</v>
      </c>
      <c r="J41" s="40">
        <v>115.17</v>
      </c>
      <c r="K41" s="5">
        <v>52</v>
      </c>
      <c r="L41" s="40">
        <f t="shared" si="0"/>
        <v>167.17000000000002</v>
      </c>
      <c r="M41" s="40">
        <f t="shared" si="1"/>
        <v>58.77101339158515</v>
      </c>
    </row>
    <row r="42" spans="1:13" ht="43.2" x14ac:dyDescent="0.3">
      <c r="A42" s="5">
        <v>33</v>
      </c>
      <c r="B42" s="16" t="s">
        <v>209</v>
      </c>
      <c r="C42" s="16">
        <v>2004</v>
      </c>
      <c r="D42" s="16">
        <v>2004</v>
      </c>
      <c r="E42" s="16">
        <v>2004</v>
      </c>
      <c r="F42" s="16" t="s">
        <v>11</v>
      </c>
      <c r="G42" s="16" t="s">
        <v>41</v>
      </c>
      <c r="H42" s="16" t="s">
        <v>42</v>
      </c>
      <c r="I42" s="16" t="s">
        <v>210</v>
      </c>
      <c r="J42" s="40">
        <v>123.33</v>
      </c>
      <c r="K42" s="5">
        <v>50</v>
      </c>
      <c r="L42" s="40">
        <f t="shared" si="0"/>
        <v>173.32999999999998</v>
      </c>
      <c r="M42" s="40">
        <f t="shared" si="1"/>
        <v>64.621521512014411</v>
      </c>
    </row>
    <row r="43" spans="1:13" ht="43.2" x14ac:dyDescent="0.3">
      <c r="A43" s="5">
        <v>34</v>
      </c>
      <c r="B43" s="16" t="s">
        <v>283</v>
      </c>
      <c r="C43" s="16">
        <v>2003</v>
      </c>
      <c r="D43" s="16">
        <v>2003</v>
      </c>
      <c r="E43" s="16">
        <v>2003</v>
      </c>
      <c r="F43" s="16" t="s">
        <v>11</v>
      </c>
      <c r="G43" s="16" t="s">
        <v>120</v>
      </c>
      <c r="H43" s="16" t="s">
        <v>284</v>
      </c>
      <c r="I43" s="16" t="s">
        <v>285</v>
      </c>
      <c r="J43" s="40">
        <v>126.18</v>
      </c>
      <c r="K43" s="5">
        <v>60</v>
      </c>
      <c r="L43" s="40">
        <f t="shared" si="0"/>
        <v>186.18</v>
      </c>
      <c r="M43" s="40">
        <f t="shared" si="1"/>
        <v>76.825909393104752</v>
      </c>
    </row>
    <row r="44" spans="1:13" ht="28.8" x14ac:dyDescent="0.3">
      <c r="A44" s="5">
        <v>35</v>
      </c>
      <c r="B44" s="16" t="s">
        <v>204</v>
      </c>
      <c r="C44" s="16">
        <v>2006</v>
      </c>
      <c r="D44" s="16">
        <v>2006</v>
      </c>
      <c r="E44" s="16">
        <v>2006</v>
      </c>
      <c r="F44" s="16">
        <v>2</v>
      </c>
      <c r="G44" s="16" t="s">
        <v>136</v>
      </c>
      <c r="H44" s="16" t="s">
        <v>137</v>
      </c>
      <c r="I44" s="16" t="s">
        <v>138</v>
      </c>
      <c r="J44" s="40">
        <v>166.41</v>
      </c>
      <c r="K44" s="5">
        <v>58</v>
      </c>
      <c r="L44" s="40">
        <f t="shared" si="0"/>
        <v>224.41</v>
      </c>
      <c r="M44" s="40">
        <f t="shared" si="1"/>
        <v>113.13515053661314</v>
      </c>
    </row>
    <row r="45" spans="1:13" ht="57.6" x14ac:dyDescent="0.3">
      <c r="A45" s="5">
        <v>36</v>
      </c>
      <c r="B45" s="16" t="s">
        <v>17</v>
      </c>
      <c r="C45" s="16">
        <v>2004</v>
      </c>
      <c r="D45" s="16">
        <v>2004</v>
      </c>
      <c r="E45" s="16">
        <v>2004</v>
      </c>
      <c r="F45" s="16">
        <v>1</v>
      </c>
      <c r="G45" s="16" t="s">
        <v>19</v>
      </c>
      <c r="H45" s="16" t="s">
        <v>20</v>
      </c>
      <c r="I45" s="16" t="s">
        <v>21</v>
      </c>
      <c r="J45" s="40">
        <v>133.63</v>
      </c>
      <c r="K45" s="5">
        <v>106</v>
      </c>
      <c r="L45" s="40">
        <f t="shared" si="0"/>
        <v>239.63</v>
      </c>
      <c r="M45" s="40">
        <f t="shared" si="1"/>
        <v>127.59046443156991</v>
      </c>
    </row>
    <row r="46" spans="1:13" ht="57.6" x14ac:dyDescent="0.3">
      <c r="A46" s="5">
        <v>37</v>
      </c>
      <c r="B46" s="16" t="s">
        <v>178</v>
      </c>
      <c r="C46" s="16">
        <v>2006</v>
      </c>
      <c r="D46" s="16">
        <v>2006</v>
      </c>
      <c r="E46" s="16">
        <v>2006</v>
      </c>
      <c r="F46" s="16">
        <v>1</v>
      </c>
      <c r="G46" s="16" t="s">
        <v>61</v>
      </c>
      <c r="H46" s="16" t="s">
        <v>90</v>
      </c>
      <c r="I46" s="16" t="s">
        <v>63</v>
      </c>
      <c r="J46" s="40">
        <v>154.53</v>
      </c>
      <c r="K46" s="5">
        <v>108</v>
      </c>
      <c r="L46" s="40">
        <f t="shared" si="0"/>
        <v>262.52999999999997</v>
      </c>
      <c r="M46" s="40">
        <f t="shared" si="1"/>
        <v>149.33991832082813</v>
      </c>
    </row>
    <row r="47" spans="1:13" ht="43.2" x14ac:dyDescent="0.3">
      <c r="A47" s="5">
        <v>38</v>
      </c>
      <c r="B47" s="16" t="s">
        <v>443</v>
      </c>
      <c r="C47" s="16">
        <v>2003</v>
      </c>
      <c r="D47" s="16">
        <v>2003</v>
      </c>
      <c r="E47" s="16">
        <v>2003</v>
      </c>
      <c r="F47" s="16" t="s">
        <v>119</v>
      </c>
      <c r="G47" s="16" t="s">
        <v>50</v>
      </c>
      <c r="H47" s="16" t="s">
        <v>51</v>
      </c>
      <c r="I47" s="16" t="s">
        <v>52</v>
      </c>
      <c r="J47" s="40">
        <v>131.4</v>
      </c>
      <c r="K47" s="5">
        <v>156</v>
      </c>
      <c r="L47" s="40">
        <f t="shared" si="0"/>
        <v>287.39999999999998</v>
      </c>
      <c r="M47" s="40">
        <f t="shared" si="1"/>
        <v>172.96039509924964</v>
      </c>
    </row>
    <row r="48" spans="1:13" ht="72" x14ac:dyDescent="0.3">
      <c r="A48" s="5">
        <v>39</v>
      </c>
      <c r="B48" s="16" t="s">
        <v>378</v>
      </c>
      <c r="C48" s="16">
        <v>2006</v>
      </c>
      <c r="D48" s="16">
        <v>2006</v>
      </c>
      <c r="E48" s="16">
        <v>2006</v>
      </c>
      <c r="F48" s="16">
        <v>1</v>
      </c>
      <c r="G48" s="16" t="s">
        <v>12</v>
      </c>
      <c r="H48" s="16" t="s">
        <v>13</v>
      </c>
      <c r="I48" s="16" t="s">
        <v>76</v>
      </c>
      <c r="J48" s="40">
        <v>138.51</v>
      </c>
      <c r="K48" s="5">
        <v>210</v>
      </c>
      <c r="L48" s="40">
        <f t="shared" si="0"/>
        <v>348.51</v>
      </c>
      <c r="M48" s="40">
        <f t="shared" si="1"/>
        <v>231.00009497578117</v>
      </c>
    </row>
    <row r="49" spans="1:13" ht="28.8" x14ac:dyDescent="0.3">
      <c r="A49" s="5">
        <v>40</v>
      </c>
      <c r="B49" s="16" t="s">
        <v>388</v>
      </c>
      <c r="C49" s="16">
        <v>2003</v>
      </c>
      <c r="D49" s="16">
        <v>2003</v>
      </c>
      <c r="E49" s="16">
        <v>2003</v>
      </c>
      <c r="F49" s="16">
        <v>2</v>
      </c>
      <c r="G49" s="16" t="s">
        <v>69</v>
      </c>
      <c r="H49" s="16" t="s">
        <v>260</v>
      </c>
      <c r="I49" s="16" t="s">
        <v>389</v>
      </c>
      <c r="J49" s="40"/>
      <c r="K49" s="5"/>
      <c r="L49" s="40" t="s">
        <v>881</v>
      </c>
      <c r="M49" s="40" t="str">
        <f t="shared" si="1"/>
        <v/>
      </c>
    </row>
    <row r="51" spans="1:13" ht="18" x14ac:dyDescent="0.3">
      <c r="A51" s="20" t="s">
        <v>913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3" x14ac:dyDescent="0.3">
      <c r="A52" s="27" t="s">
        <v>872</v>
      </c>
      <c r="B52" s="27" t="s">
        <v>1</v>
      </c>
      <c r="C52" s="27" t="s">
        <v>2</v>
      </c>
      <c r="D52" s="27" t="s">
        <v>476</v>
      </c>
      <c r="E52" s="27" t="s">
        <v>477</v>
      </c>
      <c r="F52" s="27" t="s">
        <v>3</v>
      </c>
      <c r="G52" s="27" t="s">
        <v>4</v>
      </c>
      <c r="H52" s="27" t="s">
        <v>5</v>
      </c>
      <c r="I52" s="27" t="s">
        <v>6</v>
      </c>
      <c r="J52" s="27" t="s">
        <v>875</v>
      </c>
      <c r="K52" s="27" t="s">
        <v>876</v>
      </c>
      <c r="L52" s="27" t="s">
        <v>877</v>
      </c>
      <c r="M52" s="27" t="s">
        <v>880</v>
      </c>
    </row>
    <row r="53" spans="1:13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28.8" x14ac:dyDescent="0.3">
      <c r="A54" s="37">
        <v>1</v>
      </c>
      <c r="B54" s="38" t="s">
        <v>263</v>
      </c>
      <c r="C54" s="38">
        <v>2005</v>
      </c>
      <c r="D54" s="38">
        <v>2005</v>
      </c>
      <c r="E54" s="38">
        <v>2005</v>
      </c>
      <c r="F54" s="38" t="s">
        <v>11</v>
      </c>
      <c r="G54" s="38" t="s">
        <v>264</v>
      </c>
      <c r="H54" s="38" t="s">
        <v>86</v>
      </c>
      <c r="I54" s="38" t="s">
        <v>265</v>
      </c>
      <c r="J54" s="39">
        <v>115.87</v>
      </c>
      <c r="K54" s="37">
        <v>4</v>
      </c>
      <c r="L54" s="39">
        <f t="shared" ref="L54:L83" si="2">J54+K54</f>
        <v>119.87</v>
      </c>
      <c r="M54" s="39">
        <f t="shared" ref="M54:M83" si="3">IF( AND(ISNUMBER(L$54),ISNUMBER(L54)),(L54-L$54)/L$54*100,"")</f>
        <v>0</v>
      </c>
    </row>
    <row r="55" spans="1:13" ht="72" x14ac:dyDescent="0.3">
      <c r="A55" s="5">
        <v>2</v>
      </c>
      <c r="B55" s="16" t="s">
        <v>118</v>
      </c>
      <c r="C55" s="16">
        <v>2003</v>
      </c>
      <c r="D55" s="16">
        <v>2003</v>
      </c>
      <c r="E55" s="16">
        <v>2003</v>
      </c>
      <c r="F55" s="16" t="s">
        <v>119</v>
      </c>
      <c r="G55" s="16" t="s">
        <v>120</v>
      </c>
      <c r="H55" s="16" t="s">
        <v>121</v>
      </c>
      <c r="I55" s="16" t="s">
        <v>122</v>
      </c>
      <c r="J55" s="40">
        <v>121.06</v>
      </c>
      <c r="K55" s="5">
        <v>0</v>
      </c>
      <c r="L55" s="40">
        <f t="shared" si="2"/>
        <v>121.06</v>
      </c>
      <c r="M55" s="40">
        <f t="shared" si="3"/>
        <v>0.99274213731542305</v>
      </c>
    </row>
    <row r="56" spans="1:13" ht="57.6" x14ac:dyDescent="0.3">
      <c r="A56" s="5">
        <v>3</v>
      </c>
      <c r="B56" s="16" t="s">
        <v>375</v>
      </c>
      <c r="C56" s="16">
        <v>2004</v>
      </c>
      <c r="D56" s="16">
        <v>2004</v>
      </c>
      <c r="E56" s="16">
        <v>2004</v>
      </c>
      <c r="F56" s="16" t="s">
        <v>11</v>
      </c>
      <c r="G56" s="16" t="s">
        <v>69</v>
      </c>
      <c r="H56" s="16" t="s">
        <v>70</v>
      </c>
      <c r="I56" s="16" t="s">
        <v>376</v>
      </c>
      <c r="J56" s="40">
        <v>130.16</v>
      </c>
      <c r="K56" s="5">
        <v>0</v>
      </c>
      <c r="L56" s="40">
        <f t="shared" si="2"/>
        <v>130.16</v>
      </c>
      <c r="M56" s="40">
        <f t="shared" si="3"/>
        <v>8.5842996579627862</v>
      </c>
    </row>
    <row r="57" spans="1:13" ht="43.2" x14ac:dyDescent="0.3">
      <c r="A57" s="5">
        <v>4</v>
      </c>
      <c r="B57" s="16" t="s">
        <v>355</v>
      </c>
      <c r="C57" s="16">
        <v>2004</v>
      </c>
      <c r="D57" s="16">
        <v>2004</v>
      </c>
      <c r="E57" s="16">
        <v>2004</v>
      </c>
      <c r="F57" s="16" t="s">
        <v>11</v>
      </c>
      <c r="G57" s="16" t="s">
        <v>41</v>
      </c>
      <c r="H57" s="16" t="s">
        <v>42</v>
      </c>
      <c r="I57" s="16" t="s">
        <v>81</v>
      </c>
      <c r="J57" s="40">
        <v>126.94</v>
      </c>
      <c r="K57" s="5">
        <v>4</v>
      </c>
      <c r="L57" s="40">
        <f t="shared" si="2"/>
        <v>130.94</v>
      </c>
      <c r="M57" s="40">
        <f t="shared" si="3"/>
        <v>9.2350045883039904</v>
      </c>
    </row>
    <row r="58" spans="1:13" ht="72" x14ac:dyDescent="0.3">
      <c r="A58" s="5">
        <v>5</v>
      </c>
      <c r="B58" s="16" t="s">
        <v>308</v>
      </c>
      <c r="C58" s="16">
        <v>2003</v>
      </c>
      <c r="D58" s="16">
        <v>2003</v>
      </c>
      <c r="E58" s="16">
        <v>2003</v>
      </c>
      <c r="F58" s="16" t="s">
        <v>119</v>
      </c>
      <c r="G58" s="16" t="s">
        <v>120</v>
      </c>
      <c r="H58" s="16" t="s">
        <v>309</v>
      </c>
      <c r="I58" s="16" t="s">
        <v>310</v>
      </c>
      <c r="J58" s="40">
        <v>132.62</v>
      </c>
      <c r="K58" s="5">
        <v>4</v>
      </c>
      <c r="L58" s="40">
        <f t="shared" si="2"/>
        <v>136.62</v>
      </c>
      <c r="M58" s="40">
        <f t="shared" si="3"/>
        <v>13.973471260532241</v>
      </c>
    </row>
    <row r="59" spans="1:13" ht="72" x14ac:dyDescent="0.3">
      <c r="A59" s="5">
        <v>6</v>
      </c>
      <c r="B59" s="16" t="s">
        <v>330</v>
      </c>
      <c r="C59" s="16">
        <v>2004</v>
      </c>
      <c r="D59" s="16">
        <v>2004</v>
      </c>
      <c r="E59" s="16">
        <v>2004</v>
      </c>
      <c r="F59" s="16" t="s">
        <v>11</v>
      </c>
      <c r="G59" s="16" t="s">
        <v>12</v>
      </c>
      <c r="H59" s="16" t="s">
        <v>13</v>
      </c>
      <c r="I59" s="16" t="s">
        <v>331</v>
      </c>
      <c r="J59" s="40">
        <v>140.65</v>
      </c>
      <c r="K59" s="5">
        <v>0</v>
      </c>
      <c r="L59" s="40">
        <f t="shared" si="2"/>
        <v>140.65</v>
      </c>
      <c r="M59" s="40">
        <f t="shared" si="3"/>
        <v>17.335446733961792</v>
      </c>
    </row>
    <row r="60" spans="1:13" ht="72" x14ac:dyDescent="0.3">
      <c r="A60" s="5">
        <v>7</v>
      </c>
      <c r="B60" s="16" t="s">
        <v>410</v>
      </c>
      <c r="C60" s="16">
        <v>2004</v>
      </c>
      <c r="D60" s="16">
        <v>2004</v>
      </c>
      <c r="E60" s="16">
        <v>2004</v>
      </c>
      <c r="F60" s="16" t="s">
        <v>119</v>
      </c>
      <c r="G60" s="16" t="s">
        <v>12</v>
      </c>
      <c r="H60" s="16" t="s">
        <v>13</v>
      </c>
      <c r="I60" s="16" t="s">
        <v>14</v>
      </c>
      <c r="J60" s="40">
        <v>133.31</v>
      </c>
      <c r="K60" s="5">
        <v>8</v>
      </c>
      <c r="L60" s="40">
        <f t="shared" si="2"/>
        <v>141.31</v>
      </c>
      <c r="M60" s="40">
        <f t="shared" si="3"/>
        <v>17.886043213481269</v>
      </c>
    </row>
    <row r="61" spans="1:13" ht="28.8" x14ac:dyDescent="0.3">
      <c r="A61" s="5">
        <v>8</v>
      </c>
      <c r="B61" s="16" t="s">
        <v>233</v>
      </c>
      <c r="C61" s="16">
        <v>2006</v>
      </c>
      <c r="D61" s="16">
        <v>2006</v>
      </c>
      <c r="E61" s="16">
        <v>2006</v>
      </c>
      <c r="F61" s="16" t="s">
        <v>11</v>
      </c>
      <c r="G61" s="16" t="s">
        <v>105</v>
      </c>
      <c r="H61" s="16" t="s">
        <v>106</v>
      </c>
      <c r="I61" s="16" t="s">
        <v>107</v>
      </c>
      <c r="J61" s="40">
        <v>139.24</v>
      </c>
      <c r="K61" s="5">
        <v>6</v>
      </c>
      <c r="L61" s="40">
        <f t="shared" si="2"/>
        <v>145.24</v>
      </c>
      <c r="M61" s="40">
        <f t="shared" si="3"/>
        <v>21.164594977892719</v>
      </c>
    </row>
    <row r="62" spans="1:13" ht="57.6" x14ac:dyDescent="0.3">
      <c r="A62" s="5">
        <v>9</v>
      </c>
      <c r="B62" s="16" t="s">
        <v>326</v>
      </c>
      <c r="C62" s="16">
        <v>2003</v>
      </c>
      <c r="D62" s="16">
        <v>2003</v>
      </c>
      <c r="E62" s="16">
        <v>2003</v>
      </c>
      <c r="F62" s="16" t="s">
        <v>11</v>
      </c>
      <c r="G62" s="16" t="s">
        <v>25</v>
      </c>
      <c r="H62" s="16" t="s">
        <v>327</v>
      </c>
      <c r="I62" s="16" t="s">
        <v>328</v>
      </c>
      <c r="J62" s="40">
        <v>147.37</v>
      </c>
      <c r="K62" s="5">
        <v>2</v>
      </c>
      <c r="L62" s="40">
        <f t="shared" si="2"/>
        <v>149.37</v>
      </c>
      <c r="M62" s="40">
        <f t="shared" si="3"/>
        <v>24.609994160340367</v>
      </c>
    </row>
    <row r="63" spans="1:13" ht="57.6" x14ac:dyDescent="0.3">
      <c r="A63" s="5">
        <v>10</v>
      </c>
      <c r="B63" s="16" t="s">
        <v>304</v>
      </c>
      <c r="C63" s="16">
        <v>2007</v>
      </c>
      <c r="D63" s="16">
        <v>2007</v>
      </c>
      <c r="E63" s="16">
        <v>2007</v>
      </c>
      <c r="F63" s="16" t="s">
        <v>11</v>
      </c>
      <c r="G63" s="16" t="s">
        <v>30</v>
      </c>
      <c r="H63" s="16" t="s">
        <v>31</v>
      </c>
      <c r="I63" s="16" t="s">
        <v>32</v>
      </c>
      <c r="J63" s="40">
        <v>147.38</v>
      </c>
      <c r="K63" s="5">
        <v>6</v>
      </c>
      <c r="L63" s="40">
        <f t="shared" si="2"/>
        <v>153.38</v>
      </c>
      <c r="M63" s="40">
        <f t="shared" si="3"/>
        <v>27.955284891966286</v>
      </c>
    </row>
    <row r="64" spans="1:13" ht="43.2" x14ac:dyDescent="0.3">
      <c r="A64" s="5">
        <v>11</v>
      </c>
      <c r="B64" s="16" t="s">
        <v>140</v>
      </c>
      <c r="C64" s="16">
        <v>2003</v>
      </c>
      <c r="D64" s="16">
        <v>2003</v>
      </c>
      <c r="E64" s="16">
        <v>2003</v>
      </c>
      <c r="F64" s="16" t="s">
        <v>11</v>
      </c>
      <c r="G64" s="16" t="s">
        <v>61</v>
      </c>
      <c r="H64" s="16" t="s">
        <v>141</v>
      </c>
      <c r="I64" s="16" t="s">
        <v>142</v>
      </c>
      <c r="J64" s="40">
        <v>153.34</v>
      </c>
      <c r="K64" s="5">
        <v>6</v>
      </c>
      <c r="L64" s="40">
        <f t="shared" si="2"/>
        <v>159.34</v>
      </c>
      <c r="M64" s="40">
        <f t="shared" si="3"/>
        <v>32.927337949445231</v>
      </c>
    </row>
    <row r="65" spans="1:13" ht="72" x14ac:dyDescent="0.3">
      <c r="A65" s="5">
        <v>12</v>
      </c>
      <c r="B65" s="16" t="s">
        <v>294</v>
      </c>
      <c r="C65" s="16">
        <v>2008</v>
      </c>
      <c r="D65" s="16">
        <v>2008</v>
      </c>
      <c r="E65" s="16">
        <v>2008</v>
      </c>
      <c r="F65" s="16">
        <v>2</v>
      </c>
      <c r="G65" s="16" t="s">
        <v>12</v>
      </c>
      <c r="H65" s="16" t="s">
        <v>13</v>
      </c>
      <c r="I65" s="16" t="s">
        <v>295</v>
      </c>
      <c r="J65" s="40">
        <v>153.28</v>
      </c>
      <c r="K65" s="5">
        <v>8</v>
      </c>
      <c r="L65" s="40">
        <f t="shared" si="2"/>
        <v>161.28</v>
      </c>
      <c r="M65" s="40">
        <f t="shared" si="3"/>
        <v>34.545757904396424</v>
      </c>
    </row>
    <row r="66" spans="1:13" ht="43.2" x14ac:dyDescent="0.3">
      <c r="A66" s="5">
        <v>13</v>
      </c>
      <c r="B66" s="16" t="s">
        <v>131</v>
      </c>
      <c r="C66" s="16">
        <v>2005</v>
      </c>
      <c r="D66" s="16">
        <v>2005</v>
      </c>
      <c r="E66" s="16">
        <v>2005</v>
      </c>
      <c r="F66" s="16">
        <v>1</v>
      </c>
      <c r="G66" s="16" t="s">
        <v>12</v>
      </c>
      <c r="H66" s="16" t="s">
        <v>86</v>
      </c>
      <c r="I66" s="16" t="s">
        <v>87</v>
      </c>
      <c r="J66" s="40">
        <v>158.37</v>
      </c>
      <c r="K66" s="5">
        <v>4</v>
      </c>
      <c r="L66" s="40">
        <f t="shared" si="2"/>
        <v>162.37</v>
      </c>
      <c r="M66" s="40">
        <f t="shared" si="3"/>
        <v>35.45507633269375</v>
      </c>
    </row>
    <row r="67" spans="1:13" ht="43.2" x14ac:dyDescent="0.3">
      <c r="A67" s="5">
        <v>14</v>
      </c>
      <c r="B67" s="16" t="s">
        <v>85</v>
      </c>
      <c r="C67" s="16">
        <v>2005</v>
      </c>
      <c r="D67" s="16">
        <v>2005</v>
      </c>
      <c r="E67" s="16">
        <v>2005</v>
      </c>
      <c r="F67" s="16" t="s">
        <v>11</v>
      </c>
      <c r="G67" s="16" t="s">
        <v>12</v>
      </c>
      <c r="H67" s="16" t="s">
        <v>86</v>
      </c>
      <c r="I67" s="16" t="s">
        <v>87</v>
      </c>
      <c r="J67" s="40">
        <v>153.56</v>
      </c>
      <c r="K67" s="5">
        <v>10</v>
      </c>
      <c r="L67" s="40">
        <f t="shared" si="2"/>
        <v>163.56</v>
      </c>
      <c r="M67" s="40">
        <f t="shared" si="3"/>
        <v>36.447818470009175</v>
      </c>
    </row>
    <row r="68" spans="1:13" ht="72" x14ac:dyDescent="0.3">
      <c r="A68" s="5">
        <v>15</v>
      </c>
      <c r="B68" s="16" t="s">
        <v>333</v>
      </c>
      <c r="C68" s="16">
        <v>2005</v>
      </c>
      <c r="D68" s="16">
        <v>2005</v>
      </c>
      <c r="E68" s="16">
        <v>2005</v>
      </c>
      <c r="F68" s="16" t="s">
        <v>11</v>
      </c>
      <c r="G68" s="16" t="s">
        <v>61</v>
      </c>
      <c r="H68" s="16" t="s">
        <v>334</v>
      </c>
      <c r="I68" s="16" t="s">
        <v>335</v>
      </c>
      <c r="J68" s="40">
        <v>166.66</v>
      </c>
      <c r="K68" s="5">
        <v>4</v>
      </c>
      <c r="L68" s="40">
        <f t="shared" si="2"/>
        <v>170.66</v>
      </c>
      <c r="M68" s="40">
        <f t="shared" si="3"/>
        <v>42.370901810294477</v>
      </c>
    </row>
    <row r="69" spans="1:13" ht="57.6" x14ac:dyDescent="0.3">
      <c r="A69" s="5">
        <v>16</v>
      </c>
      <c r="B69" s="16" t="s">
        <v>29</v>
      </c>
      <c r="C69" s="16">
        <v>2005</v>
      </c>
      <c r="D69" s="16">
        <v>2005</v>
      </c>
      <c r="E69" s="16">
        <v>2005</v>
      </c>
      <c r="F69" s="16" t="s">
        <v>11</v>
      </c>
      <c r="G69" s="16" t="s">
        <v>30</v>
      </c>
      <c r="H69" s="16" t="s">
        <v>31</v>
      </c>
      <c r="I69" s="16" t="s">
        <v>32</v>
      </c>
      <c r="J69" s="40">
        <v>165.62</v>
      </c>
      <c r="K69" s="5">
        <v>6</v>
      </c>
      <c r="L69" s="40">
        <f t="shared" si="2"/>
        <v>171.62</v>
      </c>
      <c r="M69" s="40">
        <f t="shared" si="3"/>
        <v>43.171769416868273</v>
      </c>
    </row>
    <row r="70" spans="1:13" ht="57.6" x14ac:dyDescent="0.3">
      <c r="A70" s="5">
        <v>17</v>
      </c>
      <c r="B70" s="16" t="s">
        <v>113</v>
      </c>
      <c r="C70" s="16">
        <v>2004</v>
      </c>
      <c r="D70" s="16">
        <v>2004</v>
      </c>
      <c r="E70" s="16">
        <v>2004</v>
      </c>
      <c r="F70" s="16" t="s">
        <v>11</v>
      </c>
      <c r="G70" s="16" t="s">
        <v>114</v>
      </c>
      <c r="H70" s="16" t="s">
        <v>115</v>
      </c>
      <c r="I70" s="16" t="s">
        <v>116</v>
      </c>
      <c r="J70" s="40">
        <v>162.59</v>
      </c>
      <c r="K70" s="5">
        <v>12</v>
      </c>
      <c r="L70" s="40">
        <f t="shared" si="2"/>
        <v>174.59</v>
      </c>
      <c r="M70" s="40">
        <f t="shared" si="3"/>
        <v>45.64945357470593</v>
      </c>
    </row>
    <row r="71" spans="1:13" ht="43.2" x14ac:dyDescent="0.3">
      <c r="A71" s="5">
        <v>18</v>
      </c>
      <c r="B71" s="16" t="s">
        <v>49</v>
      </c>
      <c r="C71" s="16">
        <v>2004</v>
      </c>
      <c r="D71" s="16">
        <v>2004</v>
      </c>
      <c r="E71" s="16">
        <v>2004</v>
      </c>
      <c r="F71" s="16" t="s">
        <v>11</v>
      </c>
      <c r="G71" s="16" t="s">
        <v>50</v>
      </c>
      <c r="H71" s="16" t="s">
        <v>51</v>
      </c>
      <c r="I71" s="16" t="s">
        <v>52</v>
      </c>
      <c r="J71" s="40">
        <v>130.13999999999999</v>
      </c>
      <c r="K71" s="5">
        <v>54</v>
      </c>
      <c r="L71" s="40">
        <f t="shared" si="2"/>
        <v>184.14</v>
      </c>
      <c r="M71" s="40">
        <f t="shared" si="3"/>
        <v>53.616417785934743</v>
      </c>
    </row>
    <row r="72" spans="1:13" ht="43.2" x14ac:dyDescent="0.3">
      <c r="A72" s="5">
        <v>19</v>
      </c>
      <c r="B72" s="16" t="s">
        <v>403</v>
      </c>
      <c r="C72" s="16">
        <v>2005</v>
      </c>
      <c r="D72" s="16">
        <v>2005</v>
      </c>
      <c r="E72" s="16">
        <v>2005</v>
      </c>
      <c r="F72" s="16">
        <v>1</v>
      </c>
      <c r="G72" s="16" t="s">
        <v>120</v>
      </c>
      <c r="H72" s="16" t="s">
        <v>404</v>
      </c>
      <c r="I72" s="16" t="s">
        <v>310</v>
      </c>
      <c r="J72" s="40">
        <v>180.32</v>
      </c>
      <c r="K72" s="5">
        <v>6</v>
      </c>
      <c r="L72" s="40">
        <f t="shared" si="2"/>
        <v>186.32</v>
      </c>
      <c r="M72" s="40">
        <f t="shared" si="3"/>
        <v>55.435054642529394</v>
      </c>
    </row>
    <row r="73" spans="1:13" ht="57.6" x14ac:dyDescent="0.3">
      <c r="A73" s="5">
        <v>20</v>
      </c>
      <c r="B73" s="16" t="s">
        <v>60</v>
      </c>
      <c r="C73" s="16">
        <v>2006</v>
      </c>
      <c r="D73" s="16">
        <v>2006</v>
      </c>
      <c r="E73" s="16">
        <v>2006</v>
      </c>
      <c r="F73" s="16">
        <v>1</v>
      </c>
      <c r="G73" s="16" t="s">
        <v>61</v>
      </c>
      <c r="H73" s="16" t="s">
        <v>62</v>
      </c>
      <c r="I73" s="16" t="s">
        <v>63</v>
      </c>
      <c r="J73" s="40">
        <v>136.87</v>
      </c>
      <c r="K73" s="5">
        <v>58</v>
      </c>
      <c r="L73" s="40">
        <f t="shared" si="2"/>
        <v>194.87</v>
      </c>
      <c r="M73" s="40">
        <f t="shared" si="3"/>
        <v>62.567781763577202</v>
      </c>
    </row>
    <row r="74" spans="1:13" ht="43.2" x14ac:dyDescent="0.3">
      <c r="A74" s="5">
        <v>21</v>
      </c>
      <c r="B74" s="16" t="s">
        <v>271</v>
      </c>
      <c r="C74" s="16">
        <v>2006</v>
      </c>
      <c r="D74" s="16">
        <v>2006</v>
      </c>
      <c r="E74" s="16">
        <v>2006</v>
      </c>
      <c r="F74" s="16" t="s">
        <v>11</v>
      </c>
      <c r="G74" s="16" t="s">
        <v>41</v>
      </c>
      <c r="H74" s="16" t="s">
        <v>42</v>
      </c>
      <c r="I74" s="16" t="s">
        <v>210</v>
      </c>
      <c r="J74" s="40">
        <v>141.02000000000001</v>
      </c>
      <c r="K74" s="5">
        <v>54</v>
      </c>
      <c r="L74" s="40">
        <f t="shared" si="2"/>
        <v>195.02</v>
      </c>
      <c r="M74" s="40">
        <f t="shared" si="3"/>
        <v>62.692917327104368</v>
      </c>
    </row>
    <row r="75" spans="1:13" ht="72" x14ac:dyDescent="0.3">
      <c r="A75" s="5">
        <v>22</v>
      </c>
      <c r="B75" s="16" t="s">
        <v>161</v>
      </c>
      <c r="C75" s="16">
        <v>2005</v>
      </c>
      <c r="D75" s="16">
        <v>2005</v>
      </c>
      <c r="E75" s="16">
        <v>2005</v>
      </c>
      <c r="F75" s="16" t="s">
        <v>11</v>
      </c>
      <c r="G75" s="16" t="s">
        <v>162</v>
      </c>
      <c r="H75" s="16" t="s">
        <v>163</v>
      </c>
      <c r="I75" s="16" t="s">
        <v>164</v>
      </c>
      <c r="J75" s="40">
        <v>197.36</v>
      </c>
      <c r="K75" s="5">
        <v>2</v>
      </c>
      <c r="L75" s="40">
        <f t="shared" si="2"/>
        <v>199.36</v>
      </c>
      <c r="M75" s="40">
        <f t="shared" si="3"/>
        <v>66.313506298490026</v>
      </c>
    </row>
    <row r="76" spans="1:13" ht="72" x14ac:dyDescent="0.3">
      <c r="A76" s="5">
        <v>23</v>
      </c>
      <c r="B76" s="16" t="s">
        <v>75</v>
      </c>
      <c r="C76" s="16">
        <v>2006</v>
      </c>
      <c r="D76" s="16">
        <v>2006</v>
      </c>
      <c r="E76" s="16">
        <v>2006</v>
      </c>
      <c r="F76" s="16">
        <v>1</v>
      </c>
      <c r="G76" s="16" t="s">
        <v>12</v>
      </c>
      <c r="H76" s="16" t="s">
        <v>13</v>
      </c>
      <c r="I76" s="16" t="s">
        <v>76</v>
      </c>
      <c r="J76" s="40">
        <v>154.37</v>
      </c>
      <c r="K76" s="5">
        <v>54</v>
      </c>
      <c r="L76" s="40">
        <f t="shared" si="2"/>
        <v>208.37</v>
      </c>
      <c r="M76" s="40">
        <f t="shared" si="3"/>
        <v>73.829982481021105</v>
      </c>
    </row>
    <row r="77" spans="1:13" ht="43.2" x14ac:dyDescent="0.3">
      <c r="A77" s="5">
        <v>24</v>
      </c>
      <c r="B77" s="16" t="s">
        <v>397</v>
      </c>
      <c r="C77" s="16">
        <v>2006</v>
      </c>
      <c r="D77" s="16">
        <v>2006</v>
      </c>
      <c r="E77" s="16">
        <v>2006</v>
      </c>
      <c r="F77" s="16">
        <v>2</v>
      </c>
      <c r="G77" s="16" t="s">
        <v>41</v>
      </c>
      <c r="H77" s="16" t="s">
        <v>42</v>
      </c>
      <c r="I77" s="16" t="s">
        <v>43</v>
      </c>
      <c r="J77" s="40">
        <v>165.93</v>
      </c>
      <c r="K77" s="5">
        <v>54</v>
      </c>
      <c r="L77" s="40">
        <f t="shared" si="2"/>
        <v>219.93</v>
      </c>
      <c r="M77" s="40">
        <f t="shared" si="3"/>
        <v>83.473763243513815</v>
      </c>
    </row>
    <row r="78" spans="1:13" ht="57.6" x14ac:dyDescent="0.3">
      <c r="A78" s="5">
        <v>25</v>
      </c>
      <c r="B78" s="16" t="s">
        <v>173</v>
      </c>
      <c r="C78" s="16">
        <v>2004</v>
      </c>
      <c r="D78" s="16">
        <v>2004</v>
      </c>
      <c r="E78" s="16">
        <v>2004</v>
      </c>
      <c r="F78" s="16" t="s">
        <v>11</v>
      </c>
      <c r="G78" s="16" t="s">
        <v>114</v>
      </c>
      <c r="H78" s="16" t="s">
        <v>115</v>
      </c>
      <c r="I78" s="16" t="s">
        <v>174</v>
      </c>
      <c r="J78" s="40">
        <v>157.07</v>
      </c>
      <c r="K78" s="5">
        <v>66</v>
      </c>
      <c r="L78" s="40">
        <f t="shared" si="2"/>
        <v>223.07</v>
      </c>
      <c r="M78" s="40">
        <f t="shared" si="3"/>
        <v>86.093267706682227</v>
      </c>
    </row>
    <row r="79" spans="1:13" ht="43.2" x14ac:dyDescent="0.3">
      <c r="A79" s="5">
        <v>26</v>
      </c>
      <c r="B79" s="16" t="s">
        <v>187</v>
      </c>
      <c r="C79" s="16">
        <v>2004</v>
      </c>
      <c r="D79" s="16">
        <v>2004</v>
      </c>
      <c r="E79" s="16">
        <v>2004</v>
      </c>
      <c r="F79" s="16" t="s">
        <v>11</v>
      </c>
      <c r="G79" s="16" t="s">
        <v>50</v>
      </c>
      <c r="H79" s="16" t="s">
        <v>51</v>
      </c>
      <c r="I79" s="16" t="s">
        <v>52</v>
      </c>
      <c r="J79" s="40">
        <v>167.3</v>
      </c>
      <c r="K79" s="5">
        <v>58</v>
      </c>
      <c r="L79" s="40">
        <f t="shared" si="2"/>
        <v>225.3</v>
      </c>
      <c r="M79" s="40">
        <f t="shared" si="3"/>
        <v>87.953616417785938</v>
      </c>
    </row>
    <row r="80" spans="1:13" ht="57.6" x14ac:dyDescent="0.3">
      <c r="A80" s="5">
        <v>27</v>
      </c>
      <c r="B80" s="16" t="s">
        <v>281</v>
      </c>
      <c r="C80" s="16">
        <v>2005</v>
      </c>
      <c r="D80" s="16">
        <v>2005</v>
      </c>
      <c r="E80" s="16">
        <v>2005</v>
      </c>
      <c r="F80" s="16" t="s">
        <v>11</v>
      </c>
      <c r="G80" s="16" t="s">
        <v>114</v>
      </c>
      <c r="H80" s="16" t="s">
        <v>115</v>
      </c>
      <c r="I80" s="16" t="s">
        <v>174</v>
      </c>
      <c r="J80" s="40">
        <v>192.22</v>
      </c>
      <c r="K80" s="5">
        <v>102</v>
      </c>
      <c r="L80" s="40">
        <f t="shared" si="2"/>
        <v>294.22000000000003</v>
      </c>
      <c r="M80" s="40">
        <f t="shared" si="3"/>
        <v>145.4492366730625</v>
      </c>
    </row>
    <row r="81" spans="1:13" ht="57.6" x14ac:dyDescent="0.3">
      <c r="A81" s="5">
        <v>28</v>
      </c>
      <c r="B81" s="16" t="s">
        <v>287</v>
      </c>
      <c r="C81" s="16">
        <v>2006</v>
      </c>
      <c r="D81" s="16">
        <v>2006</v>
      </c>
      <c r="E81" s="16">
        <v>2006</v>
      </c>
      <c r="F81" s="16">
        <v>1</v>
      </c>
      <c r="G81" s="16" t="s">
        <v>114</v>
      </c>
      <c r="H81" s="16" t="s">
        <v>115</v>
      </c>
      <c r="I81" s="16" t="s">
        <v>116</v>
      </c>
      <c r="J81" s="40">
        <v>233.17</v>
      </c>
      <c r="K81" s="5">
        <v>62</v>
      </c>
      <c r="L81" s="40">
        <f t="shared" si="2"/>
        <v>295.16999999999996</v>
      </c>
      <c r="M81" s="40">
        <f t="shared" si="3"/>
        <v>146.24176190873442</v>
      </c>
    </row>
    <row r="82" spans="1:13" ht="72" x14ac:dyDescent="0.3">
      <c r="A82" s="5">
        <v>29</v>
      </c>
      <c r="B82" s="16" t="s">
        <v>312</v>
      </c>
      <c r="C82" s="16">
        <v>2007</v>
      </c>
      <c r="D82" s="16">
        <v>2007</v>
      </c>
      <c r="E82" s="16">
        <v>2007</v>
      </c>
      <c r="F82" s="16">
        <v>1</v>
      </c>
      <c r="G82" s="16" t="s">
        <v>56</v>
      </c>
      <c r="H82" s="16" t="s">
        <v>278</v>
      </c>
      <c r="I82" s="16" t="s">
        <v>279</v>
      </c>
      <c r="J82" s="40">
        <v>171.12</v>
      </c>
      <c r="K82" s="5">
        <v>200</v>
      </c>
      <c r="L82" s="40">
        <f t="shared" si="2"/>
        <v>371.12</v>
      </c>
      <c r="M82" s="40">
        <f t="shared" si="3"/>
        <v>209.60206890798366</v>
      </c>
    </row>
    <row r="83" spans="1:13" ht="57.6" x14ac:dyDescent="0.3">
      <c r="A83" s="5">
        <v>30</v>
      </c>
      <c r="B83" s="16" t="s">
        <v>224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69</v>
      </c>
      <c r="H83" s="16" t="s">
        <v>70</v>
      </c>
      <c r="I83" s="16" t="s">
        <v>225</v>
      </c>
      <c r="J83" s="40"/>
      <c r="K83" s="5"/>
      <c r="L83" s="40" t="s">
        <v>881</v>
      </c>
      <c r="M83" s="40" t="str">
        <f t="shared" si="3"/>
        <v/>
      </c>
    </row>
    <row r="85" spans="1:13" ht="18" x14ac:dyDescent="0.3">
      <c r="A85" s="20" t="s">
        <v>914</v>
      </c>
      <c r="B85" s="20"/>
      <c r="C85" s="20"/>
      <c r="D85" s="20"/>
      <c r="E85" s="20"/>
      <c r="F85" s="20"/>
      <c r="G85" s="20"/>
      <c r="H85" s="20"/>
      <c r="I85" s="20"/>
      <c r="J85" s="20"/>
    </row>
    <row r="86" spans="1:13" x14ac:dyDescent="0.3">
      <c r="A86" s="27" t="s">
        <v>872</v>
      </c>
      <c r="B86" s="27" t="s">
        <v>1</v>
      </c>
      <c r="C86" s="27" t="s">
        <v>2</v>
      </c>
      <c r="D86" s="27" t="s">
        <v>476</v>
      </c>
      <c r="E86" s="27" t="s">
        <v>477</v>
      </c>
      <c r="F86" s="27" t="s">
        <v>3</v>
      </c>
      <c r="G86" s="27" t="s">
        <v>4</v>
      </c>
      <c r="H86" s="27" t="s">
        <v>5</v>
      </c>
      <c r="I86" s="27" t="s">
        <v>6</v>
      </c>
      <c r="J86" s="27" t="s">
        <v>875</v>
      </c>
      <c r="K86" s="27" t="s">
        <v>876</v>
      </c>
      <c r="L86" s="27" t="s">
        <v>877</v>
      </c>
      <c r="M86" s="27" t="s">
        <v>880</v>
      </c>
    </row>
    <row r="87" spans="1:13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72" x14ac:dyDescent="0.3">
      <c r="A88" s="37">
        <v>1</v>
      </c>
      <c r="B88" s="38" t="s">
        <v>314</v>
      </c>
      <c r="C88" s="38">
        <v>2003</v>
      </c>
      <c r="D88" s="38">
        <v>2003</v>
      </c>
      <c r="E88" s="38">
        <v>2003</v>
      </c>
      <c r="F88" s="38" t="s">
        <v>11</v>
      </c>
      <c r="G88" s="38" t="s">
        <v>162</v>
      </c>
      <c r="H88" s="38" t="s">
        <v>315</v>
      </c>
      <c r="I88" s="38" t="s">
        <v>164</v>
      </c>
      <c r="J88" s="39">
        <v>114.64</v>
      </c>
      <c r="K88" s="37">
        <v>4</v>
      </c>
      <c r="L88" s="39">
        <f t="shared" ref="L88:L117" si="4">J88+K88</f>
        <v>118.64</v>
      </c>
      <c r="M88" s="39">
        <f t="shared" ref="M88:M117" si="5">IF( AND(ISNUMBER(L$88),ISNUMBER(L88)),(L88-L$88)/L$88*100,"")</f>
        <v>0</v>
      </c>
    </row>
    <row r="89" spans="1:13" ht="43.2" x14ac:dyDescent="0.3">
      <c r="A89" s="5">
        <v>2</v>
      </c>
      <c r="B89" s="16" t="s">
        <v>372</v>
      </c>
      <c r="C89" s="16">
        <v>2003</v>
      </c>
      <c r="D89" s="16">
        <v>2003</v>
      </c>
      <c r="E89" s="16">
        <v>2003</v>
      </c>
      <c r="F89" s="16" t="s">
        <v>11</v>
      </c>
      <c r="G89" s="16" t="s">
        <v>120</v>
      </c>
      <c r="H89" s="16" t="s">
        <v>373</v>
      </c>
      <c r="I89" s="16" t="s">
        <v>122</v>
      </c>
      <c r="J89" s="40">
        <v>114.74</v>
      </c>
      <c r="K89" s="5">
        <v>6</v>
      </c>
      <c r="L89" s="40">
        <f t="shared" si="4"/>
        <v>120.74</v>
      </c>
      <c r="M89" s="40">
        <f t="shared" si="5"/>
        <v>1.7700606877950054</v>
      </c>
    </row>
    <row r="90" spans="1:13" ht="43.2" x14ac:dyDescent="0.3">
      <c r="A90" s="5">
        <v>3</v>
      </c>
      <c r="B90" s="16" t="s">
        <v>443</v>
      </c>
      <c r="C90" s="16">
        <v>2003</v>
      </c>
      <c r="D90" s="16">
        <v>2003</v>
      </c>
      <c r="E90" s="16">
        <v>2003</v>
      </c>
      <c r="F90" s="16" t="s">
        <v>119</v>
      </c>
      <c r="G90" s="16" t="s">
        <v>50</v>
      </c>
      <c r="H90" s="16" t="s">
        <v>51</v>
      </c>
      <c r="I90" s="16" t="s">
        <v>52</v>
      </c>
      <c r="J90" s="40">
        <v>119.29</v>
      </c>
      <c r="K90" s="5">
        <v>2</v>
      </c>
      <c r="L90" s="40">
        <f t="shared" si="4"/>
        <v>121.29</v>
      </c>
      <c r="M90" s="40">
        <f t="shared" si="5"/>
        <v>2.2336480107889458</v>
      </c>
    </row>
    <row r="91" spans="1:13" ht="72" x14ac:dyDescent="0.3">
      <c r="A91" s="5">
        <v>4</v>
      </c>
      <c r="B91" s="16" t="s">
        <v>384</v>
      </c>
      <c r="C91" s="16">
        <v>2003</v>
      </c>
      <c r="D91" s="16">
        <v>2003</v>
      </c>
      <c r="E91" s="16">
        <v>2003</v>
      </c>
      <c r="F91" s="16" t="s">
        <v>119</v>
      </c>
      <c r="G91" s="16" t="s">
        <v>12</v>
      </c>
      <c r="H91" s="16" t="s">
        <v>13</v>
      </c>
      <c r="I91" s="16" t="s">
        <v>76</v>
      </c>
      <c r="J91" s="40">
        <v>120.15</v>
      </c>
      <c r="K91" s="5">
        <v>4</v>
      </c>
      <c r="L91" s="40">
        <f t="shared" si="4"/>
        <v>124.15</v>
      </c>
      <c r="M91" s="40">
        <f t="shared" si="5"/>
        <v>4.6443020903573879</v>
      </c>
    </row>
    <row r="92" spans="1:13" x14ac:dyDescent="0.3">
      <c r="A92" s="5">
        <v>5</v>
      </c>
      <c r="B92" s="16" t="s">
        <v>323</v>
      </c>
      <c r="C92" s="16">
        <v>2004</v>
      </c>
      <c r="D92" s="16">
        <v>2004</v>
      </c>
      <c r="E92" s="16">
        <v>2004</v>
      </c>
      <c r="F92" s="16" t="s">
        <v>11</v>
      </c>
      <c r="G92" s="16" t="s">
        <v>61</v>
      </c>
      <c r="H92" s="16" t="s">
        <v>228</v>
      </c>
      <c r="I92" s="16" t="s">
        <v>324</v>
      </c>
      <c r="J92" s="40">
        <v>123.59</v>
      </c>
      <c r="K92" s="5">
        <v>2</v>
      </c>
      <c r="L92" s="40">
        <f t="shared" si="4"/>
        <v>125.59</v>
      </c>
      <c r="M92" s="40">
        <f t="shared" si="5"/>
        <v>5.8580579905596784</v>
      </c>
    </row>
    <row r="93" spans="1:13" ht="57.6" x14ac:dyDescent="0.3">
      <c r="A93" s="5">
        <v>6</v>
      </c>
      <c r="B93" s="16" t="s">
        <v>244</v>
      </c>
      <c r="C93" s="16">
        <v>2004</v>
      </c>
      <c r="D93" s="16">
        <v>2004</v>
      </c>
      <c r="E93" s="16">
        <v>2004</v>
      </c>
      <c r="F93" s="16" t="s">
        <v>11</v>
      </c>
      <c r="G93" s="16" t="s">
        <v>114</v>
      </c>
      <c r="H93" s="16" t="s">
        <v>115</v>
      </c>
      <c r="I93" s="16" t="s">
        <v>174</v>
      </c>
      <c r="J93" s="40">
        <v>127.25</v>
      </c>
      <c r="K93" s="5">
        <v>2</v>
      </c>
      <c r="L93" s="40">
        <f t="shared" si="4"/>
        <v>129.25</v>
      </c>
      <c r="M93" s="40">
        <f t="shared" si="5"/>
        <v>8.9430209035738368</v>
      </c>
    </row>
    <row r="94" spans="1:13" ht="57.6" x14ac:dyDescent="0.3">
      <c r="A94" s="5">
        <v>7</v>
      </c>
      <c r="B94" s="16" t="s">
        <v>347</v>
      </c>
      <c r="C94" s="16">
        <v>2004</v>
      </c>
      <c r="D94" s="16">
        <v>2004</v>
      </c>
      <c r="E94" s="16">
        <v>2004</v>
      </c>
      <c r="F94" s="16" t="s">
        <v>11</v>
      </c>
      <c r="G94" s="16" t="s">
        <v>114</v>
      </c>
      <c r="H94" s="16" t="s">
        <v>115</v>
      </c>
      <c r="I94" s="16" t="s">
        <v>174</v>
      </c>
      <c r="J94" s="40">
        <v>126.74</v>
      </c>
      <c r="K94" s="5">
        <v>4</v>
      </c>
      <c r="L94" s="40">
        <f t="shared" si="4"/>
        <v>130.74</v>
      </c>
      <c r="M94" s="40">
        <f t="shared" si="5"/>
        <v>10.198921105866495</v>
      </c>
    </row>
    <row r="95" spans="1:13" ht="100.8" x14ac:dyDescent="0.3">
      <c r="A95" s="5">
        <v>8</v>
      </c>
      <c r="B95" s="16" t="s">
        <v>124</v>
      </c>
      <c r="C95" s="16">
        <v>2003</v>
      </c>
      <c r="D95" s="16">
        <v>2003</v>
      </c>
      <c r="E95" s="16">
        <v>2003</v>
      </c>
      <c r="F95" s="16" t="s">
        <v>11</v>
      </c>
      <c r="G95" s="16" t="s">
        <v>56</v>
      </c>
      <c r="H95" s="16" t="s">
        <v>125</v>
      </c>
      <c r="I95" s="16" t="s">
        <v>58</v>
      </c>
      <c r="J95" s="40">
        <v>122.96</v>
      </c>
      <c r="K95" s="5">
        <v>8</v>
      </c>
      <c r="L95" s="40">
        <f t="shared" si="4"/>
        <v>130.95999999999998</v>
      </c>
      <c r="M95" s="40">
        <f t="shared" si="5"/>
        <v>10.384356035064043</v>
      </c>
    </row>
    <row r="96" spans="1:13" ht="43.2" x14ac:dyDescent="0.3">
      <c r="A96" s="5">
        <v>9</v>
      </c>
      <c r="B96" s="16" t="s">
        <v>189</v>
      </c>
      <c r="C96" s="16">
        <v>2003</v>
      </c>
      <c r="D96" s="16">
        <v>2003</v>
      </c>
      <c r="E96" s="16">
        <v>2003</v>
      </c>
      <c r="F96" s="16" t="s">
        <v>119</v>
      </c>
      <c r="G96" s="16" t="s">
        <v>35</v>
      </c>
      <c r="H96" s="16" t="s">
        <v>36</v>
      </c>
      <c r="I96" s="16" t="s">
        <v>93</v>
      </c>
      <c r="J96" s="40">
        <v>122.97</v>
      </c>
      <c r="K96" s="5">
        <v>8</v>
      </c>
      <c r="L96" s="40">
        <f t="shared" si="4"/>
        <v>130.97</v>
      </c>
      <c r="M96" s="40">
        <f t="shared" si="5"/>
        <v>10.39278489548213</v>
      </c>
    </row>
    <row r="97" spans="1:13" ht="100.8" x14ac:dyDescent="0.3">
      <c r="A97" s="5">
        <v>10</v>
      </c>
      <c r="B97" s="16" t="s">
        <v>100</v>
      </c>
      <c r="C97" s="16">
        <v>2003</v>
      </c>
      <c r="D97" s="16">
        <v>2003</v>
      </c>
      <c r="E97" s="16">
        <v>2003</v>
      </c>
      <c r="F97" s="16" t="s">
        <v>11</v>
      </c>
      <c r="G97" s="16" t="s">
        <v>19</v>
      </c>
      <c r="H97" s="16" t="s">
        <v>101</v>
      </c>
      <c r="I97" s="16" t="s">
        <v>102</v>
      </c>
      <c r="J97" s="40">
        <v>129.03</v>
      </c>
      <c r="K97" s="5">
        <v>4</v>
      </c>
      <c r="L97" s="40">
        <f t="shared" si="4"/>
        <v>133.03</v>
      </c>
      <c r="M97" s="40">
        <f t="shared" si="5"/>
        <v>12.129130141604856</v>
      </c>
    </row>
    <row r="98" spans="1:13" ht="43.2" x14ac:dyDescent="0.3">
      <c r="A98" s="5">
        <v>11</v>
      </c>
      <c r="B98" s="16" t="s">
        <v>80</v>
      </c>
      <c r="C98" s="16">
        <v>2004</v>
      </c>
      <c r="D98" s="16">
        <v>2004</v>
      </c>
      <c r="E98" s="16">
        <v>2004</v>
      </c>
      <c r="F98" s="16">
        <v>1</v>
      </c>
      <c r="G98" s="16" t="s">
        <v>41</v>
      </c>
      <c r="H98" s="16" t="s">
        <v>42</v>
      </c>
      <c r="I98" s="16" t="s">
        <v>81</v>
      </c>
      <c r="J98" s="40">
        <v>131.13</v>
      </c>
      <c r="K98" s="5">
        <v>2</v>
      </c>
      <c r="L98" s="40">
        <f t="shared" si="4"/>
        <v>133.13</v>
      </c>
      <c r="M98" s="40">
        <f t="shared" si="5"/>
        <v>12.213418745785564</v>
      </c>
    </row>
    <row r="99" spans="1:13" ht="43.2" x14ac:dyDescent="0.3">
      <c r="A99" s="5">
        <v>12</v>
      </c>
      <c r="B99" s="16" t="s">
        <v>337</v>
      </c>
      <c r="C99" s="16">
        <v>2004</v>
      </c>
      <c r="D99" s="16">
        <v>2004</v>
      </c>
      <c r="E99" s="16">
        <v>2004</v>
      </c>
      <c r="F99" s="16" t="s">
        <v>11</v>
      </c>
      <c r="G99" s="16" t="s">
        <v>41</v>
      </c>
      <c r="H99" s="16" t="s">
        <v>42</v>
      </c>
      <c r="I99" s="16" t="s">
        <v>81</v>
      </c>
      <c r="J99" s="40">
        <v>131.71</v>
      </c>
      <c r="K99" s="5">
        <v>2</v>
      </c>
      <c r="L99" s="40">
        <f t="shared" si="4"/>
        <v>133.71</v>
      </c>
      <c r="M99" s="40">
        <f t="shared" si="5"/>
        <v>12.702292650033723</v>
      </c>
    </row>
    <row r="100" spans="1:13" ht="57.6" x14ac:dyDescent="0.3">
      <c r="A100" s="5">
        <v>13</v>
      </c>
      <c r="B100" s="16" t="s">
        <v>166</v>
      </c>
      <c r="C100" s="16">
        <v>2005</v>
      </c>
      <c r="D100" s="16">
        <v>2005</v>
      </c>
      <c r="E100" s="16">
        <v>2005</v>
      </c>
      <c r="F100" s="16" t="s">
        <v>11</v>
      </c>
      <c r="G100" s="16" t="s">
        <v>61</v>
      </c>
      <c r="H100" s="16" t="s">
        <v>90</v>
      </c>
      <c r="I100" s="16" t="s">
        <v>63</v>
      </c>
      <c r="J100" s="40">
        <v>132.74</v>
      </c>
      <c r="K100" s="5">
        <v>2</v>
      </c>
      <c r="L100" s="40">
        <f t="shared" si="4"/>
        <v>134.74</v>
      </c>
      <c r="M100" s="40">
        <f t="shared" si="5"/>
        <v>13.570465273095083</v>
      </c>
    </row>
    <row r="101" spans="1:13" ht="72" x14ac:dyDescent="0.3">
      <c r="A101" s="5">
        <v>14</v>
      </c>
      <c r="B101" s="16" t="s">
        <v>450</v>
      </c>
      <c r="C101" s="16">
        <v>2005</v>
      </c>
      <c r="D101" s="16">
        <v>2005</v>
      </c>
      <c r="E101" s="16">
        <v>2005</v>
      </c>
      <c r="F101" s="16" t="s">
        <v>11</v>
      </c>
      <c r="G101" s="16" t="s">
        <v>162</v>
      </c>
      <c r="H101" s="16" t="s">
        <v>207</v>
      </c>
      <c r="I101" s="16" t="s">
        <v>164</v>
      </c>
      <c r="J101" s="40">
        <v>135.15</v>
      </c>
      <c r="K101" s="5">
        <v>2</v>
      </c>
      <c r="L101" s="40">
        <f t="shared" si="4"/>
        <v>137.15</v>
      </c>
      <c r="M101" s="40">
        <f t="shared" si="5"/>
        <v>15.601820633850307</v>
      </c>
    </row>
    <row r="102" spans="1:13" ht="57.6" x14ac:dyDescent="0.3">
      <c r="A102" s="5">
        <v>14</v>
      </c>
      <c r="B102" s="16" t="s">
        <v>89</v>
      </c>
      <c r="C102" s="16">
        <v>2004</v>
      </c>
      <c r="D102" s="16">
        <v>2004</v>
      </c>
      <c r="E102" s="16">
        <v>2004</v>
      </c>
      <c r="F102" s="16" t="s">
        <v>11</v>
      </c>
      <c r="G102" s="16" t="s">
        <v>61</v>
      </c>
      <c r="H102" s="16" t="s">
        <v>90</v>
      </c>
      <c r="I102" s="16" t="s">
        <v>63</v>
      </c>
      <c r="J102" s="40">
        <v>133.15</v>
      </c>
      <c r="K102" s="5">
        <v>4</v>
      </c>
      <c r="L102" s="40">
        <f t="shared" si="4"/>
        <v>137.15</v>
      </c>
      <c r="M102" s="40">
        <f t="shared" si="5"/>
        <v>15.601820633850307</v>
      </c>
    </row>
    <row r="103" spans="1:13" ht="72" x14ac:dyDescent="0.3">
      <c r="A103" s="5">
        <v>16</v>
      </c>
      <c r="B103" s="16" t="s">
        <v>370</v>
      </c>
      <c r="C103" s="16">
        <v>2003</v>
      </c>
      <c r="D103" s="16">
        <v>2003</v>
      </c>
      <c r="E103" s="16">
        <v>2003</v>
      </c>
      <c r="F103" s="16" t="s">
        <v>119</v>
      </c>
      <c r="G103" s="16" t="s">
        <v>12</v>
      </c>
      <c r="H103" s="16" t="s">
        <v>13</v>
      </c>
      <c r="I103" s="16" t="s">
        <v>331</v>
      </c>
      <c r="J103" s="40">
        <v>131.30000000000001</v>
      </c>
      <c r="K103" s="5">
        <v>6</v>
      </c>
      <c r="L103" s="40">
        <f t="shared" si="4"/>
        <v>137.30000000000001</v>
      </c>
      <c r="M103" s="40">
        <f t="shared" si="5"/>
        <v>15.728253540121385</v>
      </c>
    </row>
    <row r="104" spans="1:13" ht="57.6" x14ac:dyDescent="0.3">
      <c r="A104" s="5">
        <v>17</v>
      </c>
      <c r="B104" s="16" t="s">
        <v>68</v>
      </c>
      <c r="C104" s="16">
        <v>2004</v>
      </c>
      <c r="D104" s="16">
        <v>2004</v>
      </c>
      <c r="E104" s="16">
        <v>2004</v>
      </c>
      <c r="F104" s="16">
        <v>1</v>
      </c>
      <c r="G104" s="16" t="s">
        <v>69</v>
      </c>
      <c r="H104" s="16" t="s">
        <v>70</v>
      </c>
      <c r="I104" s="16" t="s">
        <v>71</v>
      </c>
      <c r="J104" s="40">
        <v>136.43</v>
      </c>
      <c r="K104" s="5">
        <v>4</v>
      </c>
      <c r="L104" s="40">
        <f t="shared" si="4"/>
        <v>140.43</v>
      </c>
      <c r="M104" s="40">
        <f t="shared" si="5"/>
        <v>18.366486850977754</v>
      </c>
    </row>
    <row r="105" spans="1:13" ht="72" x14ac:dyDescent="0.3">
      <c r="A105" s="5">
        <v>18</v>
      </c>
      <c r="B105" s="16" t="s">
        <v>425</v>
      </c>
      <c r="C105" s="16">
        <v>2006</v>
      </c>
      <c r="D105" s="16">
        <v>2006</v>
      </c>
      <c r="E105" s="16">
        <v>2006</v>
      </c>
      <c r="F105" s="16">
        <v>1</v>
      </c>
      <c r="G105" s="16" t="s">
        <v>12</v>
      </c>
      <c r="H105" s="16" t="s">
        <v>13</v>
      </c>
      <c r="I105" s="16" t="s">
        <v>14</v>
      </c>
      <c r="J105" s="40">
        <v>130.72999999999999</v>
      </c>
      <c r="K105" s="5">
        <v>10</v>
      </c>
      <c r="L105" s="40">
        <f t="shared" si="4"/>
        <v>140.72999999999999</v>
      </c>
      <c r="M105" s="40">
        <f t="shared" si="5"/>
        <v>18.619352663519884</v>
      </c>
    </row>
    <row r="106" spans="1:13" ht="43.2" x14ac:dyDescent="0.3">
      <c r="A106" s="5">
        <v>19</v>
      </c>
      <c r="B106" s="16" t="s">
        <v>386</v>
      </c>
      <c r="C106" s="16">
        <v>2005</v>
      </c>
      <c r="D106" s="16">
        <v>2005</v>
      </c>
      <c r="E106" s="16">
        <v>2005</v>
      </c>
      <c r="F106" s="16" t="s">
        <v>11</v>
      </c>
      <c r="G106" s="16" t="s">
        <v>41</v>
      </c>
      <c r="H106" s="16" t="s">
        <v>42</v>
      </c>
      <c r="I106" s="16" t="s">
        <v>81</v>
      </c>
      <c r="J106" s="40">
        <v>138.55000000000001</v>
      </c>
      <c r="K106" s="5">
        <v>6</v>
      </c>
      <c r="L106" s="40">
        <f t="shared" si="4"/>
        <v>144.55000000000001</v>
      </c>
      <c r="M106" s="40">
        <f t="shared" si="5"/>
        <v>21.839177343223206</v>
      </c>
    </row>
    <row r="107" spans="1:13" ht="72" x14ac:dyDescent="0.3">
      <c r="A107" s="5">
        <v>20</v>
      </c>
      <c r="B107" s="16" t="s">
        <v>157</v>
      </c>
      <c r="C107" s="16">
        <v>2004</v>
      </c>
      <c r="D107" s="16">
        <v>2004</v>
      </c>
      <c r="E107" s="16">
        <v>2004</v>
      </c>
      <c r="F107" s="16">
        <v>1</v>
      </c>
      <c r="G107" s="16" t="s">
        <v>12</v>
      </c>
      <c r="H107" s="16" t="s">
        <v>13</v>
      </c>
      <c r="I107" s="16" t="s">
        <v>76</v>
      </c>
      <c r="J107" s="40">
        <v>138.02000000000001</v>
      </c>
      <c r="K107" s="5">
        <v>8</v>
      </c>
      <c r="L107" s="40">
        <f t="shared" si="4"/>
        <v>146.02000000000001</v>
      </c>
      <c r="M107" s="40">
        <f t="shared" si="5"/>
        <v>23.07821982467971</v>
      </c>
    </row>
    <row r="108" spans="1:13" ht="43.2" x14ac:dyDescent="0.3">
      <c r="A108" s="5">
        <v>21</v>
      </c>
      <c r="B108" s="16" t="s">
        <v>339</v>
      </c>
      <c r="C108" s="16">
        <v>2005</v>
      </c>
      <c r="D108" s="16">
        <v>2005</v>
      </c>
      <c r="E108" s="16">
        <v>2005</v>
      </c>
      <c r="F108" s="16">
        <v>1</v>
      </c>
      <c r="G108" s="16" t="s">
        <v>41</v>
      </c>
      <c r="H108" s="16" t="s">
        <v>42</v>
      </c>
      <c r="I108" s="16" t="s">
        <v>210</v>
      </c>
      <c r="J108" s="40">
        <v>141.94999999999999</v>
      </c>
      <c r="K108" s="5">
        <v>8</v>
      </c>
      <c r="L108" s="40">
        <f t="shared" si="4"/>
        <v>149.94999999999999</v>
      </c>
      <c r="M108" s="40">
        <f t="shared" si="5"/>
        <v>26.390761968981785</v>
      </c>
    </row>
    <row r="109" spans="1:13" ht="72" x14ac:dyDescent="0.3">
      <c r="A109" s="5">
        <v>22</v>
      </c>
      <c r="B109" s="16" t="s">
        <v>216</v>
      </c>
      <c r="C109" s="16">
        <v>2006</v>
      </c>
      <c r="D109" s="16">
        <v>2006</v>
      </c>
      <c r="E109" s="16">
        <v>2006</v>
      </c>
      <c r="F109" s="16" t="s">
        <v>11</v>
      </c>
      <c r="G109" s="16" t="s">
        <v>162</v>
      </c>
      <c r="H109" s="16" t="s">
        <v>207</v>
      </c>
      <c r="I109" s="16" t="s">
        <v>164</v>
      </c>
      <c r="J109" s="40">
        <v>145</v>
      </c>
      <c r="K109" s="5">
        <v>6</v>
      </c>
      <c r="L109" s="40">
        <f t="shared" si="4"/>
        <v>151</v>
      </c>
      <c r="M109" s="40">
        <f t="shared" si="5"/>
        <v>27.2757923128793</v>
      </c>
    </row>
    <row r="110" spans="1:13" ht="86.4" x14ac:dyDescent="0.3">
      <c r="A110" s="5">
        <v>23</v>
      </c>
      <c r="B110" s="16" t="s">
        <v>214</v>
      </c>
      <c r="C110" s="16">
        <v>2005</v>
      </c>
      <c r="D110" s="16">
        <v>2005</v>
      </c>
      <c r="E110" s="16">
        <v>2005</v>
      </c>
      <c r="F110" s="16">
        <v>1</v>
      </c>
      <c r="G110" s="16" t="s">
        <v>169</v>
      </c>
      <c r="H110" s="16" t="s">
        <v>170</v>
      </c>
      <c r="I110" s="16" t="s">
        <v>171</v>
      </c>
      <c r="J110" s="40">
        <v>150.69999999999999</v>
      </c>
      <c r="K110" s="5">
        <v>8</v>
      </c>
      <c r="L110" s="40">
        <f t="shared" si="4"/>
        <v>158.69999999999999</v>
      </c>
      <c r="M110" s="40">
        <f t="shared" si="5"/>
        <v>33.766014834794326</v>
      </c>
    </row>
    <row r="111" spans="1:13" ht="57.6" x14ac:dyDescent="0.3">
      <c r="A111" s="5">
        <v>24</v>
      </c>
      <c r="B111" s="16" t="s">
        <v>73</v>
      </c>
      <c r="C111" s="16">
        <v>2004</v>
      </c>
      <c r="D111" s="16">
        <v>2004</v>
      </c>
      <c r="E111" s="16">
        <v>2004</v>
      </c>
      <c r="F111" s="16">
        <v>1</v>
      </c>
      <c r="G111" s="16" t="s">
        <v>69</v>
      </c>
      <c r="H111" s="16" t="s">
        <v>70</v>
      </c>
      <c r="I111" s="16" t="s">
        <v>71</v>
      </c>
      <c r="J111" s="40">
        <v>148.44</v>
      </c>
      <c r="K111" s="5">
        <v>12</v>
      </c>
      <c r="L111" s="40">
        <f t="shared" si="4"/>
        <v>160.44</v>
      </c>
      <c r="M111" s="40">
        <f t="shared" si="5"/>
        <v>35.232636547538768</v>
      </c>
    </row>
    <row r="112" spans="1:13" ht="43.2" x14ac:dyDescent="0.3">
      <c r="A112" s="5">
        <v>25</v>
      </c>
      <c r="B112" s="16" t="s">
        <v>24</v>
      </c>
      <c r="C112" s="16">
        <v>2003</v>
      </c>
      <c r="D112" s="16">
        <v>2003</v>
      </c>
      <c r="E112" s="16">
        <v>2003</v>
      </c>
      <c r="F112" s="16" t="s">
        <v>11</v>
      </c>
      <c r="G112" s="16" t="s">
        <v>25</v>
      </c>
      <c r="H112" s="16" t="s">
        <v>26</v>
      </c>
      <c r="I112" s="16" t="s">
        <v>27</v>
      </c>
      <c r="J112" s="40">
        <v>174.6</v>
      </c>
      <c r="K112" s="5">
        <v>12</v>
      </c>
      <c r="L112" s="40">
        <f t="shared" si="4"/>
        <v>186.6</v>
      </c>
      <c r="M112" s="40">
        <f t="shared" si="5"/>
        <v>57.28253540121375</v>
      </c>
    </row>
    <row r="113" spans="1:13" ht="72" x14ac:dyDescent="0.3">
      <c r="A113" s="5">
        <v>26</v>
      </c>
      <c r="B113" s="16" t="s">
        <v>154</v>
      </c>
      <c r="C113" s="16">
        <v>2006</v>
      </c>
      <c r="D113" s="16">
        <v>2006</v>
      </c>
      <c r="E113" s="16">
        <v>2006</v>
      </c>
      <c r="F113" s="16">
        <v>1</v>
      </c>
      <c r="G113" s="16" t="s">
        <v>12</v>
      </c>
      <c r="H113" s="16" t="s">
        <v>13</v>
      </c>
      <c r="I113" s="16" t="s">
        <v>155</v>
      </c>
      <c r="J113" s="40">
        <v>140.52000000000001</v>
      </c>
      <c r="K113" s="5">
        <v>54</v>
      </c>
      <c r="L113" s="40">
        <f t="shared" si="4"/>
        <v>194.52</v>
      </c>
      <c r="M113" s="40">
        <f t="shared" si="5"/>
        <v>63.958192852326377</v>
      </c>
    </row>
    <row r="114" spans="1:13" ht="57.6" x14ac:dyDescent="0.3">
      <c r="A114" s="5">
        <v>27</v>
      </c>
      <c r="B114" s="16" t="s">
        <v>321</v>
      </c>
      <c r="C114" s="16">
        <v>2004</v>
      </c>
      <c r="D114" s="16">
        <v>2004</v>
      </c>
      <c r="E114" s="16">
        <v>2004</v>
      </c>
      <c r="F114" s="16">
        <v>1</v>
      </c>
      <c r="G114" s="16" t="s">
        <v>114</v>
      </c>
      <c r="H114" s="16" t="s">
        <v>115</v>
      </c>
      <c r="I114" s="16" t="s">
        <v>174</v>
      </c>
      <c r="J114" s="40">
        <v>143.88</v>
      </c>
      <c r="K114" s="5">
        <v>56</v>
      </c>
      <c r="L114" s="40">
        <f t="shared" si="4"/>
        <v>199.88</v>
      </c>
      <c r="M114" s="40">
        <f t="shared" si="5"/>
        <v>68.476062036412671</v>
      </c>
    </row>
    <row r="115" spans="1:13" ht="72" x14ac:dyDescent="0.3">
      <c r="A115" s="5">
        <v>28</v>
      </c>
      <c r="B115" s="16" t="s">
        <v>248</v>
      </c>
      <c r="C115" s="16">
        <v>2005</v>
      </c>
      <c r="D115" s="16">
        <v>2005</v>
      </c>
      <c r="E115" s="16">
        <v>2005</v>
      </c>
      <c r="F115" s="16">
        <v>2</v>
      </c>
      <c r="G115" s="16" t="s">
        <v>12</v>
      </c>
      <c r="H115" s="16" t="s">
        <v>13</v>
      </c>
      <c r="I115" s="16" t="s">
        <v>76</v>
      </c>
      <c r="J115" s="40">
        <v>156.22999999999999</v>
      </c>
      <c r="K115" s="5">
        <v>60</v>
      </c>
      <c r="L115" s="40">
        <f t="shared" si="4"/>
        <v>216.23</v>
      </c>
      <c r="M115" s="40">
        <f t="shared" si="5"/>
        <v>82.257248819959528</v>
      </c>
    </row>
    <row r="116" spans="1:13" x14ac:dyDescent="0.3">
      <c r="A116" s="5">
        <v>29</v>
      </c>
      <c r="B116" s="16" t="s">
        <v>380</v>
      </c>
      <c r="C116" s="16">
        <v>2005</v>
      </c>
      <c r="D116" s="16">
        <v>2005</v>
      </c>
      <c r="E116" s="16">
        <v>2005</v>
      </c>
      <c r="F116" s="16" t="s">
        <v>11</v>
      </c>
      <c r="G116" s="16" t="s">
        <v>61</v>
      </c>
      <c r="H116" s="16" t="s">
        <v>228</v>
      </c>
      <c r="I116" s="16" t="s">
        <v>324</v>
      </c>
      <c r="J116" s="40"/>
      <c r="K116" s="5"/>
      <c r="L116" s="40" t="s">
        <v>881</v>
      </c>
      <c r="M116" s="40" t="str">
        <f t="shared" si="5"/>
        <v/>
      </c>
    </row>
    <row r="117" spans="1:13" ht="43.2" x14ac:dyDescent="0.3">
      <c r="A117" s="5">
        <v>30</v>
      </c>
      <c r="B117" s="16" t="s">
        <v>283</v>
      </c>
      <c r="C117" s="16">
        <v>2003</v>
      </c>
      <c r="D117" s="16">
        <v>2003</v>
      </c>
      <c r="E117" s="16">
        <v>2003</v>
      </c>
      <c r="F117" s="16" t="s">
        <v>11</v>
      </c>
      <c r="G117" s="16" t="s">
        <v>120</v>
      </c>
      <c r="H117" s="16" t="s">
        <v>284</v>
      </c>
      <c r="I117" s="16" t="s">
        <v>285</v>
      </c>
      <c r="J117" s="40"/>
      <c r="K117" s="5"/>
      <c r="L117" s="40" t="s">
        <v>882</v>
      </c>
      <c r="M117" s="40" t="str">
        <f t="shared" si="5"/>
        <v/>
      </c>
    </row>
    <row r="119" spans="1:13" ht="18" x14ac:dyDescent="0.3">
      <c r="A119" s="20" t="s">
        <v>915</v>
      </c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13" x14ac:dyDescent="0.3">
      <c r="A120" s="27" t="s">
        <v>872</v>
      </c>
      <c r="B120" s="27" t="s">
        <v>1</v>
      </c>
      <c r="C120" s="27" t="s">
        <v>2</v>
      </c>
      <c r="D120" s="27" t="s">
        <v>476</v>
      </c>
      <c r="E120" s="27" t="s">
        <v>477</v>
      </c>
      <c r="F120" s="27" t="s">
        <v>3</v>
      </c>
      <c r="G120" s="27" t="s">
        <v>4</v>
      </c>
      <c r="H120" s="27" t="s">
        <v>5</v>
      </c>
      <c r="I120" s="27" t="s">
        <v>6</v>
      </c>
      <c r="J120" s="27" t="s">
        <v>875</v>
      </c>
      <c r="K120" s="27" t="s">
        <v>876</v>
      </c>
      <c r="L120" s="27" t="s">
        <v>877</v>
      </c>
      <c r="M120" s="27" t="s">
        <v>880</v>
      </c>
    </row>
    <row r="121" spans="1:13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ht="28.8" x14ac:dyDescent="0.3">
      <c r="A122" s="37">
        <v>1</v>
      </c>
      <c r="B122" s="38" t="s">
        <v>263</v>
      </c>
      <c r="C122" s="38">
        <v>2005</v>
      </c>
      <c r="D122" s="38">
        <v>2005</v>
      </c>
      <c r="E122" s="38">
        <v>2005</v>
      </c>
      <c r="F122" s="38" t="s">
        <v>11</v>
      </c>
      <c r="G122" s="38" t="s">
        <v>264</v>
      </c>
      <c r="H122" s="38" t="s">
        <v>86</v>
      </c>
      <c r="I122" s="38" t="s">
        <v>265</v>
      </c>
      <c r="J122" s="39">
        <v>122.75</v>
      </c>
      <c r="K122" s="37">
        <v>2</v>
      </c>
      <c r="L122" s="39">
        <f t="shared" ref="L122:L149" si="6">J122+K122</f>
        <v>124.75</v>
      </c>
      <c r="M122" s="39">
        <f t="shared" ref="M122:M149" si="7">IF( AND(ISNUMBER(L$122),ISNUMBER(L122)),(L122-L$122)/L$122*100,"")</f>
        <v>0</v>
      </c>
    </row>
    <row r="123" spans="1:13" ht="72" x14ac:dyDescent="0.3">
      <c r="A123" s="5">
        <v>2</v>
      </c>
      <c r="B123" s="16" t="s">
        <v>308</v>
      </c>
      <c r="C123" s="16">
        <v>2003</v>
      </c>
      <c r="D123" s="16">
        <v>2003</v>
      </c>
      <c r="E123" s="16">
        <v>2003</v>
      </c>
      <c r="F123" s="16" t="s">
        <v>119</v>
      </c>
      <c r="G123" s="16" t="s">
        <v>120</v>
      </c>
      <c r="H123" s="16" t="s">
        <v>309</v>
      </c>
      <c r="I123" s="16" t="s">
        <v>310</v>
      </c>
      <c r="J123" s="40">
        <v>130.81</v>
      </c>
      <c r="K123" s="5">
        <v>4</v>
      </c>
      <c r="L123" s="40">
        <f t="shared" si="6"/>
        <v>134.81</v>
      </c>
      <c r="M123" s="40">
        <f t="shared" si="7"/>
        <v>8.0641282565130279</v>
      </c>
    </row>
    <row r="124" spans="1:13" ht="72" x14ac:dyDescent="0.3">
      <c r="A124" s="5">
        <v>3</v>
      </c>
      <c r="B124" s="16" t="s">
        <v>410</v>
      </c>
      <c r="C124" s="16">
        <v>2004</v>
      </c>
      <c r="D124" s="16">
        <v>2004</v>
      </c>
      <c r="E124" s="16">
        <v>2004</v>
      </c>
      <c r="F124" s="16" t="s">
        <v>119</v>
      </c>
      <c r="G124" s="16" t="s">
        <v>12</v>
      </c>
      <c r="H124" s="16" t="s">
        <v>13</v>
      </c>
      <c r="I124" s="16" t="s">
        <v>14</v>
      </c>
      <c r="J124" s="40">
        <v>133.38999999999999</v>
      </c>
      <c r="K124" s="5">
        <v>6</v>
      </c>
      <c r="L124" s="40">
        <f t="shared" si="6"/>
        <v>139.38999999999999</v>
      </c>
      <c r="M124" s="40">
        <f t="shared" si="7"/>
        <v>11.735470941883756</v>
      </c>
    </row>
    <row r="125" spans="1:13" ht="72" x14ac:dyDescent="0.3">
      <c r="A125" s="5">
        <v>4</v>
      </c>
      <c r="B125" s="16" t="s">
        <v>10</v>
      </c>
      <c r="C125" s="16">
        <v>2004</v>
      </c>
      <c r="D125" s="16">
        <v>2004</v>
      </c>
      <c r="E125" s="16">
        <v>2004</v>
      </c>
      <c r="F125" s="16" t="s">
        <v>11</v>
      </c>
      <c r="G125" s="16" t="s">
        <v>12</v>
      </c>
      <c r="H125" s="16" t="s">
        <v>13</v>
      </c>
      <c r="I125" s="16" t="s">
        <v>14</v>
      </c>
      <c r="J125" s="40">
        <v>141.43</v>
      </c>
      <c r="K125" s="5">
        <v>2</v>
      </c>
      <c r="L125" s="40">
        <f t="shared" si="6"/>
        <v>143.43</v>
      </c>
      <c r="M125" s="40">
        <f t="shared" si="7"/>
        <v>14.973947895791589</v>
      </c>
    </row>
    <row r="126" spans="1:13" ht="43.2" x14ac:dyDescent="0.3">
      <c r="A126" s="5">
        <v>5</v>
      </c>
      <c r="B126" s="16" t="s">
        <v>131</v>
      </c>
      <c r="C126" s="16">
        <v>2005</v>
      </c>
      <c r="D126" s="16">
        <v>2005</v>
      </c>
      <c r="E126" s="16">
        <v>2005</v>
      </c>
      <c r="F126" s="16">
        <v>1</v>
      </c>
      <c r="G126" s="16" t="s">
        <v>12</v>
      </c>
      <c r="H126" s="16" t="s">
        <v>86</v>
      </c>
      <c r="I126" s="16" t="s">
        <v>87</v>
      </c>
      <c r="J126" s="40">
        <v>141.21</v>
      </c>
      <c r="K126" s="5">
        <v>4</v>
      </c>
      <c r="L126" s="40">
        <f t="shared" si="6"/>
        <v>145.21</v>
      </c>
      <c r="M126" s="40">
        <f t="shared" si="7"/>
        <v>16.400801603206418</v>
      </c>
    </row>
    <row r="127" spans="1:13" ht="28.8" x14ac:dyDescent="0.3">
      <c r="A127" s="5">
        <v>6</v>
      </c>
      <c r="B127" s="16" t="s">
        <v>406</v>
      </c>
      <c r="C127" s="16">
        <v>2006</v>
      </c>
      <c r="D127" s="16">
        <v>2006</v>
      </c>
      <c r="E127" s="16">
        <v>2006</v>
      </c>
      <c r="F127" s="16" t="s">
        <v>11</v>
      </c>
      <c r="G127" s="16" t="s">
        <v>61</v>
      </c>
      <c r="H127" s="16" t="s">
        <v>228</v>
      </c>
      <c r="I127" s="16" t="s">
        <v>229</v>
      </c>
      <c r="J127" s="40">
        <v>144.16</v>
      </c>
      <c r="K127" s="5">
        <v>4</v>
      </c>
      <c r="L127" s="40">
        <f t="shared" si="6"/>
        <v>148.16</v>
      </c>
      <c r="M127" s="40">
        <f t="shared" si="7"/>
        <v>18.765531062124246</v>
      </c>
    </row>
    <row r="128" spans="1:13" ht="57.6" x14ac:dyDescent="0.3">
      <c r="A128" s="5">
        <v>7</v>
      </c>
      <c r="B128" s="16" t="s">
        <v>113</v>
      </c>
      <c r="C128" s="16">
        <v>2004</v>
      </c>
      <c r="D128" s="16">
        <v>2004</v>
      </c>
      <c r="E128" s="16">
        <v>2004</v>
      </c>
      <c r="F128" s="16" t="s">
        <v>11</v>
      </c>
      <c r="G128" s="16" t="s">
        <v>114</v>
      </c>
      <c r="H128" s="16" t="s">
        <v>115</v>
      </c>
      <c r="I128" s="16" t="s">
        <v>116</v>
      </c>
      <c r="J128" s="40">
        <v>142.51</v>
      </c>
      <c r="K128" s="5">
        <v>6</v>
      </c>
      <c r="L128" s="40">
        <f t="shared" si="6"/>
        <v>148.51</v>
      </c>
      <c r="M128" s="40">
        <f t="shared" si="7"/>
        <v>19.046092184368728</v>
      </c>
    </row>
    <row r="129" spans="1:13" ht="43.2" x14ac:dyDescent="0.3">
      <c r="A129" s="5">
        <v>8</v>
      </c>
      <c r="B129" s="16" t="s">
        <v>271</v>
      </c>
      <c r="C129" s="16">
        <v>2006</v>
      </c>
      <c r="D129" s="16">
        <v>2006</v>
      </c>
      <c r="E129" s="16">
        <v>2006</v>
      </c>
      <c r="F129" s="16" t="s">
        <v>11</v>
      </c>
      <c r="G129" s="16" t="s">
        <v>41</v>
      </c>
      <c r="H129" s="16" t="s">
        <v>42</v>
      </c>
      <c r="I129" s="16" t="s">
        <v>210</v>
      </c>
      <c r="J129" s="40">
        <v>142.47</v>
      </c>
      <c r="K129" s="5">
        <v>8</v>
      </c>
      <c r="L129" s="40">
        <f t="shared" si="6"/>
        <v>150.47</v>
      </c>
      <c r="M129" s="40">
        <f t="shared" si="7"/>
        <v>20.617234468937877</v>
      </c>
    </row>
    <row r="130" spans="1:13" ht="72" x14ac:dyDescent="0.3">
      <c r="A130" s="5">
        <v>9</v>
      </c>
      <c r="B130" s="16" t="s">
        <v>277</v>
      </c>
      <c r="C130" s="16">
        <v>2003</v>
      </c>
      <c r="D130" s="16">
        <v>2003</v>
      </c>
      <c r="E130" s="16">
        <v>2003</v>
      </c>
      <c r="F130" s="16" t="s">
        <v>119</v>
      </c>
      <c r="G130" s="16" t="s">
        <v>56</v>
      </c>
      <c r="H130" s="16" t="s">
        <v>278</v>
      </c>
      <c r="I130" s="16" t="s">
        <v>279</v>
      </c>
      <c r="J130" s="40">
        <v>148.59</v>
      </c>
      <c r="K130" s="5">
        <v>8</v>
      </c>
      <c r="L130" s="40">
        <f t="shared" si="6"/>
        <v>156.59</v>
      </c>
      <c r="M130" s="40">
        <f t="shared" si="7"/>
        <v>25.523046092184369</v>
      </c>
    </row>
    <row r="131" spans="1:13" ht="43.2" x14ac:dyDescent="0.3">
      <c r="A131" s="5">
        <v>10</v>
      </c>
      <c r="B131" s="16" t="s">
        <v>187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50</v>
      </c>
      <c r="H131" s="16" t="s">
        <v>51</v>
      </c>
      <c r="I131" s="16" t="s">
        <v>52</v>
      </c>
      <c r="J131" s="40">
        <v>153.63</v>
      </c>
      <c r="K131" s="5">
        <v>4</v>
      </c>
      <c r="L131" s="40">
        <f t="shared" si="6"/>
        <v>157.63</v>
      </c>
      <c r="M131" s="40">
        <f t="shared" si="7"/>
        <v>26.356713426853705</v>
      </c>
    </row>
    <row r="132" spans="1:13" ht="57.6" x14ac:dyDescent="0.3">
      <c r="A132" s="5">
        <v>11</v>
      </c>
      <c r="B132" s="16" t="s">
        <v>60</v>
      </c>
      <c r="C132" s="16">
        <v>2006</v>
      </c>
      <c r="D132" s="16">
        <v>2006</v>
      </c>
      <c r="E132" s="16">
        <v>2006</v>
      </c>
      <c r="F132" s="16">
        <v>1</v>
      </c>
      <c r="G132" s="16" t="s">
        <v>61</v>
      </c>
      <c r="H132" s="16" t="s">
        <v>62</v>
      </c>
      <c r="I132" s="16" t="s">
        <v>63</v>
      </c>
      <c r="J132" s="40">
        <v>159.05000000000001</v>
      </c>
      <c r="K132" s="5">
        <v>0</v>
      </c>
      <c r="L132" s="40">
        <f t="shared" si="6"/>
        <v>159.05000000000001</v>
      </c>
      <c r="M132" s="40">
        <f t="shared" si="7"/>
        <v>27.494989979959929</v>
      </c>
    </row>
    <row r="133" spans="1:13" ht="43.2" x14ac:dyDescent="0.3">
      <c r="A133" s="5">
        <v>12</v>
      </c>
      <c r="B133" s="16" t="s">
        <v>355</v>
      </c>
      <c r="C133" s="16">
        <v>2004</v>
      </c>
      <c r="D133" s="16">
        <v>2004</v>
      </c>
      <c r="E133" s="16">
        <v>2004</v>
      </c>
      <c r="F133" s="16" t="s">
        <v>11</v>
      </c>
      <c r="G133" s="16" t="s">
        <v>41</v>
      </c>
      <c r="H133" s="16" t="s">
        <v>42</v>
      </c>
      <c r="I133" s="16" t="s">
        <v>81</v>
      </c>
      <c r="J133" s="40">
        <v>157.15</v>
      </c>
      <c r="K133" s="5">
        <v>8</v>
      </c>
      <c r="L133" s="40">
        <f t="shared" si="6"/>
        <v>165.15</v>
      </c>
      <c r="M133" s="40">
        <f t="shared" si="7"/>
        <v>32.384769539078164</v>
      </c>
    </row>
    <row r="134" spans="1:13" ht="43.2" x14ac:dyDescent="0.3">
      <c r="A134" s="5">
        <v>13</v>
      </c>
      <c r="B134" s="16" t="s">
        <v>408</v>
      </c>
      <c r="C134" s="16">
        <v>2004</v>
      </c>
      <c r="D134" s="16">
        <v>2004</v>
      </c>
      <c r="E134" s="16">
        <v>2004</v>
      </c>
      <c r="F134" s="16" t="s">
        <v>11</v>
      </c>
      <c r="G134" s="16" t="s">
        <v>41</v>
      </c>
      <c r="H134" s="16" t="s">
        <v>42</v>
      </c>
      <c r="I134" s="16" t="s">
        <v>81</v>
      </c>
      <c r="J134" s="40">
        <v>165.77</v>
      </c>
      <c r="K134" s="5">
        <v>10</v>
      </c>
      <c r="L134" s="40">
        <f t="shared" si="6"/>
        <v>175.77</v>
      </c>
      <c r="M134" s="40">
        <f t="shared" si="7"/>
        <v>40.897795591182373</v>
      </c>
    </row>
    <row r="135" spans="1:13" ht="57.6" x14ac:dyDescent="0.3">
      <c r="A135" s="5">
        <v>14</v>
      </c>
      <c r="B135" s="16" t="s">
        <v>287</v>
      </c>
      <c r="C135" s="16">
        <v>2006</v>
      </c>
      <c r="D135" s="16">
        <v>2006</v>
      </c>
      <c r="E135" s="16">
        <v>2006</v>
      </c>
      <c r="F135" s="16">
        <v>1</v>
      </c>
      <c r="G135" s="16" t="s">
        <v>114</v>
      </c>
      <c r="H135" s="16" t="s">
        <v>115</v>
      </c>
      <c r="I135" s="16" t="s">
        <v>116</v>
      </c>
      <c r="J135" s="40">
        <v>172.17</v>
      </c>
      <c r="K135" s="5">
        <v>10</v>
      </c>
      <c r="L135" s="40">
        <f t="shared" si="6"/>
        <v>182.17</v>
      </c>
      <c r="M135" s="40">
        <f t="shared" si="7"/>
        <v>46.028056112224441</v>
      </c>
    </row>
    <row r="136" spans="1:13" ht="72" x14ac:dyDescent="0.3">
      <c r="A136" s="5">
        <v>15</v>
      </c>
      <c r="B136" s="16" t="s">
        <v>118</v>
      </c>
      <c r="C136" s="16">
        <v>2003</v>
      </c>
      <c r="D136" s="16">
        <v>2003</v>
      </c>
      <c r="E136" s="16">
        <v>2003</v>
      </c>
      <c r="F136" s="16" t="s">
        <v>119</v>
      </c>
      <c r="G136" s="16" t="s">
        <v>120</v>
      </c>
      <c r="H136" s="16" t="s">
        <v>121</v>
      </c>
      <c r="I136" s="16" t="s">
        <v>122</v>
      </c>
      <c r="J136" s="40">
        <v>135.25</v>
      </c>
      <c r="K136" s="5">
        <v>50</v>
      </c>
      <c r="L136" s="40">
        <f t="shared" si="6"/>
        <v>185.25</v>
      </c>
      <c r="M136" s="40">
        <f t="shared" si="7"/>
        <v>48.496993987975948</v>
      </c>
    </row>
    <row r="137" spans="1:13" ht="57.6" x14ac:dyDescent="0.3">
      <c r="A137" s="5">
        <v>16</v>
      </c>
      <c r="B137" s="16" t="s">
        <v>304</v>
      </c>
      <c r="C137" s="16">
        <v>2007</v>
      </c>
      <c r="D137" s="16">
        <v>2007</v>
      </c>
      <c r="E137" s="16">
        <v>2007</v>
      </c>
      <c r="F137" s="16" t="s">
        <v>11</v>
      </c>
      <c r="G137" s="16" t="s">
        <v>30</v>
      </c>
      <c r="H137" s="16" t="s">
        <v>31</v>
      </c>
      <c r="I137" s="16" t="s">
        <v>32</v>
      </c>
      <c r="J137" s="40">
        <v>190.69</v>
      </c>
      <c r="K137" s="5">
        <v>10</v>
      </c>
      <c r="L137" s="40">
        <f t="shared" si="6"/>
        <v>200.69</v>
      </c>
      <c r="M137" s="40">
        <f t="shared" si="7"/>
        <v>60.873747494989985</v>
      </c>
    </row>
    <row r="138" spans="1:13" ht="57.6" x14ac:dyDescent="0.3">
      <c r="A138" s="5">
        <v>17</v>
      </c>
      <c r="B138" s="16" t="s">
        <v>29</v>
      </c>
      <c r="C138" s="16">
        <v>2005</v>
      </c>
      <c r="D138" s="16">
        <v>2005</v>
      </c>
      <c r="E138" s="16">
        <v>2005</v>
      </c>
      <c r="F138" s="16" t="s">
        <v>11</v>
      </c>
      <c r="G138" s="16" t="s">
        <v>30</v>
      </c>
      <c r="H138" s="16" t="s">
        <v>31</v>
      </c>
      <c r="I138" s="16" t="s">
        <v>32</v>
      </c>
      <c r="J138" s="40">
        <v>214.15</v>
      </c>
      <c r="K138" s="5">
        <v>4</v>
      </c>
      <c r="L138" s="40">
        <f t="shared" si="6"/>
        <v>218.15</v>
      </c>
      <c r="M138" s="40">
        <f t="shared" si="7"/>
        <v>74.869739478957925</v>
      </c>
    </row>
    <row r="139" spans="1:13" ht="28.8" x14ac:dyDescent="0.3">
      <c r="A139" s="5">
        <v>18</v>
      </c>
      <c r="B139" s="16" t="s">
        <v>233</v>
      </c>
      <c r="C139" s="16">
        <v>2006</v>
      </c>
      <c r="D139" s="16">
        <v>2006</v>
      </c>
      <c r="E139" s="16">
        <v>2006</v>
      </c>
      <c r="F139" s="16" t="s">
        <v>11</v>
      </c>
      <c r="G139" s="16" t="s">
        <v>105</v>
      </c>
      <c r="H139" s="16" t="s">
        <v>106</v>
      </c>
      <c r="I139" s="16" t="s">
        <v>107</v>
      </c>
      <c r="J139" s="40">
        <v>173.25</v>
      </c>
      <c r="K139" s="5">
        <v>56</v>
      </c>
      <c r="L139" s="40">
        <f t="shared" si="6"/>
        <v>229.25</v>
      </c>
      <c r="M139" s="40">
        <f t="shared" si="7"/>
        <v>83.767535070140269</v>
      </c>
    </row>
    <row r="140" spans="1:13" ht="43.2" x14ac:dyDescent="0.3">
      <c r="A140" s="5">
        <v>19</v>
      </c>
      <c r="B140" s="16" t="s">
        <v>34</v>
      </c>
      <c r="C140" s="16">
        <v>2006</v>
      </c>
      <c r="D140" s="16">
        <v>2006</v>
      </c>
      <c r="E140" s="16">
        <v>2006</v>
      </c>
      <c r="F140" s="16" t="s">
        <v>11</v>
      </c>
      <c r="G140" s="16" t="s">
        <v>35</v>
      </c>
      <c r="H140" s="16" t="s">
        <v>36</v>
      </c>
      <c r="I140" s="16" t="s">
        <v>37</v>
      </c>
      <c r="J140" s="40">
        <v>226.27</v>
      </c>
      <c r="K140" s="5">
        <v>18</v>
      </c>
      <c r="L140" s="40">
        <f t="shared" si="6"/>
        <v>244.27</v>
      </c>
      <c r="M140" s="40">
        <f t="shared" si="7"/>
        <v>95.807615230460925</v>
      </c>
    </row>
    <row r="141" spans="1:13" ht="43.2" x14ac:dyDescent="0.3">
      <c r="A141" s="5">
        <v>20</v>
      </c>
      <c r="B141" s="16" t="s">
        <v>397</v>
      </c>
      <c r="C141" s="16">
        <v>2006</v>
      </c>
      <c r="D141" s="16">
        <v>2006</v>
      </c>
      <c r="E141" s="16">
        <v>2006</v>
      </c>
      <c r="F141" s="16">
        <v>2</v>
      </c>
      <c r="G141" s="16" t="s">
        <v>41</v>
      </c>
      <c r="H141" s="16" t="s">
        <v>42</v>
      </c>
      <c r="I141" s="16" t="s">
        <v>43</v>
      </c>
      <c r="J141" s="40">
        <v>192.95</v>
      </c>
      <c r="K141" s="5">
        <v>58</v>
      </c>
      <c r="L141" s="40">
        <f t="shared" si="6"/>
        <v>250.95</v>
      </c>
      <c r="M141" s="40">
        <f t="shared" si="7"/>
        <v>101.1623246492986</v>
      </c>
    </row>
    <row r="142" spans="1:13" ht="43.2" x14ac:dyDescent="0.3">
      <c r="A142" s="5">
        <v>21</v>
      </c>
      <c r="B142" s="16" t="s">
        <v>49</v>
      </c>
      <c r="C142" s="16">
        <v>2004</v>
      </c>
      <c r="D142" s="16">
        <v>2004</v>
      </c>
      <c r="E142" s="16">
        <v>2004</v>
      </c>
      <c r="F142" s="16" t="s">
        <v>11</v>
      </c>
      <c r="G142" s="16" t="s">
        <v>50</v>
      </c>
      <c r="H142" s="16" t="s">
        <v>51</v>
      </c>
      <c r="I142" s="16" t="s">
        <v>52</v>
      </c>
      <c r="J142" s="40">
        <v>148.61000000000001</v>
      </c>
      <c r="K142" s="5">
        <v>156</v>
      </c>
      <c r="L142" s="40">
        <f t="shared" si="6"/>
        <v>304.61</v>
      </c>
      <c r="M142" s="40">
        <f t="shared" si="7"/>
        <v>144.17635270541084</v>
      </c>
    </row>
    <row r="143" spans="1:13" ht="43.2" x14ac:dyDescent="0.3">
      <c r="A143" s="5">
        <v>22</v>
      </c>
      <c r="B143" s="16" t="s">
        <v>403</v>
      </c>
      <c r="C143" s="16">
        <v>2005</v>
      </c>
      <c r="D143" s="16">
        <v>2005</v>
      </c>
      <c r="E143" s="16">
        <v>2005</v>
      </c>
      <c r="F143" s="16">
        <v>1</v>
      </c>
      <c r="G143" s="16" t="s">
        <v>120</v>
      </c>
      <c r="H143" s="16" t="s">
        <v>404</v>
      </c>
      <c r="I143" s="16" t="s">
        <v>310</v>
      </c>
      <c r="J143" s="40">
        <v>173.06</v>
      </c>
      <c r="K143" s="5">
        <v>150</v>
      </c>
      <c r="L143" s="40">
        <f t="shared" si="6"/>
        <v>323.06</v>
      </c>
      <c r="M143" s="40">
        <f t="shared" si="7"/>
        <v>158.96593186372746</v>
      </c>
    </row>
    <row r="144" spans="1:13" ht="72" x14ac:dyDescent="0.3">
      <c r="A144" s="5">
        <v>23</v>
      </c>
      <c r="B144" s="16" t="s">
        <v>202</v>
      </c>
      <c r="C144" s="16">
        <v>2005</v>
      </c>
      <c r="D144" s="16">
        <v>2005</v>
      </c>
      <c r="E144" s="16">
        <v>2005</v>
      </c>
      <c r="F144" s="16">
        <v>1</v>
      </c>
      <c r="G144" s="16" t="s">
        <v>12</v>
      </c>
      <c r="H144" s="16" t="s">
        <v>13</v>
      </c>
      <c r="I144" s="16" t="s">
        <v>76</v>
      </c>
      <c r="J144" s="40">
        <v>173.41</v>
      </c>
      <c r="K144" s="5">
        <v>152</v>
      </c>
      <c r="L144" s="40">
        <f t="shared" si="6"/>
        <v>325.40999999999997</v>
      </c>
      <c r="M144" s="40">
        <f t="shared" si="7"/>
        <v>160.84969939879755</v>
      </c>
    </row>
    <row r="145" spans="1:13" ht="57.6" x14ac:dyDescent="0.3">
      <c r="A145" s="5">
        <v>24</v>
      </c>
      <c r="B145" s="16" t="s">
        <v>281</v>
      </c>
      <c r="C145" s="16">
        <v>2005</v>
      </c>
      <c r="D145" s="16">
        <v>2005</v>
      </c>
      <c r="E145" s="16">
        <v>2005</v>
      </c>
      <c r="F145" s="16" t="s">
        <v>11</v>
      </c>
      <c r="G145" s="16" t="s">
        <v>114</v>
      </c>
      <c r="H145" s="16" t="s">
        <v>115</v>
      </c>
      <c r="I145" s="16" t="s">
        <v>174</v>
      </c>
      <c r="J145" s="40">
        <v>218.8</v>
      </c>
      <c r="K145" s="5">
        <v>108</v>
      </c>
      <c r="L145" s="40">
        <f t="shared" si="6"/>
        <v>326.8</v>
      </c>
      <c r="M145" s="40">
        <f t="shared" si="7"/>
        <v>161.96392785571143</v>
      </c>
    </row>
    <row r="146" spans="1:13" ht="28.8" x14ac:dyDescent="0.3">
      <c r="A146" s="5">
        <v>25</v>
      </c>
      <c r="B146" s="16" t="s">
        <v>345</v>
      </c>
      <c r="C146" s="16">
        <v>2006</v>
      </c>
      <c r="D146" s="16">
        <v>2006</v>
      </c>
      <c r="E146" s="16">
        <v>2006</v>
      </c>
      <c r="F146" s="16">
        <v>1</v>
      </c>
      <c r="G146" s="16" t="s">
        <v>105</v>
      </c>
      <c r="H146" s="16" t="s">
        <v>106</v>
      </c>
      <c r="I146" s="16" t="s">
        <v>107</v>
      </c>
      <c r="J146" s="40">
        <v>161.1</v>
      </c>
      <c r="K146" s="5">
        <v>166</v>
      </c>
      <c r="L146" s="40">
        <f t="shared" si="6"/>
        <v>327.10000000000002</v>
      </c>
      <c r="M146" s="40">
        <f t="shared" si="7"/>
        <v>162.20440881763528</v>
      </c>
    </row>
    <row r="147" spans="1:13" ht="72" x14ac:dyDescent="0.3">
      <c r="A147" s="5">
        <v>26</v>
      </c>
      <c r="B147" s="16" t="s">
        <v>300</v>
      </c>
      <c r="C147" s="16">
        <v>2006</v>
      </c>
      <c r="D147" s="16">
        <v>2006</v>
      </c>
      <c r="E147" s="16">
        <v>2006</v>
      </c>
      <c r="F147" s="16">
        <v>1</v>
      </c>
      <c r="G147" s="16" t="s">
        <v>12</v>
      </c>
      <c r="H147" s="16" t="s">
        <v>13</v>
      </c>
      <c r="I147" s="16" t="s">
        <v>155</v>
      </c>
      <c r="J147" s="40"/>
      <c r="K147" s="5"/>
      <c r="L147" s="40" t="s">
        <v>881</v>
      </c>
      <c r="M147" s="40" t="str">
        <f t="shared" si="7"/>
        <v/>
      </c>
    </row>
    <row r="148" spans="1:13" ht="28.8" x14ac:dyDescent="0.3">
      <c r="A148" s="5">
        <v>26</v>
      </c>
      <c r="B148" s="16" t="s">
        <v>227</v>
      </c>
      <c r="C148" s="16">
        <v>2005</v>
      </c>
      <c r="D148" s="16">
        <v>2005</v>
      </c>
      <c r="E148" s="16">
        <v>2005</v>
      </c>
      <c r="F148" s="16" t="s">
        <v>11</v>
      </c>
      <c r="G148" s="16" t="s">
        <v>61</v>
      </c>
      <c r="H148" s="16" t="s">
        <v>228</v>
      </c>
      <c r="I148" s="16" t="s">
        <v>229</v>
      </c>
      <c r="J148" s="40"/>
      <c r="K148" s="5"/>
      <c r="L148" s="40" t="s">
        <v>881</v>
      </c>
      <c r="M148" s="40" t="str">
        <f t="shared" si="7"/>
        <v/>
      </c>
    </row>
    <row r="149" spans="1:13" ht="43.2" x14ac:dyDescent="0.3">
      <c r="A149" s="5">
        <v>26</v>
      </c>
      <c r="B149" s="16" t="s">
        <v>319</v>
      </c>
      <c r="C149" s="16">
        <v>2006</v>
      </c>
      <c r="D149" s="16">
        <v>2006</v>
      </c>
      <c r="E149" s="16">
        <v>2006</v>
      </c>
      <c r="F149" s="16">
        <v>1</v>
      </c>
      <c r="G149" s="16" t="s">
        <v>50</v>
      </c>
      <c r="H149" s="16" t="s">
        <v>292</v>
      </c>
      <c r="I149" s="16" t="s">
        <v>237</v>
      </c>
      <c r="J149" s="40"/>
      <c r="K149" s="5"/>
      <c r="L149" s="40" t="s">
        <v>881</v>
      </c>
      <c r="M149" s="40" t="str">
        <f t="shared" si="7"/>
        <v/>
      </c>
    </row>
  </sheetData>
  <mergeCells count="62">
    <mergeCell ref="I120:I121"/>
    <mergeCell ref="A119:J119"/>
    <mergeCell ref="J120:J121"/>
    <mergeCell ref="K120:K121"/>
    <mergeCell ref="L120:L121"/>
    <mergeCell ref="M120:M121"/>
    <mergeCell ref="L86:L87"/>
    <mergeCell ref="M86:M87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G86:G87"/>
    <mergeCell ref="H86:H87"/>
    <mergeCell ref="I86:I87"/>
    <mergeCell ref="A85:J85"/>
    <mergeCell ref="J86:J87"/>
    <mergeCell ref="K86:K87"/>
    <mergeCell ref="A86:A87"/>
    <mergeCell ref="B86:B87"/>
    <mergeCell ref="C86:C87"/>
    <mergeCell ref="D86:D87"/>
    <mergeCell ref="E86:E87"/>
    <mergeCell ref="F86:F87"/>
    <mergeCell ref="I52:I53"/>
    <mergeCell ref="A51:J51"/>
    <mergeCell ref="J52:J53"/>
    <mergeCell ref="K52:K53"/>
    <mergeCell ref="L52:L53"/>
    <mergeCell ref="M52:M53"/>
    <mergeCell ref="L8:L9"/>
    <mergeCell ref="M8:M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7" width="3.109375" style="1" customWidth="1"/>
    <col min="28" max="28" width="7.109375" style="1" customWidth="1"/>
    <col min="29" max="29" width="4.88671875" style="1" customWidth="1"/>
    <col min="30" max="30" width="7.109375" style="1" customWidth="1"/>
    <col min="31" max="48" width="3.109375" style="1" customWidth="1"/>
    <col min="49" max="49" width="7.109375" style="1" customWidth="1"/>
    <col min="50" max="50" width="4.88671875" style="1" customWidth="1"/>
    <col min="51" max="52" width="7.109375" style="1" customWidth="1"/>
    <col min="53" max="16384" width="8.88671875" style="1"/>
  </cols>
  <sheetData>
    <row r="1" spans="1:5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ht="21" x14ac:dyDescent="0.3">
      <c r="A4" s="23" t="s">
        <v>943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</row>
    <row r="5" spans="1:53" ht="23.4" x14ac:dyDescent="0.3">
      <c r="A5" s="24" t="s">
        <v>944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7" spans="1:53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5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874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  <c r="AE8" s="29" t="s">
        <v>878</v>
      </c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1"/>
      <c r="AZ8" s="27" t="s">
        <v>879</v>
      </c>
      <c r="BA8" s="27" t="s">
        <v>880</v>
      </c>
    </row>
    <row r="9" spans="1:53" x14ac:dyDescent="0.3">
      <c r="A9" s="28"/>
      <c r="B9" s="28"/>
      <c r="C9" s="28"/>
      <c r="D9" s="28"/>
      <c r="E9" s="28"/>
      <c r="F9" s="28"/>
      <c r="G9" s="28"/>
      <c r="H9" s="28"/>
      <c r="I9" s="28"/>
      <c r="J9" s="32">
        <v>1</v>
      </c>
      <c r="K9" s="32">
        <v>2</v>
      </c>
      <c r="L9" s="32">
        <v>3</v>
      </c>
      <c r="M9" s="32">
        <v>4</v>
      </c>
      <c r="N9" s="32">
        <v>5</v>
      </c>
      <c r="O9" s="32">
        <v>6</v>
      </c>
      <c r="P9" s="32">
        <v>7</v>
      </c>
      <c r="Q9" s="32">
        <v>8</v>
      </c>
      <c r="R9" s="32">
        <v>9</v>
      </c>
      <c r="S9" s="32">
        <v>10</v>
      </c>
      <c r="T9" s="32">
        <v>11</v>
      </c>
      <c r="U9" s="32">
        <v>12</v>
      </c>
      <c r="V9" s="32">
        <v>13</v>
      </c>
      <c r="W9" s="32">
        <v>14</v>
      </c>
      <c r="X9" s="32">
        <v>15</v>
      </c>
      <c r="Y9" s="32">
        <v>16</v>
      </c>
      <c r="Z9" s="32">
        <v>17</v>
      </c>
      <c r="AA9" s="32">
        <v>18</v>
      </c>
      <c r="AB9" s="32" t="s">
        <v>875</v>
      </c>
      <c r="AC9" s="32" t="s">
        <v>876</v>
      </c>
      <c r="AD9" s="32" t="s">
        <v>877</v>
      </c>
      <c r="AE9" s="32">
        <v>1</v>
      </c>
      <c r="AF9" s="32">
        <v>2</v>
      </c>
      <c r="AG9" s="32">
        <v>3</v>
      </c>
      <c r="AH9" s="32">
        <v>4</v>
      </c>
      <c r="AI9" s="32">
        <v>5</v>
      </c>
      <c r="AJ9" s="32">
        <v>6</v>
      </c>
      <c r="AK9" s="32">
        <v>7</v>
      </c>
      <c r="AL9" s="32">
        <v>8</v>
      </c>
      <c r="AM9" s="32">
        <v>9</v>
      </c>
      <c r="AN9" s="32">
        <v>10</v>
      </c>
      <c r="AO9" s="32">
        <v>11</v>
      </c>
      <c r="AP9" s="32">
        <v>12</v>
      </c>
      <c r="AQ9" s="32">
        <v>13</v>
      </c>
      <c r="AR9" s="32">
        <v>14</v>
      </c>
      <c r="AS9" s="32">
        <v>15</v>
      </c>
      <c r="AT9" s="32">
        <v>16</v>
      </c>
      <c r="AU9" s="32">
        <v>17</v>
      </c>
      <c r="AV9" s="32">
        <v>18</v>
      </c>
      <c r="AW9" s="32" t="s">
        <v>875</v>
      </c>
      <c r="AX9" s="32" t="s">
        <v>876</v>
      </c>
      <c r="AY9" s="32" t="s">
        <v>877</v>
      </c>
      <c r="AZ9" s="28"/>
      <c r="BA9" s="28"/>
    </row>
    <row r="10" spans="1:53" ht="100.8" x14ac:dyDescent="0.3">
      <c r="A10" s="37">
        <v>1</v>
      </c>
      <c r="B10" s="38" t="s">
        <v>100</v>
      </c>
      <c r="C10" s="38">
        <v>2003</v>
      </c>
      <c r="D10" s="38">
        <v>2003</v>
      </c>
      <c r="E10" s="38">
        <v>2003</v>
      </c>
      <c r="F10" s="38" t="s">
        <v>11</v>
      </c>
      <c r="G10" s="38" t="s">
        <v>19</v>
      </c>
      <c r="H10" s="38" t="s">
        <v>101</v>
      </c>
      <c r="I10" s="38" t="s">
        <v>102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9">
        <v>90.6</v>
      </c>
      <c r="AC10" s="37">
        <f t="shared" ref="AC10:AC41" si="0">SUM(J10:AA10)</f>
        <v>0</v>
      </c>
      <c r="AD10" s="39">
        <f t="shared" ref="AD10:AD41" si="1">AB10+AC10</f>
        <v>90.6</v>
      </c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9"/>
      <c r="AX10" s="37">
        <f t="shared" ref="AX10:AX41" si="2">SUM(AE10:AV10)</f>
        <v>0</v>
      </c>
      <c r="AY10" s="39"/>
      <c r="AZ10" s="39">
        <f t="shared" ref="AZ10:AZ41" si="3">MIN(AY10,AD10)</f>
        <v>90.6</v>
      </c>
      <c r="BA10" s="39">
        <f t="shared" ref="BA10:BA41" si="4">IF( AND(ISNUMBER(AZ$10),ISNUMBER(AZ10)),(AZ10-AZ$10)/AZ$10*100,"")</f>
        <v>0</v>
      </c>
    </row>
    <row r="11" spans="1:53" ht="72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5">
        <v>0</v>
      </c>
      <c r="K11" s="5">
        <v>2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40">
        <v>88.61</v>
      </c>
      <c r="AC11" s="5">
        <f t="shared" si="0"/>
        <v>4</v>
      </c>
      <c r="AD11" s="40">
        <f t="shared" si="1"/>
        <v>92.61</v>
      </c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40"/>
      <c r="AX11" s="5">
        <f t="shared" si="2"/>
        <v>0</v>
      </c>
      <c r="AY11" s="40"/>
      <c r="AZ11" s="40">
        <f t="shared" si="3"/>
        <v>92.61</v>
      </c>
      <c r="BA11" s="40">
        <f t="shared" si="4"/>
        <v>2.2185430463576217</v>
      </c>
    </row>
    <row r="12" spans="1:53" ht="28.8" x14ac:dyDescent="0.3">
      <c r="A12" s="5">
        <v>3</v>
      </c>
      <c r="B12" s="16" t="s">
        <v>420</v>
      </c>
      <c r="C12" s="16">
        <v>2004</v>
      </c>
      <c r="D12" s="16">
        <v>2004</v>
      </c>
      <c r="E12" s="16">
        <v>2004</v>
      </c>
      <c r="F12" s="16" t="s">
        <v>11</v>
      </c>
      <c r="G12" s="16" t="s">
        <v>61</v>
      </c>
      <c r="H12" s="16" t="s">
        <v>110</v>
      </c>
      <c r="I12" s="16" t="s">
        <v>421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40">
        <v>92.92</v>
      </c>
      <c r="AC12" s="5">
        <f t="shared" si="0"/>
        <v>2</v>
      </c>
      <c r="AD12" s="40">
        <f t="shared" si="1"/>
        <v>94.92</v>
      </c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40"/>
      <c r="AX12" s="5">
        <f t="shared" si="2"/>
        <v>0</v>
      </c>
      <c r="AY12" s="40"/>
      <c r="AZ12" s="40">
        <f t="shared" si="3"/>
        <v>94.92</v>
      </c>
      <c r="BA12" s="40">
        <f t="shared" si="4"/>
        <v>4.7682119205298097</v>
      </c>
    </row>
    <row r="13" spans="1:53" ht="43.2" x14ac:dyDescent="0.3">
      <c r="A13" s="5">
        <v>4</v>
      </c>
      <c r="B13" s="16" t="s">
        <v>443</v>
      </c>
      <c r="C13" s="16">
        <v>2003</v>
      </c>
      <c r="D13" s="16">
        <v>2003</v>
      </c>
      <c r="E13" s="16">
        <v>2003</v>
      </c>
      <c r="F13" s="16" t="s">
        <v>119</v>
      </c>
      <c r="G13" s="16" t="s">
        <v>50</v>
      </c>
      <c r="H13" s="16" t="s">
        <v>51</v>
      </c>
      <c r="I13" s="16" t="s">
        <v>52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40">
        <v>96.74</v>
      </c>
      <c r="AC13" s="5">
        <f t="shared" si="0"/>
        <v>0</v>
      </c>
      <c r="AD13" s="40">
        <f t="shared" si="1"/>
        <v>96.74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40"/>
      <c r="AX13" s="5">
        <f t="shared" si="2"/>
        <v>0</v>
      </c>
      <c r="AY13" s="40"/>
      <c r="AZ13" s="40">
        <f t="shared" si="3"/>
        <v>96.74</v>
      </c>
      <c r="BA13" s="40">
        <f t="shared" si="4"/>
        <v>6.7770419426048569</v>
      </c>
    </row>
    <row r="14" spans="1:53" ht="72" x14ac:dyDescent="0.3">
      <c r="A14" s="5">
        <v>5</v>
      </c>
      <c r="B14" s="16" t="s">
        <v>370</v>
      </c>
      <c r="C14" s="16">
        <v>2003</v>
      </c>
      <c r="D14" s="16">
        <v>2003</v>
      </c>
      <c r="E14" s="16">
        <v>2003</v>
      </c>
      <c r="F14" s="16" t="s">
        <v>119</v>
      </c>
      <c r="G14" s="16" t="s">
        <v>12</v>
      </c>
      <c r="H14" s="16" t="s">
        <v>13</v>
      </c>
      <c r="I14" s="16" t="s">
        <v>331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2</v>
      </c>
      <c r="Q14" s="5">
        <v>0</v>
      </c>
      <c r="R14" s="5">
        <v>0</v>
      </c>
      <c r="S14" s="5">
        <v>0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40">
        <v>92.85</v>
      </c>
      <c r="AC14" s="5">
        <f t="shared" si="0"/>
        <v>4</v>
      </c>
      <c r="AD14" s="40">
        <f t="shared" si="1"/>
        <v>96.85</v>
      </c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40"/>
      <c r="AX14" s="5">
        <f t="shared" si="2"/>
        <v>0</v>
      </c>
      <c r="AY14" s="40"/>
      <c r="AZ14" s="40">
        <f t="shared" si="3"/>
        <v>96.85</v>
      </c>
      <c r="BA14" s="40">
        <f t="shared" si="4"/>
        <v>6.8984547461368662</v>
      </c>
    </row>
    <row r="15" spans="1:53" ht="72" x14ac:dyDescent="0.3">
      <c r="A15" s="5">
        <v>6</v>
      </c>
      <c r="B15" s="16" t="s">
        <v>129</v>
      </c>
      <c r="C15" s="16">
        <v>2005</v>
      </c>
      <c r="D15" s="16">
        <v>2005</v>
      </c>
      <c r="E15" s="16">
        <v>2005</v>
      </c>
      <c r="F15" s="16">
        <v>1</v>
      </c>
      <c r="G15" s="16" t="s">
        <v>12</v>
      </c>
      <c r="H15" s="16" t="s">
        <v>13</v>
      </c>
      <c r="I15" s="16" t="s">
        <v>14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</v>
      </c>
      <c r="AB15" s="40">
        <v>98.02</v>
      </c>
      <c r="AC15" s="5">
        <f t="shared" si="0"/>
        <v>2</v>
      </c>
      <c r="AD15" s="40">
        <f t="shared" si="1"/>
        <v>100.02</v>
      </c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40"/>
      <c r="AX15" s="5">
        <f t="shared" si="2"/>
        <v>0</v>
      </c>
      <c r="AY15" s="40"/>
      <c r="AZ15" s="40">
        <f t="shared" si="3"/>
        <v>100.02</v>
      </c>
      <c r="BA15" s="40">
        <f t="shared" si="4"/>
        <v>10.397350993377486</v>
      </c>
    </row>
    <row r="16" spans="1:53" ht="43.2" x14ac:dyDescent="0.3">
      <c r="A16" s="5">
        <v>7</v>
      </c>
      <c r="B16" s="16" t="s">
        <v>65</v>
      </c>
      <c r="C16" s="16">
        <v>2006</v>
      </c>
      <c r="D16" s="16">
        <v>2006</v>
      </c>
      <c r="E16" s="16">
        <v>2006</v>
      </c>
      <c r="F16" s="16">
        <v>1</v>
      </c>
      <c r="G16" s="16" t="s">
        <v>35</v>
      </c>
      <c r="H16" s="16" t="s">
        <v>66</v>
      </c>
      <c r="I16" s="16" t="s">
        <v>37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40">
        <v>100.12</v>
      </c>
      <c r="AC16" s="5">
        <f t="shared" si="0"/>
        <v>0</v>
      </c>
      <c r="AD16" s="40">
        <f t="shared" si="1"/>
        <v>100.12</v>
      </c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40"/>
      <c r="AX16" s="5">
        <f t="shared" si="2"/>
        <v>0</v>
      </c>
      <c r="AY16" s="40"/>
      <c r="AZ16" s="40">
        <f t="shared" si="3"/>
        <v>100.12</v>
      </c>
      <c r="BA16" s="40">
        <f t="shared" si="4"/>
        <v>10.507726269315686</v>
      </c>
    </row>
    <row r="17" spans="1:53" ht="43.2" x14ac:dyDescent="0.3">
      <c r="A17" s="5">
        <v>8</v>
      </c>
      <c r="B17" s="16" t="s">
        <v>209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41</v>
      </c>
      <c r="H17" s="16" t="s">
        <v>42</v>
      </c>
      <c r="I17" s="16" t="s">
        <v>210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40">
        <v>98.96</v>
      </c>
      <c r="AC17" s="5">
        <f t="shared" si="0"/>
        <v>2</v>
      </c>
      <c r="AD17" s="40">
        <f t="shared" si="1"/>
        <v>100.96</v>
      </c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40"/>
      <c r="AX17" s="5">
        <f t="shared" si="2"/>
        <v>0</v>
      </c>
      <c r="AY17" s="40"/>
      <c r="AZ17" s="40">
        <f t="shared" si="3"/>
        <v>100.96</v>
      </c>
      <c r="BA17" s="40">
        <f t="shared" si="4"/>
        <v>11.434878587196467</v>
      </c>
    </row>
    <row r="18" spans="1:53" ht="57.6" x14ac:dyDescent="0.3">
      <c r="A18" s="5">
        <v>9</v>
      </c>
      <c r="B18" s="16" t="s">
        <v>180</v>
      </c>
      <c r="C18" s="16">
        <v>2004</v>
      </c>
      <c r="D18" s="16">
        <v>2004</v>
      </c>
      <c r="E18" s="16">
        <v>2004</v>
      </c>
      <c r="F18" s="16">
        <v>1</v>
      </c>
      <c r="G18" s="16" t="s">
        <v>19</v>
      </c>
      <c r="H18" s="16" t="s">
        <v>20</v>
      </c>
      <c r="I18" s="16" t="s">
        <v>21</v>
      </c>
      <c r="J18" s="5">
        <v>0</v>
      </c>
      <c r="K18" s="5">
        <v>0</v>
      </c>
      <c r="L18" s="5">
        <v>0</v>
      </c>
      <c r="M18" s="5">
        <v>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40">
        <v>98.91</v>
      </c>
      <c r="AC18" s="5">
        <f t="shared" si="0"/>
        <v>4</v>
      </c>
      <c r="AD18" s="40">
        <f t="shared" si="1"/>
        <v>102.91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40"/>
      <c r="AX18" s="5">
        <f t="shared" si="2"/>
        <v>0</v>
      </c>
      <c r="AY18" s="40"/>
      <c r="AZ18" s="40">
        <f t="shared" si="3"/>
        <v>102.91</v>
      </c>
      <c r="BA18" s="40">
        <f t="shared" si="4"/>
        <v>13.587196467991172</v>
      </c>
    </row>
    <row r="19" spans="1:53" ht="43.2" x14ac:dyDescent="0.3">
      <c r="A19" s="5">
        <v>10</v>
      </c>
      <c r="B19" s="16" t="s">
        <v>283</v>
      </c>
      <c r="C19" s="16">
        <v>2003</v>
      </c>
      <c r="D19" s="16">
        <v>2003</v>
      </c>
      <c r="E19" s="16">
        <v>2003</v>
      </c>
      <c r="F19" s="16" t="s">
        <v>11</v>
      </c>
      <c r="G19" s="16" t="s">
        <v>120</v>
      </c>
      <c r="H19" s="16" t="s">
        <v>284</v>
      </c>
      <c r="I19" s="16" t="s">
        <v>285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2</v>
      </c>
      <c r="V19" s="5">
        <v>0</v>
      </c>
      <c r="W19" s="5">
        <v>0</v>
      </c>
      <c r="X19" s="5">
        <v>0</v>
      </c>
      <c r="Y19" s="5">
        <v>2</v>
      </c>
      <c r="Z19" s="5">
        <v>0</v>
      </c>
      <c r="AA19" s="5">
        <v>0</v>
      </c>
      <c r="AB19" s="40">
        <v>97.2</v>
      </c>
      <c r="AC19" s="5">
        <f t="shared" si="0"/>
        <v>6</v>
      </c>
      <c r="AD19" s="40">
        <f t="shared" si="1"/>
        <v>103.2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40"/>
      <c r="AX19" s="5">
        <f t="shared" si="2"/>
        <v>0</v>
      </c>
      <c r="AY19" s="40"/>
      <c r="AZ19" s="40">
        <f t="shared" si="3"/>
        <v>103.2</v>
      </c>
      <c r="BA19" s="40">
        <f t="shared" si="4"/>
        <v>13.90728476821193</v>
      </c>
    </row>
    <row r="20" spans="1:53" ht="72" x14ac:dyDescent="0.3">
      <c r="A20" s="5">
        <v>11</v>
      </c>
      <c r="B20" s="16" t="s">
        <v>212</v>
      </c>
      <c r="C20" s="16">
        <v>2003</v>
      </c>
      <c r="D20" s="16">
        <v>2003</v>
      </c>
      <c r="E20" s="16">
        <v>2003</v>
      </c>
      <c r="F20" s="16" t="s">
        <v>119</v>
      </c>
      <c r="G20" s="16" t="s">
        <v>162</v>
      </c>
      <c r="H20" s="16" t="s">
        <v>163</v>
      </c>
      <c r="I20" s="16" t="s">
        <v>164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2</v>
      </c>
      <c r="Z20" s="5">
        <v>0</v>
      </c>
      <c r="AA20" s="5">
        <v>2</v>
      </c>
      <c r="AB20" s="40">
        <v>97.68</v>
      </c>
      <c r="AC20" s="5">
        <f t="shared" si="0"/>
        <v>8</v>
      </c>
      <c r="AD20" s="40">
        <f t="shared" si="1"/>
        <v>105.68</v>
      </c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40"/>
      <c r="AX20" s="5">
        <f t="shared" si="2"/>
        <v>0</v>
      </c>
      <c r="AY20" s="40"/>
      <c r="AZ20" s="40">
        <f t="shared" si="3"/>
        <v>105.68</v>
      </c>
      <c r="BA20" s="40">
        <f t="shared" si="4"/>
        <v>16.644591611479044</v>
      </c>
    </row>
    <row r="21" spans="1:53" ht="72" x14ac:dyDescent="0.3">
      <c r="A21" s="5">
        <v>12</v>
      </c>
      <c r="B21" s="16" t="s">
        <v>159</v>
      </c>
      <c r="C21" s="16">
        <v>2005</v>
      </c>
      <c r="D21" s="16">
        <v>2005</v>
      </c>
      <c r="E21" s="16">
        <v>2005</v>
      </c>
      <c r="F21" s="16" t="s">
        <v>11</v>
      </c>
      <c r="G21" s="16" t="s">
        <v>12</v>
      </c>
      <c r="H21" s="16" t="s">
        <v>13</v>
      </c>
      <c r="I21" s="16" t="s">
        <v>76</v>
      </c>
      <c r="J21" s="5">
        <v>0</v>
      </c>
      <c r="K21" s="5">
        <v>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2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40">
        <v>102.3</v>
      </c>
      <c r="AC21" s="5">
        <f t="shared" si="0"/>
        <v>4</v>
      </c>
      <c r="AD21" s="40">
        <f t="shared" si="1"/>
        <v>106.3</v>
      </c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40"/>
      <c r="AX21" s="5">
        <f t="shared" si="2"/>
        <v>0</v>
      </c>
      <c r="AY21" s="40"/>
      <c r="AZ21" s="40">
        <f t="shared" si="3"/>
        <v>106.3</v>
      </c>
      <c r="BA21" s="40">
        <f t="shared" si="4"/>
        <v>17.328918322295809</v>
      </c>
    </row>
    <row r="22" spans="1:53" ht="57.6" x14ac:dyDescent="0.3">
      <c r="A22" s="5">
        <v>13</v>
      </c>
      <c r="B22" s="16" t="s">
        <v>83</v>
      </c>
      <c r="C22" s="16">
        <v>2006</v>
      </c>
      <c r="D22" s="16">
        <v>2006</v>
      </c>
      <c r="E22" s="16">
        <v>2006</v>
      </c>
      <c r="F22" s="16">
        <v>1</v>
      </c>
      <c r="G22" s="16" t="s">
        <v>69</v>
      </c>
      <c r="H22" s="16" t="s">
        <v>70</v>
      </c>
      <c r="I22" s="16" t="s">
        <v>71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0</v>
      </c>
      <c r="AB22" s="40">
        <v>106.05</v>
      </c>
      <c r="AC22" s="5">
        <f t="shared" si="0"/>
        <v>2</v>
      </c>
      <c r="AD22" s="40">
        <f t="shared" si="1"/>
        <v>108.05</v>
      </c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40"/>
      <c r="AX22" s="5">
        <f t="shared" si="2"/>
        <v>0</v>
      </c>
      <c r="AY22" s="40"/>
      <c r="AZ22" s="40">
        <f t="shared" si="3"/>
        <v>108.05</v>
      </c>
      <c r="BA22" s="40">
        <f t="shared" si="4"/>
        <v>19.260485651214132</v>
      </c>
    </row>
    <row r="23" spans="1:53" ht="43.2" x14ac:dyDescent="0.3">
      <c r="A23" s="5">
        <v>14</v>
      </c>
      <c r="B23" s="16" t="s">
        <v>92</v>
      </c>
      <c r="C23" s="16">
        <v>2004</v>
      </c>
      <c r="D23" s="16">
        <v>2004</v>
      </c>
      <c r="E23" s="16">
        <v>2004</v>
      </c>
      <c r="F23" s="16">
        <v>1</v>
      </c>
      <c r="G23" s="16" t="s">
        <v>35</v>
      </c>
      <c r="H23" s="16" t="s">
        <v>66</v>
      </c>
      <c r="I23" s="16" t="s">
        <v>93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2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40">
        <v>106.33</v>
      </c>
      <c r="AC23" s="5">
        <f t="shared" si="0"/>
        <v>2</v>
      </c>
      <c r="AD23" s="40">
        <f t="shared" si="1"/>
        <v>108.33</v>
      </c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40"/>
      <c r="AX23" s="5">
        <f t="shared" si="2"/>
        <v>0</v>
      </c>
      <c r="AY23" s="40"/>
      <c r="AZ23" s="40">
        <f t="shared" si="3"/>
        <v>108.33</v>
      </c>
      <c r="BA23" s="40">
        <f t="shared" si="4"/>
        <v>19.569536423841065</v>
      </c>
    </row>
    <row r="24" spans="1:53" ht="57.6" x14ac:dyDescent="0.3">
      <c r="A24" s="5">
        <v>15</v>
      </c>
      <c r="B24" s="16" t="s">
        <v>178</v>
      </c>
      <c r="C24" s="16">
        <v>2006</v>
      </c>
      <c r="D24" s="16">
        <v>2006</v>
      </c>
      <c r="E24" s="16">
        <v>2006</v>
      </c>
      <c r="F24" s="16">
        <v>1</v>
      </c>
      <c r="G24" s="16" t="s">
        <v>61</v>
      </c>
      <c r="H24" s="16" t="s">
        <v>90</v>
      </c>
      <c r="I24" s="16" t="s">
        <v>63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2</v>
      </c>
      <c r="Z24" s="5">
        <v>0</v>
      </c>
      <c r="AA24" s="5">
        <v>2</v>
      </c>
      <c r="AB24" s="40">
        <v>106.02</v>
      </c>
      <c r="AC24" s="5">
        <f t="shared" si="0"/>
        <v>4</v>
      </c>
      <c r="AD24" s="40">
        <f t="shared" si="1"/>
        <v>110.02</v>
      </c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40"/>
      <c r="AX24" s="5">
        <f t="shared" si="2"/>
        <v>0</v>
      </c>
      <c r="AY24" s="40"/>
      <c r="AZ24" s="40">
        <f t="shared" si="3"/>
        <v>110.02</v>
      </c>
      <c r="BA24" s="40">
        <f t="shared" si="4"/>
        <v>21.434878587196472</v>
      </c>
    </row>
    <row r="25" spans="1:53" ht="28.8" x14ac:dyDescent="0.3">
      <c r="A25" s="5">
        <v>16</v>
      </c>
      <c r="B25" s="16" t="s">
        <v>109</v>
      </c>
      <c r="C25" s="16">
        <v>2005</v>
      </c>
      <c r="D25" s="16">
        <v>2005</v>
      </c>
      <c r="E25" s="16">
        <v>2005</v>
      </c>
      <c r="F25" s="16">
        <v>1</v>
      </c>
      <c r="G25" s="16" t="s">
        <v>61</v>
      </c>
      <c r="H25" s="16" t="s">
        <v>110</v>
      </c>
      <c r="I25" s="16" t="s">
        <v>111</v>
      </c>
      <c r="J25" s="5">
        <v>0</v>
      </c>
      <c r="K25" s="5">
        <v>0</v>
      </c>
      <c r="L25" s="5">
        <v>2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2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40">
        <v>106.7</v>
      </c>
      <c r="AC25" s="5">
        <f t="shared" si="0"/>
        <v>4</v>
      </c>
      <c r="AD25" s="40">
        <f t="shared" si="1"/>
        <v>110.7</v>
      </c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40"/>
      <c r="AX25" s="5">
        <f t="shared" si="2"/>
        <v>0</v>
      </c>
      <c r="AY25" s="40"/>
      <c r="AZ25" s="40">
        <f t="shared" si="3"/>
        <v>110.7</v>
      </c>
      <c r="BA25" s="40">
        <f t="shared" si="4"/>
        <v>22.185430463576168</v>
      </c>
    </row>
    <row r="26" spans="1:53" ht="57.6" x14ac:dyDescent="0.3">
      <c r="A26" s="5">
        <v>17</v>
      </c>
      <c r="B26" s="16" t="s">
        <v>364</v>
      </c>
      <c r="C26" s="16">
        <v>2006</v>
      </c>
      <c r="D26" s="16">
        <v>2006</v>
      </c>
      <c r="E26" s="16">
        <v>2006</v>
      </c>
      <c r="F26" s="16">
        <v>1</v>
      </c>
      <c r="G26" s="16" t="s">
        <v>69</v>
      </c>
      <c r="H26" s="16" t="s">
        <v>70</v>
      </c>
      <c r="I26" s="16" t="s">
        <v>225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2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</v>
      </c>
      <c r="AB26" s="40">
        <v>107.27</v>
      </c>
      <c r="AC26" s="5">
        <f t="shared" si="0"/>
        <v>4</v>
      </c>
      <c r="AD26" s="40">
        <f t="shared" si="1"/>
        <v>111.27</v>
      </c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40"/>
      <c r="AX26" s="5">
        <f t="shared" si="2"/>
        <v>0</v>
      </c>
      <c r="AY26" s="40"/>
      <c r="AZ26" s="40">
        <f t="shared" si="3"/>
        <v>111.27</v>
      </c>
      <c r="BA26" s="40">
        <f t="shared" si="4"/>
        <v>22.814569536423846</v>
      </c>
    </row>
    <row r="27" spans="1:53" ht="72" x14ac:dyDescent="0.3">
      <c r="A27" s="5">
        <v>18</v>
      </c>
      <c r="B27" s="16" t="s">
        <v>206</v>
      </c>
      <c r="C27" s="16">
        <v>2004</v>
      </c>
      <c r="D27" s="16">
        <v>2004</v>
      </c>
      <c r="E27" s="16">
        <v>2004</v>
      </c>
      <c r="F27" s="16" t="s">
        <v>11</v>
      </c>
      <c r="G27" s="16" t="s">
        <v>162</v>
      </c>
      <c r="H27" s="16" t="s">
        <v>207</v>
      </c>
      <c r="I27" s="16" t="s">
        <v>164</v>
      </c>
      <c r="J27" s="5">
        <v>0</v>
      </c>
      <c r="K27" s="5">
        <v>0</v>
      </c>
      <c r="L27" s="5">
        <v>0</v>
      </c>
      <c r="M27" s="5">
        <v>2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2</v>
      </c>
      <c r="AB27" s="40">
        <v>107.7</v>
      </c>
      <c r="AC27" s="5">
        <f t="shared" si="0"/>
        <v>4</v>
      </c>
      <c r="AD27" s="40">
        <f t="shared" si="1"/>
        <v>111.7</v>
      </c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40"/>
      <c r="AX27" s="5">
        <f t="shared" si="2"/>
        <v>0</v>
      </c>
      <c r="AY27" s="40"/>
      <c r="AZ27" s="40">
        <f t="shared" si="3"/>
        <v>111.7</v>
      </c>
      <c r="BA27" s="40">
        <f t="shared" si="4"/>
        <v>23.289183222958069</v>
      </c>
    </row>
    <row r="28" spans="1:53" ht="43.2" x14ac:dyDescent="0.3">
      <c r="A28" s="5">
        <v>19</v>
      </c>
      <c r="B28" s="16" t="s">
        <v>386</v>
      </c>
      <c r="C28" s="16">
        <v>2005</v>
      </c>
      <c r="D28" s="16">
        <v>2005</v>
      </c>
      <c r="E28" s="16">
        <v>2005</v>
      </c>
      <c r="F28" s="16" t="s">
        <v>11</v>
      </c>
      <c r="G28" s="16" t="s">
        <v>41</v>
      </c>
      <c r="H28" s="16" t="s">
        <v>42</v>
      </c>
      <c r="I28" s="16" t="s">
        <v>81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2</v>
      </c>
      <c r="AB28" s="40">
        <v>108.66</v>
      </c>
      <c r="AC28" s="5">
        <f t="shared" si="0"/>
        <v>4</v>
      </c>
      <c r="AD28" s="40">
        <f t="shared" si="1"/>
        <v>112.66</v>
      </c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40"/>
      <c r="AX28" s="5">
        <f t="shared" si="2"/>
        <v>0</v>
      </c>
      <c r="AY28" s="40"/>
      <c r="AZ28" s="40">
        <f t="shared" si="3"/>
        <v>112.66</v>
      </c>
      <c r="BA28" s="40">
        <f t="shared" si="4"/>
        <v>24.348785871964683</v>
      </c>
    </row>
    <row r="29" spans="1:53" ht="72" x14ac:dyDescent="0.3">
      <c r="A29" s="5">
        <v>20</v>
      </c>
      <c r="B29" s="16" t="s">
        <v>456</v>
      </c>
      <c r="C29" s="16">
        <v>2007</v>
      </c>
      <c r="D29" s="16">
        <v>2007</v>
      </c>
      <c r="E29" s="16">
        <v>2007</v>
      </c>
      <c r="F29" s="16">
        <v>1</v>
      </c>
      <c r="G29" s="16" t="s">
        <v>12</v>
      </c>
      <c r="H29" s="16" t="s">
        <v>13</v>
      </c>
      <c r="I29" s="16" t="s">
        <v>14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2</v>
      </c>
      <c r="AB29" s="40">
        <v>111.52</v>
      </c>
      <c r="AC29" s="5">
        <f t="shared" si="0"/>
        <v>2</v>
      </c>
      <c r="AD29" s="40">
        <f t="shared" si="1"/>
        <v>113.52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40"/>
      <c r="AX29" s="5">
        <f t="shared" si="2"/>
        <v>0</v>
      </c>
      <c r="AY29" s="40"/>
      <c r="AZ29" s="40">
        <f t="shared" si="3"/>
        <v>113.52</v>
      </c>
      <c r="BA29" s="40">
        <f t="shared" si="4"/>
        <v>25.298013245033118</v>
      </c>
    </row>
    <row r="30" spans="1:53" ht="57.6" x14ac:dyDescent="0.3">
      <c r="A30" s="5">
        <v>21</v>
      </c>
      <c r="B30" s="16" t="s">
        <v>89</v>
      </c>
      <c r="C30" s="16">
        <v>2004</v>
      </c>
      <c r="D30" s="16">
        <v>2004</v>
      </c>
      <c r="E30" s="16">
        <v>2004</v>
      </c>
      <c r="F30" s="16" t="s">
        <v>11</v>
      </c>
      <c r="G30" s="16" t="s">
        <v>61</v>
      </c>
      <c r="H30" s="16" t="s">
        <v>90</v>
      </c>
      <c r="I30" s="16" t="s">
        <v>63</v>
      </c>
      <c r="J30" s="5">
        <v>0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2</v>
      </c>
      <c r="X30" s="5">
        <v>0</v>
      </c>
      <c r="Y30" s="5">
        <v>0</v>
      </c>
      <c r="Z30" s="5">
        <v>0</v>
      </c>
      <c r="AA30" s="5">
        <v>0</v>
      </c>
      <c r="AB30" s="40">
        <v>110.35</v>
      </c>
      <c r="AC30" s="5">
        <f t="shared" si="0"/>
        <v>4</v>
      </c>
      <c r="AD30" s="40">
        <f t="shared" si="1"/>
        <v>114.35</v>
      </c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40"/>
      <c r="AX30" s="5">
        <f t="shared" si="2"/>
        <v>0</v>
      </c>
      <c r="AY30" s="40"/>
      <c r="AZ30" s="40">
        <f t="shared" si="3"/>
        <v>114.35</v>
      </c>
      <c r="BA30" s="40">
        <f t="shared" si="4"/>
        <v>26.214128035320091</v>
      </c>
    </row>
    <row r="31" spans="1:53" ht="43.2" x14ac:dyDescent="0.3">
      <c r="A31" s="5">
        <v>22</v>
      </c>
      <c r="B31" s="16" t="s">
        <v>273</v>
      </c>
      <c r="C31" s="16">
        <v>2006</v>
      </c>
      <c r="D31" s="16">
        <v>2006</v>
      </c>
      <c r="E31" s="16">
        <v>2006</v>
      </c>
      <c r="F31" s="16">
        <v>1</v>
      </c>
      <c r="G31" s="16" t="s">
        <v>35</v>
      </c>
      <c r="H31" s="16" t="s">
        <v>66</v>
      </c>
      <c r="I31" s="16" t="s">
        <v>37</v>
      </c>
      <c r="J31" s="5">
        <v>0</v>
      </c>
      <c r="K31" s="5">
        <v>0</v>
      </c>
      <c r="L31" s="5">
        <v>0</v>
      </c>
      <c r="M31" s="5">
        <v>2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2</v>
      </c>
      <c r="V31" s="5">
        <v>0</v>
      </c>
      <c r="W31" s="5">
        <v>0</v>
      </c>
      <c r="X31" s="5">
        <v>0</v>
      </c>
      <c r="Y31" s="5">
        <v>2</v>
      </c>
      <c r="Z31" s="5">
        <v>0</v>
      </c>
      <c r="AA31" s="5">
        <v>0</v>
      </c>
      <c r="AB31" s="40">
        <v>106.71</v>
      </c>
      <c r="AC31" s="5">
        <f t="shared" si="0"/>
        <v>8</v>
      </c>
      <c r="AD31" s="40">
        <f t="shared" si="1"/>
        <v>114.71</v>
      </c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40"/>
      <c r="AX31" s="5">
        <f t="shared" si="2"/>
        <v>0</v>
      </c>
      <c r="AY31" s="40"/>
      <c r="AZ31" s="40">
        <f t="shared" si="3"/>
        <v>114.71</v>
      </c>
      <c r="BA31" s="40">
        <f t="shared" si="4"/>
        <v>26.61147902869757</v>
      </c>
    </row>
    <row r="32" spans="1:53" ht="57.6" x14ac:dyDescent="0.3">
      <c r="A32" s="5">
        <v>23</v>
      </c>
      <c r="B32" s="16" t="s">
        <v>244</v>
      </c>
      <c r="C32" s="16">
        <v>2004</v>
      </c>
      <c r="D32" s="16">
        <v>2004</v>
      </c>
      <c r="E32" s="16">
        <v>2004</v>
      </c>
      <c r="F32" s="16" t="s">
        <v>11</v>
      </c>
      <c r="G32" s="16" t="s">
        <v>114</v>
      </c>
      <c r="H32" s="16" t="s">
        <v>115</v>
      </c>
      <c r="I32" s="16" t="s">
        <v>174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2</v>
      </c>
      <c r="AB32" s="40">
        <v>106.91</v>
      </c>
      <c r="AC32" s="5">
        <f t="shared" si="0"/>
        <v>8</v>
      </c>
      <c r="AD32" s="40">
        <f t="shared" si="1"/>
        <v>114.91</v>
      </c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40"/>
      <c r="AX32" s="5">
        <f t="shared" si="2"/>
        <v>0</v>
      </c>
      <c r="AY32" s="40"/>
      <c r="AZ32" s="40">
        <f t="shared" si="3"/>
        <v>114.91</v>
      </c>
      <c r="BA32" s="40">
        <f t="shared" si="4"/>
        <v>26.832229580573959</v>
      </c>
    </row>
    <row r="33" spans="1:53" ht="43.2" x14ac:dyDescent="0.3">
      <c r="A33" s="5">
        <v>24</v>
      </c>
      <c r="B33" s="16" t="s">
        <v>291</v>
      </c>
      <c r="C33" s="16">
        <v>2005</v>
      </c>
      <c r="D33" s="16">
        <v>2005</v>
      </c>
      <c r="E33" s="16">
        <v>2005</v>
      </c>
      <c r="F33" s="16">
        <v>1</v>
      </c>
      <c r="G33" s="16" t="s">
        <v>50</v>
      </c>
      <c r="H33" s="16" t="s">
        <v>292</v>
      </c>
      <c r="I33" s="16" t="s">
        <v>237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</v>
      </c>
      <c r="AB33" s="40">
        <v>113.57</v>
      </c>
      <c r="AC33" s="5">
        <f t="shared" si="0"/>
        <v>2</v>
      </c>
      <c r="AD33" s="40">
        <f t="shared" si="1"/>
        <v>115.57</v>
      </c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40"/>
      <c r="AX33" s="5">
        <f t="shared" si="2"/>
        <v>0</v>
      </c>
      <c r="AY33" s="40"/>
      <c r="AZ33" s="40">
        <f t="shared" si="3"/>
        <v>115.57</v>
      </c>
      <c r="BA33" s="40">
        <f t="shared" si="4"/>
        <v>27.560706401766005</v>
      </c>
    </row>
    <row r="34" spans="1:53" ht="43.2" x14ac:dyDescent="0.3">
      <c r="A34" s="5">
        <v>25</v>
      </c>
      <c r="B34" s="16" t="s">
        <v>395</v>
      </c>
      <c r="C34" s="16">
        <v>2003</v>
      </c>
      <c r="D34" s="16">
        <v>2003</v>
      </c>
      <c r="E34" s="16">
        <v>2003</v>
      </c>
      <c r="F34" s="16">
        <v>1</v>
      </c>
      <c r="G34" s="16" t="s">
        <v>35</v>
      </c>
      <c r="H34" s="16" t="s">
        <v>36</v>
      </c>
      <c r="I34" s="16" t="s">
        <v>93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40">
        <v>115.7</v>
      </c>
      <c r="AC34" s="5">
        <f t="shared" si="0"/>
        <v>0</v>
      </c>
      <c r="AD34" s="40">
        <f t="shared" si="1"/>
        <v>115.7</v>
      </c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40"/>
      <c r="AX34" s="5">
        <f t="shared" si="2"/>
        <v>0</v>
      </c>
      <c r="AY34" s="40"/>
      <c r="AZ34" s="40">
        <f t="shared" si="3"/>
        <v>115.7</v>
      </c>
      <c r="BA34" s="40">
        <f t="shared" si="4"/>
        <v>27.704194260485664</v>
      </c>
    </row>
    <row r="35" spans="1:53" ht="72" x14ac:dyDescent="0.3">
      <c r="A35" s="5">
        <v>26</v>
      </c>
      <c r="B35" s="16" t="s">
        <v>154</v>
      </c>
      <c r="C35" s="16">
        <v>2006</v>
      </c>
      <c r="D35" s="16">
        <v>2006</v>
      </c>
      <c r="E35" s="16">
        <v>2006</v>
      </c>
      <c r="F35" s="16">
        <v>1</v>
      </c>
      <c r="G35" s="16" t="s">
        <v>12</v>
      </c>
      <c r="H35" s="16" t="s">
        <v>13</v>
      </c>
      <c r="I35" s="16" t="s">
        <v>155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</v>
      </c>
      <c r="Y35" s="5">
        <v>0</v>
      </c>
      <c r="Z35" s="5">
        <v>0</v>
      </c>
      <c r="AA35" s="5">
        <v>2</v>
      </c>
      <c r="AB35" s="40">
        <v>111.93</v>
      </c>
      <c r="AC35" s="5">
        <f t="shared" si="0"/>
        <v>4</v>
      </c>
      <c r="AD35" s="40">
        <f t="shared" si="1"/>
        <v>115.93</v>
      </c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40"/>
      <c r="AX35" s="5">
        <f t="shared" si="2"/>
        <v>0</v>
      </c>
      <c r="AY35" s="40"/>
      <c r="AZ35" s="40">
        <f t="shared" si="3"/>
        <v>115.93</v>
      </c>
      <c r="BA35" s="40">
        <f t="shared" si="4"/>
        <v>27.958057395143506</v>
      </c>
    </row>
    <row r="36" spans="1:53" ht="43.2" x14ac:dyDescent="0.3">
      <c r="A36" s="5">
        <v>27</v>
      </c>
      <c r="B36" s="16" t="s">
        <v>250</v>
      </c>
      <c r="C36" s="16">
        <v>2006</v>
      </c>
      <c r="D36" s="16">
        <v>2006</v>
      </c>
      <c r="E36" s="16">
        <v>2006</v>
      </c>
      <c r="F36" s="16">
        <v>1</v>
      </c>
      <c r="G36" s="16" t="s">
        <v>35</v>
      </c>
      <c r="H36" s="16" t="s">
        <v>66</v>
      </c>
      <c r="I36" s="16" t="s">
        <v>37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2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</v>
      </c>
      <c r="W36" s="5">
        <v>0</v>
      </c>
      <c r="X36" s="5">
        <v>0</v>
      </c>
      <c r="Y36" s="5">
        <v>2</v>
      </c>
      <c r="Z36" s="5">
        <v>0</v>
      </c>
      <c r="AA36" s="5">
        <v>2</v>
      </c>
      <c r="AB36" s="40">
        <v>108.52</v>
      </c>
      <c r="AC36" s="5">
        <f t="shared" si="0"/>
        <v>8</v>
      </c>
      <c r="AD36" s="40">
        <f t="shared" si="1"/>
        <v>116.52</v>
      </c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40"/>
      <c r="AX36" s="5">
        <f t="shared" si="2"/>
        <v>0</v>
      </c>
      <c r="AY36" s="40"/>
      <c r="AZ36" s="40">
        <f t="shared" si="3"/>
        <v>116.52</v>
      </c>
      <c r="BA36" s="40">
        <f t="shared" si="4"/>
        <v>28.609271523178815</v>
      </c>
    </row>
    <row r="37" spans="1:53" ht="57.6" x14ac:dyDescent="0.3">
      <c r="A37" s="5">
        <v>28</v>
      </c>
      <c r="B37" s="16" t="s">
        <v>17</v>
      </c>
      <c r="C37" s="16">
        <v>2004</v>
      </c>
      <c r="D37" s="16">
        <v>2004</v>
      </c>
      <c r="E37" s="16">
        <v>2004</v>
      </c>
      <c r="F37" s="16">
        <v>1</v>
      </c>
      <c r="G37" s="16" t="s">
        <v>19</v>
      </c>
      <c r="H37" s="16" t="s">
        <v>20</v>
      </c>
      <c r="I37" s="16" t="s">
        <v>21</v>
      </c>
      <c r="J37" s="5">
        <v>0</v>
      </c>
      <c r="K37" s="5">
        <v>0</v>
      </c>
      <c r="L37" s="5">
        <v>0</v>
      </c>
      <c r="M37" s="5">
        <v>2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2</v>
      </c>
      <c r="AB37" s="40">
        <v>110.99</v>
      </c>
      <c r="AC37" s="5">
        <f t="shared" si="0"/>
        <v>6</v>
      </c>
      <c r="AD37" s="40">
        <f t="shared" si="1"/>
        <v>116.99</v>
      </c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40"/>
      <c r="AX37" s="5">
        <f t="shared" si="2"/>
        <v>0</v>
      </c>
      <c r="AY37" s="40"/>
      <c r="AZ37" s="40">
        <f t="shared" si="3"/>
        <v>116.99</v>
      </c>
      <c r="BA37" s="40">
        <f t="shared" si="4"/>
        <v>29.128035320088301</v>
      </c>
    </row>
    <row r="38" spans="1:53" ht="28.8" x14ac:dyDescent="0.3">
      <c r="A38" s="5">
        <v>29</v>
      </c>
      <c r="B38" s="16" t="s">
        <v>368</v>
      </c>
      <c r="C38" s="16">
        <v>2004</v>
      </c>
      <c r="D38" s="16">
        <v>2004</v>
      </c>
      <c r="E38" s="16">
        <v>2004</v>
      </c>
      <c r="F38" s="16">
        <v>1</v>
      </c>
      <c r="G38" s="16" t="s">
        <v>105</v>
      </c>
      <c r="H38" s="16" t="s">
        <v>106</v>
      </c>
      <c r="I38" s="16" t="s">
        <v>107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</v>
      </c>
      <c r="Q38" s="5">
        <v>0</v>
      </c>
      <c r="R38" s="5">
        <v>2</v>
      </c>
      <c r="S38" s="5">
        <v>0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40">
        <v>112.04</v>
      </c>
      <c r="AC38" s="5">
        <f t="shared" si="0"/>
        <v>6</v>
      </c>
      <c r="AD38" s="40">
        <f t="shared" si="1"/>
        <v>118.04</v>
      </c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40"/>
      <c r="AX38" s="5">
        <f t="shared" si="2"/>
        <v>0</v>
      </c>
      <c r="AY38" s="40"/>
      <c r="AZ38" s="40">
        <f t="shared" si="3"/>
        <v>118.04</v>
      </c>
      <c r="BA38" s="40">
        <f t="shared" si="4"/>
        <v>30.286975717439308</v>
      </c>
    </row>
    <row r="39" spans="1:53" ht="43.2" x14ac:dyDescent="0.3">
      <c r="A39" s="5">
        <v>30</v>
      </c>
      <c r="B39" s="16" t="s">
        <v>24</v>
      </c>
      <c r="C39" s="16">
        <v>2003</v>
      </c>
      <c r="D39" s="16">
        <v>2003</v>
      </c>
      <c r="E39" s="16">
        <v>2003</v>
      </c>
      <c r="F39" s="16" t="s">
        <v>11</v>
      </c>
      <c r="G39" s="16" t="s">
        <v>25</v>
      </c>
      <c r="H39" s="16" t="s">
        <v>26</v>
      </c>
      <c r="I39" s="16" t="s">
        <v>27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40">
        <v>116.31</v>
      </c>
      <c r="AC39" s="5">
        <f t="shared" si="0"/>
        <v>2</v>
      </c>
      <c r="AD39" s="40">
        <f t="shared" si="1"/>
        <v>118.31</v>
      </c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40"/>
      <c r="AX39" s="5">
        <f t="shared" si="2"/>
        <v>0</v>
      </c>
      <c r="AY39" s="40"/>
      <c r="AZ39" s="40">
        <f t="shared" si="3"/>
        <v>118.31</v>
      </c>
      <c r="BA39" s="40">
        <f t="shared" si="4"/>
        <v>30.584988962472416</v>
      </c>
    </row>
    <row r="40" spans="1:53" ht="72" x14ac:dyDescent="0.3">
      <c r="A40" s="5">
        <v>31</v>
      </c>
      <c r="B40" s="16" t="s">
        <v>384</v>
      </c>
      <c r="C40" s="16">
        <v>2003</v>
      </c>
      <c r="D40" s="16">
        <v>2003</v>
      </c>
      <c r="E40" s="16">
        <v>2003</v>
      </c>
      <c r="F40" s="16" t="s">
        <v>119</v>
      </c>
      <c r="G40" s="16" t="s">
        <v>12</v>
      </c>
      <c r="H40" s="16" t="s">
        <v>13</v>
      </c>
      <c r="I40" s="16" t="s">
        <v>76</v>
      </c>
      <c r="J40" s="5">
        <v>0</v>
      </c>
      <c r="K40" s="5">
        <v>2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50</v>
      </c>
      <c r="S40" s="5">
        <v>0</v>
      </c>
      <c r="T40" s="5">
        <v>0</v>
      </c>
      <c r="U40" s="5">
        <v>2</v>
      </c>
      <c r="V40" s="5">
        <v>2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40">
        <v>90.73</v>
      </c>
      <c r="AC40" s="5">
        <f t="shared" si="0"/>
        <v>56</v>
      </c>
      <c r="AD40" s="40">
        <f t="shared" si="1"/>
        <v>146.73000000000002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2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40">
        <v>91.51</v>
      </c>
      <c r="AX40" s="5">
        <f t="shared" si="2"/>
        <v>2</v>
      </c>
      <c r="AY40" s="40">
        <f t="shared" ref="AY10:AY41" si="5">AW40+AX40</f>
        <v>93.51</v>
      </c>
      <c r="AZ40" s="40">
        <f t="shared" si="3"/>
        <v>93.51</v>
      </c>
      <c r="BA40" s="40">
        <f t="shared" si="4"/>
        <v>3.2119205298013367</v>
      </c>
    </row>
    <row r="41" spans="1:53" ht="43.2" x14ac:dyDescent="0.3">
      <c r="A41" s="5">
        <v>32</v>
      </c>
      <c r="B41" s="16" t="s">
        <v>133</v>
      </c>
      <c r="C41" s="16">
        <v>2003</v>
      </c>
      <c r="D41" s="16">
        <v>2003</v>
      </c>
      <c r="E41" s="16">
        <v>2003</v>
      </c>
      <c r="F41" s="16">
        <v>1</v>
      </c>
      <c r="G41" s="16" t="s">
        <v>35</v>
      </c>
      <c r="H41" s="16" t="s">
        <v>66</v>
      </c>
      <c r="I41" s="16" t="s">
        <v>93</v>
      </c>
      <c r="J41" s="5">
        <v>0</v>
      </c>
      <c r="K41" s="5">
        <v>2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2</v>
      </c>
      <c r="R41" s="5">
        <v>2</v>
      </c>
      <c r="S41" s="5">
        <v>0</v>
      </c>
      <c r="T41" s="5">
        <v>2</v>
      </c>
      <c r="U41" s="5">
        <v>50</v>
      </c>
      <c r="V41" s="5">
        <v>2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40">
        <v>127.5</v>
      </c>
      <c r="AC41" s="5">
        <f t="shared" si="0"/>
        <v>62</v>
      </c>
      <c r="AD41" s="40">
        <f t="shared" si="1"/>
        <v>189.5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40">
        <v>106.3</v>
      </c>
      <c r="AX41" s="5">
        <f t="shared" si="2"/>
        <v>0</v>
      </c>
      <c r="AY41" s="40">
        <f t="shared" si="5"/>
        <v>106.3</v>
      </c>
      <c r="AZ41" s="40">
        <f t="shared" si="3"/>
        <v>106.3</v>
      </c>
      <c r="BA41" s="40">
        <f t="shared" si="4"/>
        <v>17.328918322295809</v>
      </c>
    </row>
    <row r="42" spans="1:53" ht="57.6" x14ac:dyDescent="0.3">
      <c r="A42" s="5">
        <v>33</v>
      </c>
      <c r="B42" s="16" t="s">
        <v>347</v>
      </c>
      <c r="C42" s="16">
        <v>2004</v>
      </c>
      <c r="D42" s="16">
        <v>2004</v>
      </c>
      <c r="E42" s="16">
        <v>2004</v>
      </c>
      <c r="F42" s="16" t="s">
        <v>11</v>
      </c>
      <c r="G42" s="16" t="s">
        <v>114</v>
      </c>
      <c r="H42" s="16" t="s">
        <v>115</v>
      </c>
      <c r="I42" s="16" t="s">
        <v>174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50</v>
      </c>
      <c r="S42" s="5">
        <v>2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40">
        <v>100.89</v>
      </c>
      <c r="AC42" s="5">
        <f t="shared" ref="AC42:AC73" si="6">SUM(J42:AA42)</f>
        <v>54</v>
      </c>
      <c r="AD42" s="40">
        <f t="shared" ref="AD42:AD73" si="7">AB42+AC42</f>
        <v>154.88999999999999</v>
      </c>
      <c r="AE42" s="5">
        <v>0</v>
      </c>
      <c r="AF42" s="5">
        <v>0</v>
      </c>
      <c r="AG42" s="5">
        <v>0</v>
      </c>
      <c r="AH42" s="5">
        <v>0</v>
      </c>
      <c r="AI42" s="5">
        <v>2</v>
      </c>
      <c r="AJ42" s="5">
        <v>0</v>
      </c>
      <c r="AK42" s="5">
        <v>0</v>
      </c>
      <c r="AL42" s="5">
        <v>0</v>
      </c>
      <c r="AM42" s="5">
        <v>0</v>
      </c>
      <c r="AN42" s="5">
        <v>2</v>
      </c>
      <c r="AO42" s="5">
        <v>2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2</v>
      </c>
      <c r="AW42" s="40">
        <v>98.52</v>
      </c>
      <c r="AX42" s="5">
        <f t="shared" ref="AX42:AX73" si="8">SUM(AE42:AV42)</f>
        <v>8</v>
      </c>
      <c r="AY42" s="40">
        <f t="shared" ref="AY42:AY73" si="9">AW42+AX42</f>
        <v>106.52</v>
      </c>
      <c r="AZ42" s="40">
        <f t="shared" ref="AZ42:AZ73" si="10">MIN(AY42,AD42)</f>
        <v>106.52</v>
      </c>
      <c r="BA42" s="40">
        <f t="shared" ref="BA42:BA73" si="11">IF( AND(ISNUMBER(AZ$10),ISNUMBER(AZ42)),(AZ42-AZ$10)/AZ$10*100,"")</f>
        <v>17.571743929359826</v>
      </c>
    </row>
    <row r="43" spans="1:53" ht="72" x14ac:dyDescent="0.3">
      <c r="A43" s="5">
        <v>34</v>
      </c>
      <c r="B43" s="16" t="s">
        <v>269</v>
      </c>
      <c r="C43" s="16">
        <v>2007</v>
      </c>
      <c r="D43" s="16">
        <v>2007</v>
      </c>
      <c r="E43" s="16">
        <v>2007</v>
      </c>
      <c r="F43" s="16">
        <v>3</v>
      </c>
      <c r="G43" s="16" t="s">
        <v>12</v>
      </c>
      <c r="H43" s="16" t="s">
        <v>13</v>
      </c>
      <c r="I43" s="16" t="s">
        <v>198</v>
      </c>
      <c r="J43" s="5">
        <v>0</v>
      </c>
      <c r="K43" s="5">
        <v>2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2</v>
      </c>
      <c r="S43" s="5">
        <v>0</v>
      </c>
      <c r="T43" s="5">
        <v>0</v>
      </c>
      <c r="U43" s="5">
        <v>0</v>
      </c>
      <c r="V43" s="5">
        <v>2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40">
        <v>127.13</v>
      </c>
      <c r="AC43" s="5">
        <f t="shared" si="6"/>
        <v>6</v>
      </c>
      <c r="AD43" s="40">
        <f t="shared" si="7"/>
        <v>133.13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2</v>
      </c>
      <c r="AW43" s="40">
        <v>109.75</v>
      </c>
      <c r="AX43" s="5">
        <f t="shared" si="8"/>
        <v>2</v>
      </c>
      <c r="AY43" s="40">
        <f t="shared" si="9"/>
        <v>111.75</v>
      </c>
      <c r="AZ43" s="40">
        <f t="shared" si="10"/>
        <v>111.75</v>
      </c>
      <c r="BA43" s="40">
        <f t="shared" si="11"/>
        <v>23.34437086092716</v>
      </c>
    </row>
    <row r="44" spans="1:53" ht="28.8" x14ac:dyDescent="0.3">
      <c r="A44" s="5">
        <v>35</v>
      </c>
      <c r="B44" s="16" t="s">
        <v>104</v>
      </c>
      <c r="C44" s="16">
        <v>2006</v>
      </c>
      <c r="D44" s="16">
        <v>2006</v>
      </c>
      <c r="E44" s="16">
        <v>2006</v>
      </c>
      <c r="F44" s="16">
        <v>1</v>
      </c>
      <c r="G44" s="16" t="s">
        <v>105</v>
      </c>
      <c r="H44" s="16" t="s">
        <v>106</v>
      </c>
      <c r="I44" s="16" t="s">
        <v>107</v>
      </c>
      <c r="J44" s="5">
        <v>0</v>
      </c>
      <c r="K44" s="5">
        <v>0</v>
      </c>
      <c r="L44" s="5">
        <v>2</v>
      </c>
      <c r="M44" s="5">
        <v>0</v>
      </c>
      <c r="N44" s="5">
        <v>2</v>
      </c>
      <c r="O44" s="5">
        <v>0</v>
      </c>
      <c r="P44" s="5">
        <v>2</v>
      </c>
      <c r="Q44" s="5">
        <v>0</v>
      </c>
      <c r="R44" s="5">
        <v>0</v>
      </c>
      <c r="S44" s="5">
        <v>2</v>
      </c>
      <c r="T44" s="5">
        <v>2</v>
      </c>
      <c r="U44" s="5">
        <v>0</v>
      </c>
      <c r="V44" s="5">
        <v>2</v>
      </c>
      <c r="W44" s="5">
        <v>0</v>
      </c>
      <c r="X44" s="5">
        <v>2</v>
      </c>
      <c r="Y44" s="5">
        <v>0</v>
      </c>
      <c r="Z44" s="5">
        <v>0</v>
      </c>
      <c r="AA44" s="5">
        <v>2</v>
      </c>
      <c r="AB44" s="40">
        <v>135.69999999999999</v>
      </c>
      <c r="AC44" s="5">
        <f t="shared" si="6"/>
        <v>16</v>
      </c>
      <c r="AD44" s="40">
        <f t="shared" si="7"/>
        <v>151.69999999999999</v>
      </c>
      <c r="AE44" s="5">
        <v>0</v>
      </c>
      <c r="AF44" s="5">
        <v>2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2</v>
      </c>
      <c r="AS44" s="5">
        <v>0</v>
      </c>
      <c r="AT44" s="5">
        <v>0</v>
      </c>
      <c r="AU44" s="5">
        <v>0</v>
      </c>
      <c r="AV44" s="5">
        <v>0</v>
      </c>
      <c r="AW44" s="40">
        <v>108.85</v>
      </c>
      <c r="AX44" s="5">
        <f t="shared" si="8"/>
        <v>4</v>
      </c>
      <c r="AY44" s="40">
        <f t="shared" si="9"/>
        <v>112.85</v>
      </c>
      <c r="AZ44" s="40">
        <f t="shared" si="10"/>
        <v>112.85</v>
      </c>
      <c r="BA44" s="40">
        <f t="shared" si="11"/>
        <v>24.55849889624724</v>
      </c>
    </row>
    <row r="45" spans="1:53" ht="28.8" x14ac:dyDescent="0.3">
      <c r="A45" s="5">
        <v>36</v>
      </c>
      <c r="B45" s="16" t="s">
        <v>388</v>
      </c>
      <c r="C45" s="16">
        <v>2003</v>
      </c>
      <c r="D45" s="16">
        <v>2003</v>
      </c>
      <c r="E45" s="16">
        <v>2003</v>
      </c>
      <c r="F45" s="16">
        <v>2</v>
      </c>
      <c r="G45" s="16" t="s">
        <v>69</v>
      </c>
      <c r="H45" s="16" t="s">
        <v>260</v>
      </c>
      <c r="I45" s="16" t="s">
        <v>389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2</v>
      </c>
      <c r="S45" s="5">
        <v>2</v>
      </c>
      <c r="T45" s="5">
        <v>0</v>
      </c>
      <c r="U45" s="5">
        <v>2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2</v>
      </c>
      <c r="AB45" s="40">
        <v>113.66</v>
      </c>
      <c r="AC45" s="5">
        <f t="shared" si="6"/>
        <v>8</v>
      </c>
      <c r="AD45" s="40">
        <f t="shared" si="7"/>
        <v>121.66</v>
      </c>
      <c r="AE45" s="5">
        <v>0</v>
      </c>
      <c r="AF45" s="5">
        <v>0</v>
      </c>
      <c r="AG45" s="5">
        <v>0</v>
      </c>
      <c r="AH45" s="5">
        <v>2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2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2</v>
      </c>
      <c r="AW45" s="40">
        <v>107.01</v>
      </c>
      <c r="AX45" s="5">
        <f t="shared" si="8"/>
        <v>6</v>
      </c>
      <c r="AY45" s="40">
        <f t="shared" si="9"/>
        <v>113.01</v>
      </c>
      <c r="AZ45" s="40">
        <f t="shared" si="10"/>
        <v>113.01</v>
      </c>
      <c r="BA45" s="40">
        <f t="shared" si="11"/>
        <v>24.735099337748359</v>
      </c>
    </row>
    <row r="46" spans="1:53" ht="57.6" x14ac:dyDescent="0.3">
      <c r="A46" s="5">
        <v>37</v>
      </c>
      <c r="B46" s="16" t="s">
        <v>317</v>
      </c>
      <c r="C46" s="16">
        <v>2006</v>
      </c>
      <c r="D46" s="16">
        <v>2006</v>
      </c>
      <c r="E46" s="16">
        <v>2006</v>
      </c>
      <c r="F46" s="16">
        <v>1</v>
      </c>
      <c r="G46" s="16" t="s">
        <v>69</v>
      </c>
      <c r="H46" s="16" t="s">
        <v>70</v>
      </c>
      <c r="I46" s="16" t="s">
        <v>71</v>
      </c>
      <c r="J46" s="5">
        <v>0</v>
      </c>
      <c r="K46" s="5">
        <v>0</v>
      </c>
      <c r="L46" s="5">
        <v>0</v>
      </c>
      <c r="M46" s="5">
        <v>2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40">
        <v>128.87</v>
      </c>
      <c r="AC46" s="5">
        <f t="shared" si="6"/>
        <v>2</v>
      </c>
      <c r="AD46" s="40">
        <f t="shared" si="7"/>
        <v>130.87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2</v>
      </c>
      <c r="AK46" s="5">
        <v>0</v>
      </c>
      <c r="AL46" s="5">
        <v>0</v>
      </c>
      <c r="AM46" s="5">
        <v>0</v>
      </c>
      <c r="AN46" s="5">
        <v>2</v>
      </c>
      <c r="AO46" s="5">
        <v>0</v>
      </c>
      <c r="AP46" s="5">
        <v>0</v>
      </c>
      <c r="AQ46" s="5">
        <v>2</v>
      </c>
      <c r="AR46" s="5">
        <v>0</v>
      </c>
      <c r="AS46" s="5">
        <v>0</v>
      </c>
      <c r="AT46" s="5">
        <v>0</v>
      </c>
      <c r="AU46" s="5">
        <v>0</v>
      </c>
      <c r="AV46" s="5">
        <v>2</v>
      </c>
      <c r="AW46" s="40">
        <v>107.27</v>
      </c>
      <c r="AX46" s="5">
        <f t="shared" si="8"/>
        <v>8</v>
      </c>
      <c r="AY46" s="40">
        <f t="shared" si="9"/>
        <v>115.27</v>
      </c>
      <c r="AZ46" s="40">
        <f t="shared" si="10"/>
        <v>115.27</v>
      </c>
      <c r="BA46" s="40">
        <f t="shared" si="11"/>
        <v>27.229580573951438</v>
      </c>
    </row>
    <row r="47" spans="1:53" ht="28.8" x14ac:dyDescent="0.3">
      <c r="A47" s="5">
        <v>38</v>
      </c>
      <c r="B47" s="16" t="s">
        <v>204</v>
      </c>
      <c r="C47" s="16">
        <v>2006</v>
      </c>
      <c r="D47" s="16">
        <v>2006</v>
      </c>
      <c r="E47" s="16">
        <v>2006</v>
      </c>
      <c r="F47" s="16">
        <v>2</v>
      </c>
      <c r="G47" s="16" t="s">
        <v>136</v>
      </c>
      <c r="H47" s="16" t="s">
        <v>137</v>
      </c>
      <c r="I47" s="16" t="s">
        <v>138</v>
      </c>
      <c r="J47" s="5">
        <v>0</v>
      </c>
      <c r="K47" s="5">
        <v>0</v>
      </c>
      <c r="L47" s="5">
        <v>0</v>
      </c>
      <c r="M47" s="5">
        <v>0</v>
      </c>
      <c r="N47" s="5">
        <v>2</v>
      </c>
      <c r="O47" s="5">
        <v>0</v>
      </c>
      <c r="P47" s="5">
        <v>2</v>
      </c>
      <c r="Q47" s="5">
        <v>0</v>
      </c>
      <c r="R47" s="5">
        <v>0</v>
      </c>
      <c r="S47" s="5">
        <v>2</v>
      </c>
      <c r="T47" s="5">
        <v>0</v>
      </c>
      <c r="U47" s="5">
        <v>0</v>
      </c>
      <c r="V47" s="5">
        <v>2</v>
      </c>
      <c r="W47" s="5">
        <v>0</v>
      </c>
      <c r="X47" s="5">
        <v>0</v>
      </c>
      <c r="Y47" s="5">
        <v>2</v>
      </c>
      <c r="Z47" s="5">
        <v>0</v>
      </c>
      <c r="AA47" s="5">
        <v>2</v>
      </c>
      <c r="AB47" s="40">
        <v>119.05</v>
      </c>
      <c r="AC47" s="5">
        <f t="shared" si="6"/>
        <v>12</v>
      </c>
      <c r="AD47" s="40">
        <f t="shared" si="7"/>
        <v>131.05000000000001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40">
        <v>121.84</v>
      </c>
      <c r="AX47" s="5">
        <f t="shared" si="8"/>
        <v>0</v>
      </c>
      <c r="AY47" s="40">
        <f t="shared" si="9"/>
        <v>121.84</v>
      </c>
      <c r="AZ47" s="40">
        <f t="shared" si="10"/>
        <v>121.84</v>
      </c>
      <c r="BA47" s="40">
        <f t="shared" si="11"/>
        <v>34.481236203090518</v>
      </c>
    </row>
    <row r="48" spans="1:53" ht="72" x14ac:dyDescent="0.3">
      <c r="A48" s="5">
        <v>39</v>
      </c>
      <c r="B48" s="16" t="s">
        <v>378</v>
      </c>
      <c r="C48" s="16">
        <v>2006</v>
      </c>
      <c r="D48" s="16">
        <v>2006</v>
      </c>
      <c r="E48" s="16">
        <v>2006</v>
      </c>
      <c r="F48" s="16">
        <v>1</v>
      </c>
      <c r="G48" s="16" t="s">
        <v>12</v>
      </c>
      <c r="H48" s="16" t="s">
        <v>13</v>
      </c>
      <c r="I48" s="16" t="s">
        <v>76</v>
      </c>
      <c r="J48" s="5">
        <v>0</v>
      </c>
      <c r="K48" s="5">
        <v>2</v>
      </c>
      <c r="L48" s="5">
        <v>0</v>
      </c>
      <c r="M48" s="5">
        <v>50</v>
      </c>
      <c r="N48" s="5">
        <v>0</v>
      </c>
      <c r="O48" s="5">
        <v>2</v>
      </c>
      <c r="P48" s="5">
        <v>0</v>
      </c>
      <c r="Q48" s="5">
        <v>0</v>
      </c>
      <c r="R48" s="5">
        <v>0</v>
      </c>
      <c r="S48" s="5">
        <v>0</v>
      </c>
      <c r="T48" s="5">
        <v>2</v>
      </c>
      <c r="U48" s="5">
        <v>0</v>
      </c>
      <c r="V48" s="5">
        <v>0</v>
      </c>
      <c r="W48" s="5">
        <v>2</v>
      </c>
      <c r="X48" s="5">
        <v>0</v>
      </c>
      <c r="Y48" s="5">
        <v>0</v>
      </c>
      <c r="Z48" s="5">
        <v>0</v>
      </c>
      <c r="AA48" s="5">
        <v>2</v>
      </c>
      <c r="AB48" s="40">
        <v>139.63999999999999</v>
      </c>
      <c r="AC48" s="5">
        <f t="shared" si="6"/>
        <v>60</v>
      </c>
      <c r="AD48" s="40">
        <f t="shared" si="7"/>
        <v>199.64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2</v>
      </c>
      <c r="AP48" s="5">
        <v>0</v>
      </c>
      <c r="AQ48" s="5">
        <v>0</v>
      </c>
      <c r="AR48" s="5">
        <v>2</v>
      </c>
      <c r="AS48" s="5">
        <v>0</v>
      </c>
      <c r="AT48" s="5">
        <v>0</v>
      </c>
      <c r="AU48" s="5">
        <v>0</v>
      </c>
      <c r="AV48" s="5">
        <v>0</v>
      </c>
      <c r="AW48" s="40">
        <v>120.1</v>
      </c>
      <c r="AX48" s="5">
        <f t="shared" si="8"/>
        <v>4</v>
      </c>
      <c r="AY48" s="40">
        <f t="shared" si="9"/>
        <v>124.1</v>
      </c>
      <c r="AZ48" s="40">
        <f t="shared" si="10"/>
        <v>124.1</v>
      </c>
      <c r="BA48" s="40">
        <f t="shared" si="11"/>
        <v>36.975717439293597</v>
      </c>
    </row>
    <row r="49" spans="1:53" ht="43.2" x14ac:dyDescent="0.3">
      <c r="A49" s="5">
        <v>40</v>
      </c>
      <c r="B49" s="16" t="s">
        <v>359</v>
      </c>
      <c r="C49" s="16">
        <v>2004</v>
      </c>
      <c r="D49" s="16">
        <v>2004</v>
      </c>
      <c r="E49" s="16">
        <v>2004</v>
      </c>
      <c r="F49" s="16">
        <v>1</v>
      </c>
      <c r="G49" s="16" t="s">
        <v>96</v>
      </c>
      <c r="H49" s="16" t="s">
        <v>97</v>
      </c>
      <c r="I49" s="16" t="s">
        <v>360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0</v>
      </c>
      <c r="Q49" s="5">
        <v>0</v>
      </c>
      <c r="R49" s="5">
        <v>0</v>
      </c>
      <c r="S49" s="5">
        <v>2</v>
      </c>
      <c r="T49" s="5">
        <v>0</v>
      </c>
      <c r="U49" s="5">
        <v>0</v>
      </c>
      <c r="V49" s="5">
        <v>50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40">
        <v>111.76</v>
      </c>
      <c r="AC49" s="5">
        <f t="shared" si="6"/>
        <v>54</v>
      </c>
      <c r="AD49" s="40">
        <f t="shared" si="7"/>
        <v>165.76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2</v>
      </c>
      <c r="AU49" s="5">
        <v>0</v>
      </c>
      <c r="AV49" s="5">
        <v>0</v>
      </c>
      <c r="AW49" s="40">
        <v>122.16</v>
      </c>
      <c r="AX49" s="5">
        <f t="shared" si="8"/>
        <v>2</v>
      </c>
      <c r="AY49" s="40">
        <f t="shared" si="9"/>
        <v>124.16</v>
      </c>
      <c r="AZ49" s="40">
        <f t="shared" si="10"/>
        <v>124.16</v>
      </c>
      <c r="BA49" s="40">
        <f t="shared" si="11"/>
        <v>37.041942604856516</v>
      </c>
    </row>
    <row r="50" spans="1:53" ht="28.8" x14ac:dyDescent="0.3">
      <c r="A50" s="5">
        <v>41</v>
      </c>
      <c r="B50" s="16" t="s">
        <v>182</v>
      </c>
      <c r="C50" s="16">
        <v>2005</v>
      </c>
      <c r="D50" s="16">
        <v>2005</v>
      </c>
      <c r="E50" s="16">
        <v>2005</v>
      </c>
      <c r="F50" s="16">
        <v>1</v>
      </c>
      <c r="G50" s="16" t="s">
        <v>183</v>
      </c>
      <c r="H50" s="16" t="s">
        <v>184</v>
      </c>
      <c r="I50" s="16" t="s">
        <v>185</v>
      </c>
      <c r="J50" s="5">
        <v>0</v>
      </c>
      <c r="K50" s="5">
        <v>0</v>
      </c>
      <c r="L50" s="5">
        <v>0</v>
      </c>
      <c r="M50" s="5">
        <v>2</v>
      </c>
      <c r="N50" s="5">
        <v>2</v>
      </c>
      <c r="O50" s="5">
        <v>0</v>
      </c>
      <c r="P50" s="5">
        <v>0</v>
      </c>
      <c r="Q50" s="5">
        <v>0</v>
      </c>
      <c r="R50" s="5">
        <v>2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2</v>
      </c>
      <c r="AB50" s="40">
        <v>134.34</v>
      </c>
      <c r="AC50" s="5">
        <f t="shared" si="6"/>
        <v>10</v>
      </c>
      <c r="AD50" s="40">
        <f t="shared" si="7"/>
        <v>144.34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2</v>
      </c>
      <c r="AO50" s="5">
        <v>2</v>
      </c>
      <c r="AP50" s="5">
        <v>2</v>
      </c>
      <c r="AQ50" s="5">
        <v>0</v>
      </c>
      <c r="AR50" s="5">
        <v>0</v>
      </c>
      <c r="AS50" s="5">
        <v>0</v>
      </c>
      <c r="AT50" s="5">
        <v>0</v>
      </c>
      <c r="AU50" s="5">
        <v>2</v>
      </c>
      <c r="AV50" s="5">
        <v>0</v>
      </c>
      <c r="AW50" s="40">
        <v>116.56</v>
      </c>
      <c r="AX50" s="5">
        <f t="shared" si="8"/>
        <v>8</v>
      </c>
      <c r="AY50" s="40">
        <f t="shared" si="9"/>
        <v>124.56</v>
      </c>
      <c r="AZ50" s="40">
        <f t="shared" si="10"/>
        <v>124.56</v>
      </c>
      <c r="BA50" s="40">
        <f t="shared" si="11"/>
        <v>37.483443708609279</v>
      </c>
    </row>
    <row r="51" spans="1:53" ht="28.8" x14ac:dyDescent="0.3">
      <c r="A51" s="5">
        <v>42</v>
      </c>
      <c r="B51" s="16" t="s">
        <v>429</v>
      </c>
      <c r="C51" s="16">
        <v>2006</v>
      </c>
      <c r="D51" s="16">
        <v>2006</v>
      </c>
      <c r="E51" s="16">
        <v>2006</v>
      </c>
      <c r="F51" s="16">
        <v>2</v>
      </c>
      <c r="G51" s="16" t="s">
        <v>69</v>
      </c>
      <c r="H51" s="16" t="s">
        <v>260</v>
      </c>
      <c r="I51" s="16" t="s">
        <v>261</v>
      </c>
      <c r="J51" s="5">
        <v>0</v>
      </c>
      <c r="K51" s="5">
        <v>0</v>
      </c>
      <c r="L51" s="5">
        <v>2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2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2</v>
      </c>
      <c r="Z51" s="5">
        <v>0</v>
      </c>
      <c r="AA51" s="5">
        <v>2</v>
      </c>
      <c r="AB51" s="40">
        <v>145.09</v>
      </c>
      <c r="AC51" s="5">
        <f t="shared" si="6"/>
        <v>8</v>
      </c>
      <c r="AD51" s="40">
        <f t="shared" si="7"/>
        <v>153.09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2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2</v>
      </c>
      <c r="AV51" s="5">
        <v>0</v>
      </c>
      <c r="AW51" s="40">
        <v>120.76</v>
      </c>
      <c r="AX51" s="5">
        <f t="shared" si="8"/>
        <v>4</v>
      </c>
      <c r="AY51" s="40">
        <f t="shared" si="9"/>
        <v>124.76</v>
      </c>
      <c r="AZ51" s="40">
        <f t="shared" si="10"/>
        <v>124.76</v>
      </c>
      <c r="BA51" s="40">
        <f t="shared" si="11"/>
        <v>37.704194260485664</v>
      </c>
    </row>
    <row r="52" spans="1:53" ht="72" x14ac:dyDescent="0.3">
      <c r="A52" s="5">
        <v>43</v>
      </c>
      <c r="B52" s="16" t="s">
        <v>454</v>
      </c>
      <c r="C52" s="16">
        <v>2006</v>
      </c>
      <c r="D52" s="16">
        <v>2006</v>
      </c>
      <c r="E52" s="16">
        <v>2006</v>
      </c>
      <c r="F52" s="16">
        <v>1</v>
      </c>
      <c r="G52" s="16" t="s">
        <v>162</v>
      </c>
      <c r="H52" s="16" t="s">
        <v>207</v>
      </c>
      <c r="I52" s="16" t="s">
        <v>164</v>
      </c>
      <c r="J52" s="5">
        <v>0</v>
      </c>
      <c r="K52" s="5">
        <v>2</v>
      </c>
      <c r="L52" s="5">
        <v>0</v>
      </c>
      <c r="M52" s="5">
        <v>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</v>
      </c>
      <c r="T52" s="5">
        <v>0</v>
      </c>
      <c r="U52" s="5">
        <v>0</v>
      </c>
      <c r="V52" s="5">
        <v>50</v>
      </c>
      <c r="W52" s="5">
        <v>0</v>
      </c>
      <c r="X52" s="5">
        <v>2</v>
      </c>
      <c r="Y52" s="5">
        <v>2</v>
      </c>
      <c r="Z52" s="5">
        <v>0</v>
      </c>
      <c r="AA52" s="5">
        <v>0</v>
      </c>
      <c r="AB52" s="40">
        <v>133.99</v>
      </c>
      <c r="AC52" s="5">
        <f t="shared" si="6"/>
        <v>60</v>
      </c>
      <c r="AD52" s="40">
        <f t="shared" si="7"/>
        <v>193.99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2</v>
      </c>
      <c r="AK52" s="5">
        <v>2</v>
      </c>
      <c r="AL52" s="5">
        <v>0</v>
      </c>
      <c r="AM52" s="5">
        <v>0</v>
      </c>
      <c r="AN52" s="5">
        <v>2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2</v>
      </c>
      <c r="AW52" s="40">
        <v>116.96</v>
      </c>
      <c r="AX52" s="5">
        <f t="shared" si="8"/>
        <v>8</v>
      </c>
      <c r="AY52" s="40">
        <f t="shared" si="9"/>
        <v>124.96</v>
      </c>
      <c r="AZ52" s="40">
        <f t="shared" si="10"/>
        <v>124.96</v>
      </c>
      <c r="BA52" s="40">
        <f t="shared" si="11"/>
        <v>37.924944812362035</v>
      </c>
    </row>
    <row r="53" spans="1:53" ht="72" x14ac:dyDescent="0.3">
      <c r="A53" s="5">
        <v>44</v>
      </c>
      <c r="B53" s="16" t="s">
        <v>54</v>
      </c>
      <c r="C53" s="16">
        <v>2007</v>
      </c>
      <c r="D53" s="16">
        <v>2007</v>
      </c>
      <c r="E53" s="16">
        <v>2007</v>
      </c>
      <c r="F53" s="16">
        <v>3</v>
      </c>
      <c r="G53" s="16" t="s">
        <v>56</v>
      </c>
      <c r="H53" s="16" t="s">
        <v>57</v>
      </c>
      <c r="I53" s="16" t="s">
        <v>58</v>
      </c>
      <c r="J53" s="5">
        <v>0</v>
      </c>
      <c r="K53" s="5">
        <v>2</v>
      </c>
      <c r="L53" s="5">
        <v>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</v>
      </c>
      <c r="T53" s="5">
        <v>0</v>
      </c>
      <c r="U53" s="5">
        <v>2</v>
      </c>
      <c r="V53" s="5">
        <v>0</v>
      </c>
      <c r="W53" s="5">
        <v>0</v>
      </c>
      <c r="X53" s="5">
        <v>2</v>
      </c>
      <c r="Y53" s="5">
        <v>0</v>
      </c>
      <c r="Z53" s="5">
        <v>0</v>
      </c>
      <c r="AA53" s="5">
        <v>2</v>
      </c>
      <c r="AB53" s="40">
        <v>124.29</v>
      </c>
      <c r="AC53" s="5">
        <f t="shared" si="6"/>
        <v>12</v>
      </c>
      <c r="AD53" s="40">
        <f t="shared" si="7"/>
        <v>136.29000000000002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2</v>
      </c>
      <c r="AP53" s="5">
        <v>0</v>
      </c>
      <c r="AQ53" s="5">
        <v>2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40">
        <v>122.76</v>
      </c>
      <c r="AX53" s="5">
        <f t="shared" si="8"/>
        <v>4</v>
      </c>
      <c r="AY53" s="40">
        <f t="shared" si="9"/>
        <v>126.76</v>
      </c>
      <c r="AZ53" s="40">
        <f t="shared" si="10"/>
        <v>126.76</v>
      </c>
      <c r="BA53" s="40">
        <f t="shared" si="11"/>
        <v>39.91169977924946</v>
      </c>
    </row>
    <row r="54" spans="1:53" ht="100.8" x14ac:dyDescent="0.3">
      <c r="A54" s="5">
        <v>45</v>
      </c>
      <c r="B54" s="16" t="s">
        <v>124</v>
      </c>
      <c r="C54" s="16">
        <v>2003</v>
      </c>
      <c r="D54" s="16">
        <v>2003</v>
      </c>
      <c r="E54" s="16">
        <v>2003</v>
      </c>
      <c r="F54" s="16" t="s">
        <v>11</v>
      </c>
      <c r="G54" s="16" t="s">
        <v>56</v>
      </c>
      <c r="H54" s="16" t="s">
        <v>125</v>
      </c>
      <c r="I54" s="16" t="s">
        <v>58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</v>
      </c>
      <c r="T54" s="5">
        <v>2</v>
      </c>
      <c r="U54" s="5">
        <v>2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40">
        <v>116.91</v>
      </c>
      <c r="AC54" s="5">
        <f t="shared" si="6"/>
        <v>6</v>
      </c>
      <c r="AD54" s="40">
        <f t="shared" si="7"/>
        <v>122.91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40">
        <v>128.68</v>
      </c>
      <c r="AX54" s="5">
        <f t="shared" si="8"/>
        <v>0</v>
      </c>
      <c r="AY54" s="40">
        <f t="shared" si="9"/>
        <v>128.68</v>
      </c>
      <c r="AZ54" s="40">
        <f t="shared" si="10"/>
        <v>122.91</v>
      </c>
      <c r="BA54" s="40">
        <f t="shared" si="11"/>
        <v>35.662251655629149</v>
      </c>
    </row>
    <row r="55" spans="1:53" ht="57.6" x14ac:dyDescent="0.3">
      <c r="A55" s="5">
        <v>46</v>
      </c>
      <c r="B55" s="16" t="s">
        <v>441</v>
      </c>
      <c r="C55" s="16">
        <v>2006</v>
      </c>
      <c r="D55" s="16">
        <v>2006</v>
      </c>
      <c r="E55" s="16">
        <v>2006</v>
      </c>
      <c r="F55" s="16">
        <v>1</v>
      </c>
      <c r="G55" s="16" t="s">
        <v>30</v>
      </c>
      <c r="H55" s="16" t="s">
        <v>31</v>
      </c>
      <c r="I55" s="16" t="s">
        <v>32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2</v>
      </c>
      <c r="S55" s="5">
        <v>0</v>
      </c>
      <c r="T55" s="5">
        <v>0</v>
      </c>
      <c r="U55" s="5">
        <v>2</v>
      </c>
      <c r="V55" s="5">
        <v>2</v>
      </c>
      <c r="W55" s="5">
        <v>0</v>
      </c>
      <c r="X55" s="5">
        <v>2</v>
      </c>
      <c r="Y55" s="5">
        <v>0</v>
      </c>
      <c r="Z55" s="5">
        <v>0</v>
      </c>
      <c r="AA55" s="5">
        <v>2</v>
      </c>
      <c r="AB55" s="40">
        <v>157.36000000000001</v>
      </c>
      <c r="AC55" s="5">
        <f t="shared" si="6"/>
        <v>10</v>
      </c>
      <c r="AD55" s="40">
        <f t="shared" si="7"/>
        <v>167.36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2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2</v>
      </c>
      <c r="AS55" s="5">
        <v>2</v>
      </c>
      <c r="AT55" s="5">
        <v>0</v>
      </c>
      <c r="AU55" s="5">
        <v>0</v>
      </c>
      <c r="AV55" s="5">
        <v>2</v>
      </c>
      <c r="AW55" s="40">
        <v>124.16</v>
      </c>
      <c r="AX55" s="5">
        <f t="shared" si="8"/>
        <v>8</v>
      </c>
      <c r="AY55" s="40">
        <f t="shared" si="9"/>
        <v>132.16</v>
      </c>
      <c r="AZ55" s="40">
        <f t="shared" si="10"/>
        <v>132.16</v>
      </c>
      <c r="BA55" s="40">
        <f t="shared" si="11"/>
        <v>45.871964679911706</v>
      </c>
    </row>
    <row r="56" spans="1:53" ht="86.4" x14ac:dyDescent="0.3">
      <c r="A56" s="5">
        <v>47</v>
      </c>
      <c r="B56" s="16" t="s">
        <v>214</v>
      </c>
      <c r="C56" s="16">
        <v>2005</v>
      </c>
      <c r="D56" s="16">
        <v>2005</v>
      </c>
      <c r="E56" s="16">
        <v>2005</v>
      </c>
      <c r="F56" s="16">
        <v>1</v>
      </c>
      <c r="G56" s="16" t="s">
        <v>169</v>
      </c>
      <c r="H56" s="16" t="s">
        <v>170</v>
      </c>
      <c r="I56" s="16" t="s">
        <v>171</v>
      </c>
      <c r="J56" s="5">
        <v>0</v>
      </c>
      <c r="K56" s="5">
        <v>2</v>
      </c>
      <c r="L56" s="5">
        <v>2</v>
      </c>
      <c r="M56" s="5">
        <v>2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2</v>
      </c>
      <c r="AB56" s="40">
        <v>121.71</v>
      </c>
      <c r="AC56" s="5">
        <f t="shared" si="6"/>
        <v>8</v>
      </c>
      <c r="AD56" s="40">
        <f t="shared" si="7"/>
        <v>129.70999999999998</v>
      </c>
      <c r="AE56" s="5">
        <v>0</v>
      </c>
      <c r="AF56" s="5">
        <v>2</v>
      </c>
      <c r="AG56" s="5">
        <v>0</v>
      </c>
      <c r="AH56" s="5">
        <v>0</v>
      </c>
      <c r="AI56" s="5">
        <v>0</v>
      </c>
      <c r="AJ56" s="5">
        <v>0</v>
      </c>
      <c r="AK56" s="5">
        <v>2</v>
      </c>
      <c r="AL56" s="5">
        <v>2</v>
      </c>
      <c r="AM56" s="5">
        <v>2</v>
      </c>
      <c r="AN56" s="5">
        <v>0</v>
      </c>
      <c r="AO56" s="5">
        <v>2</v>
      </c>
      <c r="AP56" s="5">
        <v>0</v>
      </c>
      <c r="AQ56" s="5">
        <v>2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40">
        <v>123.71</v>
      </c>
      <c r="AX56" s="5">
        <f t="shared" si="8"/>
        <v>12</v>
      </c>
      <c r="AY56" s="40">
        <f t="shared" si="9"/>
        <v>135.70999999999998</v>
      </c>
      <c r="AZ56" s="40">
        <f t="shared" si="10"/>
        <v>129.70999999999998</v>
      </c>
      <c r="BA56" s="40">
        <f t="shared" si="11"/>
        <v>43.167770419426034</v>
      </c>
    </row>
    <row r="57" spans="1:53" ht="57.6" x14ac:dyDescent="0.3">
      <c r="A57" s="5">
        <v>48</v>
      </c>
      <c r="B57" s="16" t="s">
        <v>349</v>
      </c>
      <c r="C57" s="16">
        <v>2007</v>
      </c>
      <c r="D57" s="16">
        <v>2007</v>
      </c>
      <c r="E57" s="16">
        <v>2007</v>
      </c>
      <c r="F57" s="16">
        <v>1</v>
      </c>
      <c r="G57" s="16" t="s">
        <v>30</v>
      </c>
      <c r="H57" s="16" t="s">
        <v>31</v>
      </c>
      <c r="I57" s="16" t="s">
        <v>32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5">
        <v>2</v>
      </c>
      <c r="Q57" s="5">
        <v>0</v>
      </c>
      <c r="R57" s="5">
        <v>2</v>
      </c>
      <c r="S57" s="5">
        <v>2</v>
      </c>
      <c r="T57" s="5">
        <v>0</v>
      </c>
      <c r="U57" s="5">
        <v>2</v>
      </c>
      <c r="V57" s="5">
        <v>2</v>
      </c>
      <c r="W57" s="5">
        <v>0</v>
      </c>
      <c r="X57" s="5">
        <v>2</v>
      </c>
      <c r="Y57" s="5">
        <v>0</v>
      </c>
      <c r="Z57" s="5">
        <v>0</v>
      </c>
      <c r="AA57" s="5">
        <v>2</v>
      </c>
      <c r="AB57" s="40">
        <v>181.68</v>
      </c>
      <c r="AC57" s="5">
        <f t="shared" si="6"/>
        <v>16</v>
      </c>
      <c r="AD57" s="40">
        <f t="shared" si="7"/>
        <v>197.68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2</v>
      </c>
      <c r="AN57" s="5">
        <v>0</v>
      </c>
      <c r="AO57" s="5">
        <v>0</v>
      </c>
      <c r="AP57" s="5">
        <v>2</v>
      </c>
      <c r="AQ57" s="5">
        <v>2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40">
        <v>132.72</v>
      </c>
      <c r="AX57" s="5">
        <f t="shared" si="8"/>
        <v>6</v>
      </c>
      <c r="AY57" s="40">
        <f t="shared" si="9"/>
        <v>138.72</v>
      </c>
      <c r="AZ57" s="40">
        <f t="shared" si="10"/>
        <v>138.72</v>
      </c>
      <c r="BA57" s="40">
        <f t="shared" si="11"/>
        <v>53.112582781456965</v>
      </c>
    </row>
    <row r="58" spans="1:53" ht="57.6" x14ac:dyDescent="0.3">
      <c r="A58" s="5">
        <v>49</v>
      </c>
      <c r="B58" s="16" t="s">
        <v>127</v>
      </c>
      <c r="C58" s="16">
        <v>2005</v>
      </c>
      <c r="D58" s="16">
        <v>2005</v>
      </c>
      <c r="E58" s="16">
        <v>2005</v>
      </c>
      <c r="F58" s="16">
        <v>1</v>
      </c>
      <c r="G58" s="16" t="s">
        <v>114</v>
      </c>
      <c r="H58" s="16" t="s">
        <v>115</v>
      </c>
      <c r="I58" s="16" t="s">
        <v>116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2</v>
      </c>
      <c r="Q58" s="5">
        <v>0</v>
      </c>
      <c r="R58" s="5">
        <v>2</v>
      </c>
      <c r="S58" s="5">
        <v>2</v>
      </c>
      <c r="T58" s="5">
        <v>0</v>
      </c>
      <c r="U58" s="5">
        <v>2</v>
      </c>
      <c r="V58" s="5">
        <v>0</v>
      </c>
      <c r="W58" s="5">
        <v>2</v>
      </c>
      <c r="X58" s="5">
        <v>0</v>
      </c>
      <c r="Y58" s="5">
        <v>2</v>
      </c>
      <c r="Z58" s="5">
        <v>0</v>
      </c>
      <c r="AA58" s="5">
        <v>2</v>
      </c>
      <c r="AB58" s="40">
        <v>140.94</v>
      </c>
      <c r="AC58" s="5">
        <f t="shared" si="6"/>
        <v>16</v>
      </c>
      <c r="AD58" s="40">
        <f t="shared" si="7"/>
        <v>156.94</v>
      </c>
      <c r="AE58" s="5">
        <v>0</v>
      </c>
      <c r="AF58" s="5">
        <v>0</v>
      </c>
      <c r="AG58" s="5">
        <v>2</v>
      </c>
      <c r="AH58" s="5">
        <v>0</v>
      </c>
      <c r="AI58" s="5">
        <v>2</v>
      </c>
      <c r="AJ58" s="5">
        <v>0</v>
      </c>
      <c r="AK58" s="5">
        <v>0</v>
      </c>
      <c r="AL58" s="5">
        <v>0</v>
      </c>
      <c r="AM58" s="5">
        <v>0</v>
      </c>
      <c r="AN58" s="5">
        <v>2</v>
      </c>
      <c r="AO58" s="5">
        <v>0</v>
      </c>
      <c r="AP58" s="5">
        <v>2</v>
      </c>
      <c r="AQ58" s="5">
        <v>0</v>
      </c>
      <c r="AR58" s="5">
        <v>0</v>
      </c>
      <c r="AS58" s="5">
        <v>0</v>
      </c>
      <c r="AT58" s="5">
        <v>2</v>
      </c>
      <c r="AU58" s="5">
        <v>0</v>
      </c>
      <c r="AV58" s="5">
        <v>2</v>
      </c>
      <c r="AW58" s="40">
        <v>129.88</v>
      </c>
      <c r="AX58" s="5">
        <f t="shared" si="8"/>
        <v>12</v>
      </c>
      <c r="AY58" s="40">
        <f t="shared" si="9"/>
        <v>141.88</v>
      </c>
      <c r="AZ58" s="40">
        <f t="shared" si="10"/>
        <v>141.88</v>
      </c>
      <c r="BA58" s="40">
        <f t="shared" si="11"/>
        <v>56.600441501103759</v>
      </c>
    </row>
    <row r="59" spans="1:53" ht="43.2" x14ac:dyDescent="0.3">
      <c r="A59" s="5">
        <v>50</v>
      </c>
      <c r="B59" s="16" t="s">
        <v>45</v>
      </c>
      <c r="C59" s="16">
        <v>2006</v>
      </c>
      <c r="D59" s="16">
        <v>2006</v>
      </c>
      <c r="E59" s="16">
        <v>2006</v>
      </c>
      <c r="F59" s="16">
        <v>1</v>
      </c>
      <c r="G59" s="16" t="s">
        <v>25</v>
      </c>
      <c r="H59" s="16" t="s">
        <v>26</v>
      </c>
      <c r="I59" s="16" t="s">
        <v>27</v>
      </c>
      <c r="J59" s="5">
        <v>0</v>
      </c>
      <c r="K59" s="5">
        <v>2</v>
      </c>
      <c r="L59" s="5">
        <v>0</v>
      </c>
      <c r="M59" s="5">
        <v>2</v>
      </c>
      <c r="N59" s="5">
        <v>0</v>
      </c>
      <c r="O59" s="5">
        <v>0</v>
      </c>
      <c r="P59" s="5">
        <v>2</v>
      </c>
      <c r="Q59" s="5">
        <v>0</v>
      </c>
      <c r="R59" s="5">
        <v>2</v>
      </c>
      <c r="S59" s="5">
        <v>0</v>
      </c>
      <c r="T59" s="5">
        <v>0</v>
      </c>
      <c r="U59" s="5">
        <v>2</v>
      </c>
      <c r="V59" s="5">
        <v>2</v>
      </c>
      <c r="W59" s="5">
        <v>0</v>
      </c>
      <c r="X59" s="5">
        <v>0</v>
      </c>
      <c r="Y59" s="5">
        <v>0</v>
      </c>
      <c r="Z59" s="5">
        <v>0</v>
      </c>
      <c r="AA59" s="5">
        <v>2</v>
      </c>
      <c r="AB59" s="40">
        <v>178.32</v>
      </c>
      <c r="AC59" s="5">
        <f t="shared" si="6"/>
        <v>14</v>
      </c>
      <c r="AD59" s="40">
        <f t="shared" si="7"/>
        <v>192.32</v>
      </c>
      <c r="AE59" s="5">
        <v>0</v>
      </c>
      <c r="AF59" s="5">
        <v>2</v>
      </c>
      <c r="AG59" s="5">
        <v>0</v>
      </c>
      <c r="AH59" s="5">
        <v>0</v>
      </c>
      <c r="AI59" s="5">
        <v>0</v>
      </c>
      <c r="AJ59" s="5">
        <v>0</v>
      </c>
      <c r="AK59" s="5">
        <v>2</v>
      </c>
      <c r="AL59" s="5">
        <v>0</v>
      </c>
      <c r="AM59" s="5">
        <v>2</v>
      </c>
      <c r="AN59" s="5">
        <v>0</v>
      </c>
      <c r="AO59" s="5">
        <v>0</v>
      </c>
      <c r="AP59" s="5">
        <v>0</v>
      </c>
      <c r="AQ59" s="5">
        <v>2</v>
      </c>
      <c r="AR59" s="5">
        <v>2</v>
      </c>
      <c r="AS59" s="5">
        <v>0</v>
      </c>
      <c r="AT59" s="5">
        <v>0</v>
      </c>
      <c r="AU59" s="5">
        <v>2</v>
      </c>
      <c r="AV59" s="5">
        <v>0</v>
      </c>
      <c r="AW59" s="40">
        <v>132.19999999999999</v>
      </c>
      <c r="AX59" s="5">
        <f t="shared" si="8"/>
        <v>12</v>
      </c>
      <c r="AY59" s="40">
        <f t="shared" si="9"/>
        <v>144.19999999999999</v>
      </c>
      <c r="AZ59" s="40">
        <f t="shared" si="10"/>
        <v>144.19999999999999</v>
      </c>
      <c r="BA59" s="40">
        <f t="shared" si="11"/>
        <v>59.161147902869757</v>
      </c>
    </row>
    <row r="60" spans="1:53" ht="43.2" x14ac:dyDescent="0.3">
      <c r="A60" s="5">
        <v>51</v>
      </c>
      <c r="B60" s="16" t="s">
        <v>149</v>
      </c>
      <c r="C60" s="16">
        <v>2007</v>
      </c>
      <c r="D60" s="16">
        <v>2007</v>
      </c>
      <c r="E60" s="16">
        <v>2007</v>
      </c>
      <c r="F60" s="16">
        <v>2</v>
      </c>
      <c r="G60" s="16" t="s">
        <v>35</v>
      </c>
      <c r="H60" s="16" t="s">
        <v>66</v>
      </c>
      <c r="I60" s="16" t="s">
        <v>150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50</v>
      </c>
      <c r="W60" s="5">
        <v>0</v>
      </c>
      <c r="X60" s="5">
        <v>0</v>
      </c>
      <c r="Y60" s="5">
        <v>0</v>
      </c>
      <c r="Z60" s="5">
        <v>0</v>
      </c>
      <c r="AA60" s="5">
        <v>2</v>
      </c>
      <c r="AB60" s="40">
        <v>135.94</v>
      </c>
      <c r="AC60" s="5">
        <f t="shared" si="6"/>
        <v>54</v>
      </c>
      <c r="AD60" s="40">
        <f t="shared" si="7"/>
        <v>189.94</v>
      </c>
      <c r="AE60" s="5">
        <v>0</v>
      </c>
      <c r="AF60" s="5">
        <v>0</v>
      </c>
      <c r="AG60" s="5">
        <v>0</v>
      </c>
      <c r="AH60" s="5">
        <v>2</v>
      </c>
      <c r="AI60" s="5">
        <v>0</v>
      </c>
      <c r="AJ60" s="5">
        <v>2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2</v>
      </c>
      <c r="AQ60" s="5">
        <v>2</v>
      </c>
      <c r="AR60" s="5">
        <v>0</v>
      </c>
      <c r="AS60" s="5">
        <v>2</v>
      </c>
      <c r="AT60" s="5">
        <v>2</v>
      </c>
      <c r="AU60" s="5">
        <v>0</v>
      </c>
      <c r="AV60" s="5">
        <v>2</v>
      </c>
      <c r="AW60" s="40">
        <v>132.4</v>
      </c>
      <c r="AX60" s="5">
        <f t="shared" si="8"/>
        <v>14</v>
      </c>
      <c r="AY60" s="40">
        <f t="shared" si="9"/>
        <v>146.4</v>
      </c>
      <c r="AZ60" s="40">
        <f t="shared" si="10"/>
        <v>146.4</v>
      </c>
      <c r="BA60" s="40">
        <f t="shared" si="11"/>
        <v>61.589403973509945</v>
      </c>
    </row>
    <row r="61" spans="1:53" ht="86.4" x14ac:dyDescent="0.3">
      <c r="A61" s="5">
        <v>52</v>
      </c>
      <c r="B61" s="16" t="s">
        <v>168</v>
      </c>
      <c r="C61" s="16">
        <v>2007</v>
      </c>
      <c r="D61" s="16">
        <v>2007</v>
      </c>
      <c r="E61" s="16">
        <v>2007</v>
      </c>
      <c r="F61" s="16">
        <v>1</v>
      </c>
      <c r="G61" s="16" t="s">
        <v>169</v>
      </c>
      <c r="H61" s="16" t="s">
        <v>170</v>
      </c>
      <c r="I61" s="16" t="s">
        <v>171</v>
      </c>
      <c r="J61" s="5">
        <v>0</v>
      </c>
      <c r="K61" s="5">
        <v>2</v>
      </c>
      <c r="L61" s="5">
        <v>0</v>
      </c>
      <c r="M61" s="5">
        <v>0</v>
      </c>
      <c r="N61" s="5">
        <v>0</v>
      </c>
      <c r="O61" s="5">
        <v>0</v>
      </c>
      <c r="P61" s="5">
        <v>2</v>
      </c>
      <c r="Q61" s="5">
        <v>0</v>
      </c>
      <c r="R61" s="5">
        <v>2</v>
      </c>
      <c r="S61" s="5">
        <v>0</v>
      </c>
      <c r="T61" s="5">
        <v>0</v>
      </c>
      <c r="U61" s="5">
        <v>0</v>
      </c>
      <c r="V61" s="5">
        <v>50</v>
      </c>
      <c r="W61" s="5">
        <v>0</v>
      </c>
      <c r="X61" s="5">
        <v>0</v>
      </c>
      <c r="Y61" s="5">
        <v>0</v>
      </c>
      <c r="Z61" s="5">
        <v>0</v>
      </c>
      <c r="AA61" s="5">
        <v>2</v>
      </c>
      <c r="AB61" s="40">
        <v>136.78</v>
      </c>
      <c r="AC61" s="5">
        <f t="shared" si="6"/>
        <v>58</v>
      </c>
      <c r="AD61" s="40">
        <f t="shared" si="7"/>
        <v>194.78</v>
      </c>
      <c r="AE61" s="5">
        <v>0</v>
      </c>
      <c r="AF61" s="5">
        <v>2</v>
      </c>
      <c r="AG61" s="5">
        <v>0</v>
      </c>
      <c r="AH61" s="5">
        <v>0</v>
      </c>
      <c r="AI61" s="5">
        <v>0</v>
      </c>
      <c r="AJ61" s="5">
        <v>0</v>
      </c>
      <c r="AK61" s="5">
        <v>2</v>
      </c>
      <c r="AL61" s="5">
        <v>2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2</v>
      </c>
      <c r="AW61" s="40">
        <v>138.63</v>
      </c>
      <c r="AX61" s="5">
        <f t="shared" si="8"/>
        <v>8</v>
      </c>
      <c r="AY61" s="40">
        <f t="shared" si="9"/>
        <v>146.63</v>
      </c>
      <c r="AZ61" s="40">
        <f t="shared" si="10"/>
        <v>146.63</v>
      </c>
      <c r="BA61" s="40">
        <f t="shared" si="11"/>
        <v>61.84326710816778</v>
      </c>
    </row>
    <row r="62" spans="1:53" ht="43.2" x14ac:dyDescent="0.3">
      <c r="A62" s="5">
        <v>53</v>
      </c>
      <c r="B62" s="16" t="s">
        <v>439</v>
      </c>
      <c r="C62" s="16">
        <v>2007</v>
      </c>
      <c r="D62" s="16">
        <v>2007</v>
      </c>
      <c r="E62" s="16">
        <v>2007</v>
      </c>
      <c r="F62" s="16">
        <v>2</v>
      </c>
      <c r="G62" s="16" t="s">
        <v>25</v>
      </c>
      <c r="H62" s="16" t="s">
        <v>26</v>
      </c>
      <c r="I62" s="16" t="s">
        <v>27</v>
      </c>
      <c r="J62" s="5">
        <v>0</v>
      </c>
      <c r="K62" s="5">
        <v>0</v>
      </c>
      <c r="L62" s="5">
        <v>50</v>
      </c>
      <c r="M62" s="5">
        <v>0</v>
      </c>
      <c r="N62" s="5">
        <v>0</v>
      </c>
      <c r="O62" s="5">
        <v>2</v>
      </c>
      <c r="P62" s="5">
        <v>0</v>
      </c>
      <c r="Q62" s="5">
        <v>2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2</v>
      </c>
      <c r="AB62" s="40">
        <v>157.36000000000001</v>
      </c>
      <c r="AC62" s="5">
        <f t="shared" si="6"/>
        <v>56</v>
      </c>
      <c r="AD62" s="40">
        <f t="shared" si="7"/>
        <v>213.36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2</v>
      </c>
      <c r="AT62" s="5">
        <v>0</v>
      </c>
      <c r="AU62" s="5">
        <v>0</v>
      </c>
      <c r="AV62" s="5">
        <v>0</v>
      </c>
      <c r="AW62" s="40">
        <v>144.74</v>
      </c>
      <c r="AX62" s="5">
        <f t="shared" si="8"/>
        <v>2</v>
      </c>
      <c r="AY62" s="40">
        <f t="shared" si="9"/>
        <v>146.74</v>
      </c>
      <c r="AZ62" s="40">
        <f t="shared" si="10"/>
        <v>146.74</v>
      </c>
      <c r="BA62" s="40">
        <f t="shared" si="11"/>
        <v>61.964679911699804</v>
      </c>
    </row>
    <row r="63" spans="1:53" ht="72" x14ac:dyDescent="0.3">
      <c r="A63" s="5">
        <v>54</v>
      </c>
      <c r="B63" s="16" t="s">
        <v>448</v>
      </c>
      <c r="C63" s="16">
        <v>2006</v>
      </c>
      <c r="D63" s="16">
        <v>2006</v>
      </c>
      <c r="E63" s="16">
        <v>2006</v>
      </c>
      <c r="F63" s="16">
        <v>1</v>
      </c>
      <c r="G63" s="16" t="s">
        <v>162</v>
      </c>
      <c r="H63" s="16" t="s">
        <v>207</v>
      </c>
      <c r="I63" s="16" t="s">
        <v>164</v>
      </c>
      <c r="J63" s="5">
        <v>0</v>
      </c>
      <c r="K63" s="5">
        <v>0</v>
      </c>
      <c r="L63" s="5">
        <v>0</v>
      </c>
      <c r="M63" s="5">
        <v>2</v>
      </c>
      <c r="N63" s="5">
        <v>0</v>
      </c>
      <c r="O63" s="5">
        <v>0</v>
      </c>
      <c r="P63" s="5">
        <v>50</v>
      </c>
      <c r="Q63" s="5">
        <v>0</v>
      </c>
      <c r="R63" s="5">
        <v>2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2</v>
      </c>
      <c r="AB63" s="40">
        <v>144.94999999999999</v>
      </c>
      <c r="AC63" s="5">
        <f t="shared" si="6"/>
        <v>56</v>
      </c>
      <c r="AD63" s="40">
        <f t="shared" si="7"/>
        <v>200.95</v>
      </c>
      <c r="AE63" s="5">
        <v>0</v>
      </c>
      <c r="AF63" s="5">
        <v>2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2</v>
      </c>
      <c r="AN63" s="5">
        <v>0</v>
      </c>
      <c r="AO63" s="5">
        <v>0</v>
      </c>
      <c r="AP63" s="5">
        <v>2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40">
        <v>144.34</v>
      </c>
      <c r="AX63" s="5">
        <f t="shared" si="8"/>
        <v>6</v>
      </c>
      <c r="AY63" s="40">
        <f t="shared" si="9"/>
        <v>150.34</v>
      </c>
      <c r="AZ63" s="40">
        <f t="shared" si="10"/>
        <v>150.34</v>
      </c>
      <c r="BA63" s="40">
        <f t="shared" si="11"/>
        <v>65.938189845474625</v>
      </c>
    </row>
    <row r="64" spans="1:53" ht="72" x14ac:dyDescent="0.3">
      <c r="A64" s="5">
        <v>55</v>
      </c>
      <c r="B64" s="16" t="s">
        <v>289</v>
      </c>
      <c r="C64" s="16">
        <v>2007</v>
      </c>
      <c r="D64" s="16">
        <v>2007</v>
      </c>
      <c r="E64" s="16">
        <v>2007</v>
      </c>
      <c r="F64" s="16">
        <v>3</v>
      </c>
      <c r="G64" s="16" t="s">
        <v>56</v>
      </c>
      <c r="H64" s="16" t="s">
        <v>57</v>
      </c>
      <c r="I64" s="16" t="s">
        <v>58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</v>
      </c>
      <c r="S64" s="5">
        <v>2</v>
      </c>
      <c r="T64" s="5">
        <v>0</v>
      </c>
      <c r="U64" s="5">
        <v>2</v>
      </c>
      <c r="V64" s="5">
        <v>2</v>
      </c>
      <c r="W64" s="5">
        <v>0</v>
      </c>
      <c r="X64" s="5">
        <v>0</v>
      </c>
      <c r="Y64" s="5">
        <v>0</v>
      </c>
      <c r="Z64" s="5">
        <v>0</v>
      </c>
      <c r="AA64" s="5">
        <v>2</v>
      </c>
      <c r="AB64" s="40">
        <v>172.24</v>
      </c>
      <c r="AC64" s="5">
        <f t="shared" si="6"/>
        <v>10</v>
      </c>
      <c r="AD64" s="40">
        <f t="shared" si="7"/>
        <v>182.24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2</v>
      </c>
      <c r="AN64" s="5">
        <v>0</v>
      </c>
      <c r="AO64" s="5">
        <v>0</v>
      </c>
      <c r="AP64" s="5">
        <v>0</v>
      </c>
      <c r="AQ64" s="5">
        <v>2</v>
      </c>
      <c r="AR64" s="5">
        <v>2</v>
      </c>
      <c r="AS64" s="5">
        <v>0</v>
      </c>
      <c r="AT64" s="5">
        <v>2</v>
      </c>
      <c r="AU64" s="5">
        <v>0</v>
      </c>
      <c r="AV64" s="5">
        <v>0</v>
      </c>
      <c r="AW64" s="40">
        <v>145.03</v>
      </c>
      <c r="AX64" s="5">
        <f t="shared" si="8"/>
        <v>8</v>
      </c>
      <c r="AY64" s="40">
        <f t="shared" si="9"/>
        <v>153.03</v>
      </c>
      <c r="AZ64" s="40">
        <f t="shared" si="10"/>
        <v>153.03</v>
      </c>
      <c r="BA64" s="40">
        <f t="shared" si="11"/>
        <v>68.907284768211923</v>
      </c>
    </row>
    <row r="65" spans="1:53" ht="43.2" x14ac:dyDescent="0.3">
      <c r="A65" s="5">
        <v>56</v>
      </c>
      <c r="B65" s="16" t="s">
        <v>47</v>
      </c>
      <c r="C65" s="16">
        <v>2006</v>
      </c>
      <c r="D65" s="16">
        <v>2006</v>
      </c>
      <c r="E65" s="16">
        <v>2006</v>
      </c>
      <c r="F65" s="16">
        <v>1</v>
      </c>
      <c r="G65" s="16" t="s">
        <v>25</v>
      </c>
      <c r="H65" s="16" t="s">
        <v>26</v>
      </c>
      <c r="I65" s="16" t="s">
        <v>27</v>
      </c>
      <c r="J65" s="5">
        <v>0</v>
      </c>
      <c r="K65" s="5">
        <v>0</v>
      </c>
      <c r="L65" s="5">
        <v>2</v>
      </c>
      <c r="M65" s="5">
        <v>2</v>
      </c>
      <c r="N65" s="5">
        <v>2</v>
      </c>
      <c r="O65" s="5">
        <v>0</v>
      </c>
      <c r="P65" s="5">
        <v>2</v>
      </c>
      <c r="Q65" s="5">
        <v>2</v>
      </c>
      <c r="R65" s="5">
        <v>2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40">
        <v>169.44</v>
      </c>
      <c r="AC65" s="5">
        <f t="shared" si="6"/>
        <v>12</v>
      </c>
      <c r="AD65" s="40">
        <f t="shared" si="7"/>
        <v>181.44</v>
      </c>
      <c r="AE65" s="5">
        <v>0</v>
      </c>
      <c r="AF65" s="5">
        <v>0</v>
      </c>
      <c r="AG65" s="5">
        <v>0</v>
      </c>
      <c r="AH65" s="5">
        <v>2</v>
      </c>
      <c r="AI65" s="5">
        <v>0</v>
      </c>
      <c r="AJ65" s="5">
        <v>0</v>
      </c>
      <c r="AK65" s="5">
        <v>2</v>
      </c>
      <c r="AL65" s="5">
        <v>0</v>
      </c>
      <c r="AM65" s="5">
        <v>2</v>
      </c>
      <c r="AN65" s="5">
        <v>2</v>
      </c>
      <c r="AO65" s="5">
        <v>0</v>
      </c>
      <c r="AP65" s="5">
        <v>2</v>
      </c>
      <c r="AQ65" s="5">
        <v>0</v>
      </c>
      <c r="AR65" s="5">
        <v>2</v>
      </c>
      <c r="AS65" s="5">
        <v>0</v>
      </c>
      <c r="AT65" s="5">
        <v>0</v>
      </c>
      <c r="AU65" s="5">
        <v>0</v>
      </c>
      <c r="AV65" s="5">
        <v>2</v>
      </c>
      <c r="AW65" s="40">
        <v>140.79</v>
      </c>
      <c r="AX65" s="5">
        <f t="shared" si="8"/>
        <v>14</v>
      </c>
      <c r="AY65" s="40">
        <f t="shared" si="9"/>
        <v>154.79</v>
      </c>
      <c r="AZ65" s="40">
        <f t="shared" si="10"/>
        <v>154.79</v>
      </c>
      <c r="BA65" s="40">
        <f t="shared" si="11"/>
        <v>70.849889624724057</v>
      </c>
    </row>
    <row r="66" spans="1:53" ht="28.8" x14ac:dyDescent="0.3">
      <c r="A66" s="5">
        <v>57</v>
      </c>
      <c r="B66" s="16" t="s">
        <v>460</v>
      </c>
      <c r="C66" s="16">
        <v>2006</v>
      </c>
      <c r="D66" s="16">
        <v>2006</v>
      </c>
      <c r="E66" s="16">
        <v>2006</v>
      </c>
      <c r="F66" s="16">
        <v>1</v>
      </c>
      <c r="G66" s="16" t="s">
        <v>240</v>
      </c>
      <c r="H66" s="16" t="s">
        <v>298</v>
      </c>
      <c r="I66" s="16" t="s">
        <v>242</v>
      </c>
      <c r="J66" s="5">
        <v>0</v>
      </c>
      <c r="K66" s="5">
        <v>0</v>
      </c>
      <c r="L66" s="5">
        <v>2</v>
      </c>
      <c r="M66" s="5">
        <v>2</v>
      </c>
      <c r="N66" s="5">
        <v>0</v>
      </c>
      <c r="O66" s="5">
        <v>0</v>
      </c>
      <c r="P66" s="5">
        <v>2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</v>
      </c>
      <c r="W66" s="5">
        <v>2</v>
      </c>
      <c r="X66" s="5">
        <v>0</v>
      </c>
      <c r="Y66" s="5">
        <v>0</v>
      </c>
      <c r="Z66" s="5">
        <v>0</v>
      </c>
      <c r="AA66" s="5">
        <v>0</v>
      </c>
      <c r="AB66" s="40">
        <v>129.30000000000001</v>
      </c>
      <c r="AC66" s="5">
        <f t="shared" si="6"/>
        <v>10</v>
      </c>
      <c r="AD66" s="40">
        <f t="shared" si="7"/>
        <v>139.30000000000001</v>
      </c>
      <c r="AE66" s="5">
        <v>0</v>
      </c>
      <c r="AF66" s="5">
        <v>2</v>
      </c>
      <c r="AG66" s="5">
        <v>0</v>
      </c>
      <c r="AH66" s="5">
        <v>0</v>
      </c>
      <c r="AI66" s="5">
        <v>0</v>
      </c>
      <c r="AJ66" s="5">
        <v>0</v>
      </c>
      <c r="AK66" s="5">
        <v>2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2</v>
      </c>
      <c r="AR66" s="5">
        <v>0</v>
      </c>
      <c r="AS66" s="5">
        <v>0</v>
      </c>
      <c r="AT66" s="5">
        <v>0</v>
      </c>
      <c r="AU66" s="5">
        <v>0</v>
      </c>
      <c r="AV66" s="5">
        <v>2</v>
      </c>
      <c r="AW66" s="40">
        <v>148.71</v>
      </c>
      <c r="AX66" s="5">
        <f t="shared" si="8"/>
        <v>8</v>
      </c>
      <c r="AY66" s="40">
        <f t="shared" si="9"/>
        <v>156.71</v>
      </c>
      <c r="AZ66" s="40">
        <f t="shared" si="10"/>
        <v>139.30000000000001</v>
      </c>
      <c r="BA66" s="40">
        <f t="shared" si="11"/>
        <v>53.752759381898471</v>
      </c>
    </row>
    <row r="67" spans="1:53" ht="43.2" x14ac:dyDescent="0.3">
      <c r="A67" s="5">
        <v>58</v>
      </c>
      <c r="B67" s="16" t="s">
        <v>412</v>
      </c>
      <c r="C67" s="16">
        <v>2007</v>
      </c>
      <c r="D67" s="16">
        <v>2007</v>
      </c>
      <c r="E67" s="16">
        <v>2007</v>
      </c>
      <c r="F67" s="16">
        <v>2</v>
      </c>
      <c r="G67" s="16" t="s">
        <v>50</v>
      </c>
      <c r="H67" s="16" t="s">
        <v>236</v>
      </c>
      <c r="I67" s="16" t="s">
        <v>237</v>
      </c>
      <c r="J67" s="5">
        <v>0</v>
      </c>
      <c r="K67" s="5">
        <v>2</v>
      </c>
      <c r="L67" s="5">
        <v>0</v>
      </c>
      <c r="M67" s="5">
        <v>0</v>
      </c>
      <c r="N67" s="5">
        <v>0</v>
      </c>
      <c r="O67" s="5">
        <v>2</v>
      </c>
      <c r="P67" s="5">
        <v>2</v>
      </c>
      <c r="Q67" s="5">
        <v>0</v>
      </c>
      <c r="R67" s="5">
        <v>2</v>
      </c>
      <c r="S67" s="5">
        <v>50</v>
      </c>
      <c r="T67" s="5">
        <v>50</v>
      </c>
      <c r="U67" s="5">
        <v>50</v>
      </c>
      <c r="V67" s="5">
        <v>0</v>
      </c>
      <c r="W67" s="5">
        <v>0</v>
      </c>
      <c r="X67" s="5">
        <v>0</v>
      </c>
      <c r="Y67" s="5">
        <v>2</v>
      </c>
      <c r="Z67" s="5">
        <v>0</v>
      </c>
      <c r="AA67" s="5">
        <v>2</v>
      </c>
      <c r="AB67" s="40">
        <v>136.44999999999999</v>
      </c>
      <c r="AC67" s="5">
        <f t="shared" si="6"/>
        <v>162</v>
      </c>
      <c r="AD67" s="40">
        <f t="shared" si="7"/>
        <v>298.45</v>
      </c>
      <c r="AE67" s="5">
        <v>0</v>
      </c>
      <c r="AF67" s="5">
        <v>2</v>
      </c>
      <c r="AG67" s="5">
        <v>0</v>
      </c>
      <c r="AH67" s="5">
        <v>0</v>
      </c>
      <c r="AI67" s="5">
        <v>0</v>
      </c>
      <c r="AJ67" s="5">
        <v>0</v>
      </c>
      <c r="AK67" s="5">
        <v>2</v>
      </c>
      <c r="AL67" s="5">
        <v>0</v>
      </c>
      <c r="AM67" s="5">
        <v>2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2</v>
      </c>
      <c r="AT67" s="5">
        <v>0</v>
      </c>
      <c r="AU67" s="5">
        <v>2</v>
      </c>
      <c r="AV67" s="5">
        <v>0</v>
      </c>
      <c r="AW67" s="40">
        <v>155.69999999999999</v>
      </c>
      <c r="AX67" s="5">
        <f t="shared" si="8"/>
        <v>10</v>
      </c>
      <c r="AY67" s="40">
        <f t="shared" si="9"/>
        <v>165.7</v>
      </c>
      <c r="AZ67" s="40">
        <f t="shared" si="10"/>
        <v>165.7</v>
      </c>
      <c r="BA67" s="40">
        <f t="shared" si="11"/>
        <v>82.891832229580572</v>
      </c>
    </row>
    <row r="68" spans="1:53" ht="57.6" x14ac:dyDescent="0.3">
      <c r="A68" s="5">
        <v>59</v>
      </c>
      <c r="B68" s="16" t="s">
        <v>200</v>
      </c>
      <c r="C68" s="16">
        <v>2006</v>
      </c>
      <c r="D68" s="16">
        <v>2006</v>
      </c>
      <c r="E68" s="16">
        <v>2006</v>
      </c>
      <c r="F68" s="16">
        <v>1</v>
      </c>
      <c r="G68" s="16" t="s">
        <v>114</v>
      </c>
      <c r="H68" s="16" t="s">
        <v>115</v>
      </c>
      <c r="I68" s="16" t="s">
        <v>174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50</v>
      </c>
      <c r="Q68" s="5">
        <v>0</v>
      </c>
      <c r="R68" s="5">
        <v>0</v>
      </c>
      <c r="S68" s="5">
        <v>0</v>
      </c>
      <c r="T68" s="5">
        <v>0</v>
      </c>
      <c r="U68" s="5">
        <v>2</v>
      </c>
      <c r="V68" s="5">
        <v>2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40">
        <v>164.3</v>
      </c>
      <c r="AC68" s="5">
        <f t="shared" si="6"/>
        <v>54</v>
      </c>
      <c r="AD68" s="40">
        <f t="shared" si="7"/>
        <v>218.3</v>
      </c>
      <c r="AE68" s="5">
        <v>0</v>
      </c>
      <c r="AF68" s="5">
        <v>0</v>
      </c>
      <c r="AG68" s="5">
        <v>2</v>
      </c>
      <c r="AH68" s="5">
        <v>0</v>
      </c>
      <c r="AI68" s="5">
        <v>2</v>
      </c>
      <c r="AJ68" s="5">
        <v>2</v>
      </c>
      <c r="AK68" s="5">
        <v>2</v>
      </c>
      <c r="AL68" s="5">
        <v>0</v>
      </c>
      <c r="AM68" s="5">
        <v>2</v>
      </c>
      <c r="AN68" s="5">
        <v>0</v>
      </c>
      <c r="AO68" s="5">
        <v>0</v>
      </c>
      <c r="AP68" s="5">
        <v>2</v>
      </c>
      <c r="AQ68" s="5">
        <v>0</v>
      </c>
      <c r="AR68" s="5">
        <v>0</v>
      </c>
      <c r="AS68" s="5">
        <v>0</v>
      </c>
      <c r="AT68" s="5">
        <v>2</v>
      </c>
      <c r="AU68" s="5">
        <v>0</v>
      </c>
      <c r="AV68" s="5">
        <v>2</v>
      </c>
      <c r="AW68" s="40">
        <v>150.97999999999999</v>
      </c>
      <c r="AX68" s="5">
        <f t="shared" si="8"/>
        <v>16</v>
      </c>
      <c r="AY68" s="40">
        <f t="shared" si="9"/>
        <v>166.98</v>
      </c>
      <c r="AZ68" s="40">
        <f t="shared" si="10"/>
        <v>166.98</v>
      </c>
      <c r="BA68" s="40">
        <f t="shared" si="11"/>
        <v>84.30463576158941</v>
      </c>
    </row>
    <row r="69" spans="1:53" ht="28.8" x14ac:dyDescent="0.3">
      <c r="A69" s="5">
        <v>60</v>
      </c>
      <c r="B69" s="16" t="s">
        <v>239</v>
      </c>
      <c r="C69" s="16">
        <v>2003</v>
      </c>
      <c r="D69" s="16">
        <v>2003</v>
      </c>
      <c r="E69" s="16">
        <v>2003</v>
      </c>
      <c r="F69" s="16" t="s">
        <v>11</v>
      </c>
      <c r="G69" s="16" t="s">
        <v>240</v>
      </c>
      <c r="H69" s="16" t="s">
        <v>241</v>
      </c>
      <c r="I69" s="16" t="s">
        <v>242</v>
      </c>
      <c r="J69" s="5">
        <v>0</v>
      </c>
      <c r="K69" s="5">
        <v>0</v>
      </c>
      <c r="L69" s="5">
        <v>0</v>
      </c>
      <c r="M69" s="5">
        <v>2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2</v>
      </c>
      <c r="Z69" s="5">
        <v>0</v>
      </c>
      <c r="AA69" s="5">
        <v>0</v>
      </c>
      <c r="AB69" s="40">
        <v>125.76</v>
      </c>
      <c r="AC69" s="5">
        <f t="shared" si="6"/>
        <v>4</v>
      </c>
      <c r="AD69" s="40">
        <f t="shared" si="7"/>
        <v>129.76</v>
      </c>
      <c r="AE69" s="5">
        <v>0</v>
      </c>
      <c r="AF69" s="5">
        <v>0</v>
      </c>
      <c r="AG69" s="5">
        <v>0</v>
      </c>
      <c r="AH69" s="5">
        <v>0</v>
      </c>
      <c r="AI69" s="5">
        <v>2</v>
      </c>
      <c r="AJ69" s="5">
        <v>0</v>
      </c>
      <c r="AK69" s="5">
        <v>0</v>
      </c>
      <c r="AL69" s="5">
        <v>0</v>
      </c>
      <c r="AM69" s="5">
        <v>50</v>
      </c>
      <c r="AN69" s="5">
        <v>2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2</v>
      </c>
      <c r="AU69" s="5">
        <v>0</v>
      </c>
      <c r="AV69" s="5">
        <v>2</v>
      </c>
      <c r="AW69" s="40">
        <v>112.47</v>
      </c>
      <c r="AX69" s="5">
        <f t="shared" si="8"/>
        <v>58</v>
      </c>
      <c r="AY69" s="40">
        <f t="shared" si="9"/>
        <v>170.47</v>
      </c>
      <c r="AZ69" s="40">
        <f t="shared" si="10"/>
        <v>129.76</v>
      </c>
      <c r="BA69" s="40">
        <f t="shared" si="11"/>
        <v>43.222958057395147</v>
      </c>
    </row>
    <row r="70" spans="1:53" ht="57.6" x14ac:dyDescent="0.3">
      <c r="A70" s="5">
        <v>61</v>
      </c>
      <c r="B70" s="16" t="s">
        <v>222</v>
      </c>
      <c r="C70" s="16">
        <v>2007</v>
      </c>
      <c r="D70" s="16">
        <v>2007</v>
      </c>
      <c r="E70" s="16">
        <v>2007</v>
      </c>
      <c r="F70" s="16">
        <v>1</v>
      </c>
      <c r="G70" s="16" t="s">
        <v>30</v>
      </c>
      <c r="H70" s="16" t="s">
        <v>31</v>
      </c>
      <c r="I70" s="16" t="s">
        <v>32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40">
        <v>154.78</v>
      </c>
      <c r="AC70" s="5">
        <f t="shared" si="6"/>
        <v>2</v>
      </c>
      <c r="AD70" s="40">
        <f t="shared" si="7"/>
        <v>156.78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2</v>
      </c>
      <c r="AL70" s="5">
        <v>0</v>
      </c>
      <c r="AM70" s="5">
        <v>0</v>
      </c>
      <c r="AN70" s="5">
        <v>0</v>
      </c>
      <c r="AO70" s="5">
        <v>0</v>
      </c>
      <c r="AP70" s="5">
        <v>2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40">
        <v>166.84</v>
      </c>
      <c r="AX70" s="5">
        <f t="shared" si="8"/>
        <v>4</v>
      </c>
      <c r="AY70" s="40">
        <f t="shared" si="9"/>
        <v>170.84</v>
      </c>
      <c r="AZ70" s="40">
        <f t="shared" si="10"/>
        <v>156.78</v>
      </c>
      <c r="BA70" s="40">
        <f t="shared" si="11"/>
        <v>73.046357615894053</v>
      </c>
    </row>
    <row r="71" spans="1:53" ht="43.2" x14ac:dyDescent="0.3">
      <c r="A71" s="5">
        <v>62</v>
      </c>
      <c r="B71" s="16" t="s">
        <v>431</v>
      </c>
      <c r="C71" s="16">
        <v>2005</v>
      </c>
      <c r="D71" s="16">
        <v>2005</v>
      </c>
      <c r="E71" s="16">
        <v>2005</v>
      </c>
      <c r="F71" s="16">
        <v>1</v>
      </c>
      <c r="G71" s="16" t="s">
        <v>35</v>
      </c>
      <c r="H71" s="16" t="s">
        <v>432</v>
      </c>
      <c r="I71" s="16" t="s">
        <v>433</v>
      </c>
      <c r="J71" s="5">
        <v>0</v>
      </c>
      <c r="K71" s="5">
        <v>2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40">
        <v>119.95</v>
      </c>
      <c r="AC71" s="5">
        <f t="shared" si="6"/>
        <v>4</v>
      </c>
      <c r="AD71" s="40">
        <f t="shared" si="7"/>
        <v>123.95</v>
      </c>
      <c r="AE71" s="5">
        <v>0</v>
      </c>
      <c r="AF71" s="5">
        <v>0</v>
      </c>
      <c r="AG71" s="5">
        <v>2</v>
      </c>
      <c r="AH71" s="5">
        <v>0</v>
      </c>
      <c r="AI71" s="5">
        <v>0</v>
      </c>
      <c r="AJ71" s="5">
        <v>0</v>
      </c>
      <c r="AK71" s="5">
        <v>50</v>
      </c>
      <c r="AL71" s="5">
        <v>0</v>
      </c>
      <c r="AM71" s="5">
        <v>0</v>
      </c>
      <c r="AN71" s="5">
        <v>0</v>
      </c>
      <c r="AO71" s="5">
        <v>0</v>
      </c>
      <c r="AP71" s="5">
        <v>2</v>
      </c>
      <c r="AQ71" s="5">
        <v>0</v>
      </c>
      <c r="AR71" s="5">
        <v>0</v>
      </c>
      <c r="AS71" s="5">
        <v>0</v>
      </c>
      <c r="AT71" s="5">
        <v>2</v>
      </c>
      <c r="AU71" s="5">
        <v>0</v>
      </c>
      <c r="AV71" s="5">
        <v>0</v>
      </c>
      <c r="AW71" s="40">
        <v>117.68</v>
      </c>
      <c r="AX71" s="5">
        <f t="shared" si="8"/>
        <v>56</v>
      </c>
      <c r="AY71" s="40">
        <f t="shared" si="9"/>
        <v>173.68</v>
      </c>
      <c r="AZ71" s="40">
        <f t="shared" si="10"/>
        <v>123.95</v>
      </c>
      <c r="BA71" s="40">
        <f t="shared" si="11"/>
        <v>36.810154525386324</v>
      </c>
    </row>
    <row r="72" spans="1:53" ht="28.8" x14ac:dyDescent="0.3">
      <c r="A72" s="5">
        <v>63</v>
      </c>
      <c r="B72" s="16" t="s">
        <v>297</v>
      </c>
      <c r="C72" s="16">
        <v>2008</v>
      </c>
      <c r="D72" s="16">
        <v>2008</v>
      </c>
      <c r="E72" s="16">
        <v>2008</v>
      </c>
      <c r="F72" s="16">
        <v>2</v>
      </c>
      <c r="G72" s="16" t="s">
        <v>240</v>
      </c>
      <c r="H72" s="16" t="s">
        <v>298</v>
      </c>
      <c r="I72" s="16" t="s">
        <v>242</v>
      </c>
      <c r="J72" s="5">
        <v>0</v>
      </c>
      <c r="K72" s="5">
        <v>2</v>
      </c>
      <c r="L72" s="5">
        <v>2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40">
        <v>194.72</v>
      </c>
      <c r="AC72" s="5">
        <f t="shared" si="6"/>
        <v>6</v>
      </c>
      <c r="AD72" s="40">
        <f t="shared" si="7"/>
        <v>200.72</v>
      </c>
      <c r="AE72" s="5">
        <v>2</v>
      </c>
      <c r="AF72" s="5">
        <v>2</v>
      </c>
      <c r="AG72" s="5">
        <v>2</v>
      </c>
      <c r="AH72" s="5">
        <v>0</v>
      </c>
      <c r="AI72" s="5">
        <v>0</v>
      </c>
      <c r="AJ72" s="5">
        <v>0</v>
      </c>
      <c r="AK72" s="5">
        <v>2</v>
      </c>
      <c r="AL72" s="5">
        <v>0</v>
      </c>
      <c r="AM72" s="5">
        <v>2</v>
      </c>
      <c r="AN72" s="5">
        <v>0</v>
      </c>
      <c r="AO72" s="5">
        <v>0</v>
      </c>
      <c r="AP72" s="5">
        <v>2</v>
      </c>
      <c r="AQ72" s="5">
        <v>2</v>
      </c>
      <c r="AR72" s="5">
        <v>2</v>
      </c>
      <c r="AS72" s="5">
        <v>0</v>
      </c>
      <c r="AT72" s="5">
        <v>0</v>
      </c>
      <c r="AU72" s="5">
        <v>0</v>
      </c>
      <c r="AV72" s="5">
        <v>2</v>
      </c>
      <c r="AW72" s="40">
        <v>159.84</v>
      </c>
      <c r="AX72" s="5">
        <f t="shared" si="8"/>
        <v>18</v>
      </c>
      <c r="AY72" s="40">
        <f t="shared" si="9"/>
        <v>177.84</v>
      </c>
      <c r="AZ72" s="40">
        <f t="shared" si="10"/>
        <v>177.84</v>
      </c>
      <c r="BA72" s="40">
        <f t="shared" si="11"/>
        <v>96.291390728476827</v>
      </c>
    </row>
    <row r="73" spans="1:53" ht="72" x14ac:dyDescent="0.3">
      <c r="A73" s="5">
        <v>64</v>
      </c>
      <c r="B73" s="16" t="s">
        <v>427</v>
      </c>
      <c r="C73" s="16">
        <v>2005</v>
      </c>
      <c r="D73" s="16">
        <v>2005</v>
      </c>
      <c r="E73" s="16">
        <v>2005</v>
      </c>
      <c r="F73" s="16">
        <v>1</v>
      </c>
      <c r="G73" s="16" t="s">
        <v>162</v>
      </c>
      <c r="H73" s="16" t="s">
        <v>207</v>
      </c>
      <c r="I73" s="16" t="s">
        <v>164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2</v>
      </c>
      <c r="V73" s="5">
        <v>0</v>
      </c>
      <c r="W73" s="5">
        <v>2</v>
      </c>
      <c r="X73" s="5">
        <v>0</v>
      </c>
      <c r="Y73" s="5">
        <v>0</v>
      </c>
      <c r="Z73" s="5">
        <v>0</v>
      </c>
      <c r="AA73" s="5">
        <v>0</v>
      </c>
      <c r="AB73" s="40">
        <v>132.74</v>
      </c>
      <c r="AC73" s="5">
        <f t="shared" si="6"/>
        <v>4</v>
      </c>
      <c r="AD73" s="40">
        <f t="shared" si="7"/>
        <v>136.74</v>
      </c>
      <c r="AE73" s="5">
        <v>0</v>
      </c>
      <c r="AF73" s="5">
        <v>0</v>
      </c>
      <c r="AG73" s="5">
        <v>2</v>
      </c>
      <c r="AH73" s="5">
        <v>2</v>
      </c>
      <c r="AI73" s="5">
        <v>0</v>
      </c>
      <c r="AJ73" s="5">
        <v>0</v>
      </c>
      <c r="AK73" s="5">
        <v>0</v>
      </c>
      <c r="AL73" s="5">
        <v>0</v>
      </c>
      <c r="AM73" s="5">
        <v>50</v>
      </c>
      <c r="AN73" s="5">
        <v>0</v>
      </c>
      <c r="AO73" s="5">
        <v>0</v>
      </c>
      <c r="AP73" s="5">
        <v>2</v>
      </c>
      <c r="AQ73" s="5">
        <v>2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40">
        <v>120.64</v>
      </c>
      <c r="AX73" s="5">
        <f t="shared" si="8"/>
        <v>58</v>
      </c>
      <c r="AY73" s="40">
        <f t="shared" si="9"/>
        <v>178.64</v>
      </c>
      <c r="AZ73" s="40">
        <f t="shared" si="10"/>
        <v>136.74</v>
      </c>
      <c r="BA73" s="40">
        <f t="shared" si="11"/>
        <v>50.927152317880818</v>
      </c>
    </row>
    <row r="74" spans="1:53" ht="57.6" x14ac:dyDescent="0.3">
      <c r="A74" s="5">
        <v>65</v>
      </c>
      <c r="B74" s="16" t="s">
        <v>302</v>
      </c>
      <c r="C74" s="16">
        <v>2004</v>
      </c>
      <c r="D74" s="16">
        <v>2004</v>
      </c>
      <c r="E74" s="16">
        <v>2004</v>
      </c>
      <c r="F74" s="16" t="s">
        <v>11</v>
      </c>
      <c r="G74" s="16" t="s">
        <v>30</v>
      </c>
      <c r="H74" s="16" t="s">
        <v>31</v>
      </c>
      <c r="I74" s="16" t="s">
        <v>32</v>
      </c>
      <c r="J74" s="5">
        <v>0</v>
      </c>
      <c r="K74" s="5">
        <v>0</v>
      </c>
      <c r="L74" s="5">
        <v>0</v>
      </c>
      <c r="M74" s="5">
        <v>2</v>
      </c>
      <c r="N74" s="5">
        <v>2</v>
      </c>
      <c r="O74" s="5">
        <v>0</v>
      </c>
      <c r="P74" s="5">
        <v>0</v>
      </c>
      <c r="Q74" s="5">
        <v>0</v>
      </c>
      <c r="R74" s="5">
        <v>0</v>
      </c>
      <c r="S74" s="5">
        <v>2</v>
      </c>
      <c r="T74" s="5">
        <v>2</v>
      </c>
      <c r="U74" s="5">
        <v>0</v>
      </c>
      <c r="V74" s="5">
        <v>0</v>
      </c>
      <c r="W74" s="5">
        <v>2</v>
      </c>
      <c r="X74" s="5">
        <v>0</v>
      </c>
      <c r="Y74" s="5">
        <v>0</v>
      </c>
      <c r="Z74" s="5">
        <v>0</v>
      </c>
      <c r="AA74" s="5">
        <v>2</v>
      </c>
      <c r="AB74" s="40">
        <v>118.09</v>
      </c>
      <c r="AC74" s="5">
        <f t="shared" ref="AC74:AC84" si="12">SUM(J74:AA74)</f>
        <v>12</v>
      </c>
      <c r="AD74" s="40">
        <f t="shared" ref="AD74:AD105" si="13">AB74+AC74</f>
        <v>130.09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50</v>
      </c>
      <c r="AN74" s="5">
        <v>0</v>
      </c>
      <c r="AO74" s="5">
        <v>2</v>
      </c>
      <c r="AP74" s="5">
        <v>2</v>
      </c>
      <c r="AQ74" s="5">
        <v>2</v>
      </c>
      <c r="AR74" s="5">
        <v>0</v>
      </c>
      <c r="AS74" s="5">
        <v>0</v>
      </c>
      <c r="AT74" s="5">
        <v>2</v>
      </c>
      <c r="AU74" s="5">
        <v>2</v>
      </c>
      <c r="AV74" s="5">
        <v>0</v>
      </c>
      <c r="AW74" s="40">
        <v>119.84</v>
      </c>
      <c r="AX74" s="5">
        <f t="shared" ref="AX74:AX84" si="14">SUM(AE74:AV74)</f>
        <v>60</v>
      </c>
      <c r="AY74" s="40">
        <f t="shared" ref="AY74:AY105" si="15">AW74+AX74</f>
        <v>179.84</v>
      </c>
      <c r="AZ74" s="40">
        <f t="shared" ref="AZ74:AZ105" si="16">MIN(AY74,AD74)</f>
        <v>130.09</v>
      </c>
      <c r="BA74" s="40">
        <f t="shared" ref="BA74:BA105" si="17">IF( AND(ISNUMBER(AZ$10),ISNUMBER(AZ74)),(AZ74-AZ$10)/AZ$10*100,"")</f>
        <v>43.587196467991184</v>
      </c>
    </row>
    <row r="75" spans="1:53" ht="28.8" x14ac:dyDescent="0.3">
      <c r="A75" s="5">
        <v>66</v>
      </c>
      <c r="B75" s="16" t="s">
        <v>341</v>
      </c>
      <c r="C75" s="16">
        <v>2003</v>
      </c>
      <c r="D75" s="16">
        <v>2003</v>
      </c>
      <c r="E75" s="16">
        <v>2003</v>
      </c>
      <c r="F75" s="16">
        <v>1</v>
      </c>
      <c r="G75" s="16" t="s">
        <v>105</v>
      </c>
      <c r="H75" s="16" t="s">
        <v>106</v>
      </c>
      <c r="I75" s="16" t="s">
        <v>107</v>
      </c>
      <c r="J75" s="5">
        <v>0</v>
      </c>
      <c r="K75" s="5">
        <v>0</v>
      </c>
      <c r="L75" s="5">
        <v>2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2</v>
      </c>
      <c r="X75" s="5">
        <v>0</v>
      </c>
      <c r="Y75" s="5">
        <v>0</v>
      </c>
      <c r="Z75" s="5">
        <v>0</v>
      </c>
      <c r="AA75" s="5">
        <v>2</v>
      </c>
      <c r="AB75" s="40">
        <v>116.41</v>
      </c>
      <c r="AC75" s="5">
        <f t="shared" si="12"/>
        <v>6</v>
      </c>
      <c r="AD75" s="40">
        <f t="shared" si="13"/>
        <v>122.41</v>
      </c>
      <c r="AE75" s="5">
        <v>0</v>
      </c>
      <c r="AF75" s="5">
        <v>0</v>
      </c>
      <c r="AG75" s="5">
        <v>0</v>
      </c>
      <c r="AH75" s="5">
        <v>50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2</v>
      </c>
      <c r="AR75" s="5">
        <v>0</v>
      </c>
      <c r="AS75" s="5">
        <v>0</v>
      </c>
      <c r="AT75" s="5">
        <v>2</v>
      </c>
      <c r="AU75" s="5">
        <v>0</v>
      </c>
      <c r="AV75" s="5">
        <v>0</v>
      </c>
      <c r="AW75" s="40">
        <v>125.92</v>
      </c>
      <c r="AX75" s="5">
        <f t="shared" si="14"/>
        <v>54</v>
      </c>
      <c r="AY75" s="40">
        <f t="shared" si="15"/>
        <v>179.92000000000002</v>
      </c>
      <c r="AZ75" s="40">
        <f t="shared" si="16"/>
        <v>122.41</v>
      </c>
      <c r="BA75" s="40">
        <f t="shared" si="17"/>
        <v>35.110375275938196</v>
      </c>
    </row>
    <row r="76" spans="1:53" ht="86.4" x14ac:dyDescent="0.3">
      <c r="A76" s="5">
        <v>67</v>
      </c>
      <c r="B76" s="16" t="s">
        <v>306</v>
      </c>
      <c r="C76" s="16">
        <v>2008</v>
      </c>
      <c r="D76" s="16">
        <v>2008</v>
      </c>
      <c r="E76" s="16">
        <v>2008</v>
      </c>
      <c r="F76" s="16">
        <v>1</v>
      </c>
      <c r="G76" s="16" t="s">
        <v>169</v>
      </c>
      <c r="H76" s="16" t="s">
        <v>170</v>
      </c>
      <c r="I76" s="16" t="s">
        <v>171</v>
      </c>
      <c r="J76" s="5">
        <v>0</v>
      </c>
      <c r="K76" s="5">
        <v>2</v>
      </c>
      <c r="L76" s="5">
        <v>0</v>
      </c>
      <c r="M76" s="5">
        <v>2</v>
      </c>
      <c r="N76" s="5">
        <v>2</v>
      </c>
      <c r="O76" s="5">
        <v>0</v>
      </c>
      <c r="P76" s="5">
        <v>0</v>
      </c>
      <c r="Q76" s="5">
        <v>0</v>
      </c>
      <c r="R76" s="5">
        <v>2</v>
      </c>
      <c r="S76" s="5">
        <v>0</v>
      </c>
      <c r="T76" s="5">
        <v>0</v>
      </c>
      <c r="U76" s="5">
        <v>2</v>
      </c>
      <c r="V76" s="5">
        <v>0</v>
      </c>
      <c r="W76" s="5">
        <v>0</v>
      </c>
      <c r="X76" s="5">
        <v>50</v>
      </c>
      <c r="Y76" s="5">
        <v>2</v>
      </c>
      <c r="Z76" s="5">
        <v>0</v>
      </c>
      <c r="AA76" s="5">
        <v>2</v>
      </c>
      <c r="AB76" s="40">
        <v>161.38</v>
      </c>
      <c r="AC76" s="5">
        <f t="shared" si="12"/>
        <v>64</v>
      </c>
      <c r="AD76" s="40">
        <f t="shared" si="13"/>
        <v>225.38</v>
      </c>
      <c r="AE76" s="5">
        <v>0</v>
      </c>
      <c r="AF76" s="5">
        <v>2</v>
      </c>
      <c r="AG76" s="5">
        <v>0</v>
      </c>
      <c r="AH76" s="5">
        <v>2</v>
      </c>
      <c r="AI76" s="5">
        <v>0</v>
      </c>
      <c r="AJ76" s="5">
        <v>0</v>
      </c>
      <c r="AK76" s="5">
        <v>2</v>
      </c>
      <c r="AL76" s="5">
        <v>0</v>
      </c>
      <c r="AM76" s="5">
        <v>2</v>
      </c>
      <c r="AN76" s="5">
        <v>0</v>
      </c>
      <c r="AO76" s="5">
        <v>2</v>
      </c>
      <c r="AP76" s="5">
        <v>0</v>
      </c>
      <c r="AQ76" s="5">
        <v>2</v>
      </c>
      <c r="AR76" s="5">
        <v>0</v>
      </c>
      <c r="AS76" s="5">
        <v>2</v>
      </c>
      <c r="AT76" s="5">
        <v>0</v>
      </c>
      <c r="AU76" s="5">
        <v>0</v>
      </c>
      <c r="AV76" s="5">
        <v>0</v>
      </c>
      <c r="AW76" s="40">
        <v>176.94</v>
      </c>
      <c r="AX76" s="5">
        <f t="shared" si="14"/>
        <v>14</v>
      </c>
      <c r="AY76" s="40">
        <f t="shared" si="15"/>
        <v>190.94</v>
      </c>
      <c r="AZ76" s="40">
        <f t="shared" si="16"/>
        <v>190.94</v>
      </c>
      <c r="BA76" s="40">
        <f t="shared" si="17"/>
        <v>110.7505518763797</v>
      </c>
    </row>
    <row r="77" spans="1:53" ht="43.2" x14ac:dyDescent="0.3">
      <c r="A77" s="5">
        <v>68</v>
      </c>
      <c r="B77" s="16" t="s">
        <v>452</v>
      </c>
      <c r="C77" s="16">
        <v>2005</v>
      </c>
      <c r="D77" s="16">
        <v>2005</v>
      </c>
      <c r="E77" s="16">
        <v>2005</v>
      </c>
      <c r="F77" s="16">
        <v>1</v>
      </c>
      <c r="G77" s="16" t="s">
        <v>96</v>
      </c>
      <c r="H77" s="16" t="s">
        <v>97</v>
      </c>
      <c r="I77" s="16" t="s">
        <v>360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2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2</v>
      </c>
      <c r="Z77" s="5">
        <v>0</v>
      </c>
      <c r="AA77" s="5">
        <v>2</v>
      </c>
      <c r="AB77" s="40">
        <v>119.13</v>
      </c>
      <c r="AC77" s="5">
        <f t="shared" si="12"/>
        <v>6</v>
      </c>
      <c r="AD77" s="40">
        <f t="shared" si="13"/>
        <v>125.13</v>
      </c>
      <c r="AE77" s="5">
        <v>0</v>
      </c>
      <c r="AF77" s="5">
        <v>2</v>
      </c>
      <c r="AG77" s="5">
        <v>2</v>
      </c>
      <c r="AH77" s="5">
        <v>0</v>
      </c>
      <c r="AI77" s="5">
        <v>2</v>
      </c>
      <c r="AJ77" s="5">
        <v>0</v>
      </c>
      <c r="AK77" s="5">
        <v>50</v>
      </c>
      <c r="AL77" s="5">
        <v>0</v>
      </c>
      <c r="AM77" s="5">
        <v>0</v>
      </c>
      <c r="AN77" s="5">
        <v>0</v>
      </c>
      <c r="AO77" s="5">
        <v>2</v>
      </c>
      <c r="AP77" s="5">
        <v>2</v>
      </c>
      <c r="AQ77" s="5">
        <v>2</v>
      </c>
      <c r="AR77" s="5">
        <v>0</v>
      </c>
      <c r="AS77" s="5">
        <v>2</v>
      </c>
      <c r="AT77" s="5">
        <v>0</v>
      </c>
      <c r="AU77" s="5">
        <v>0</v>
      </c>
      <c r="AV77" s="5">
        <v>2</v>
      </c>
      <c r="AW77" s="40">
        <v>128.72</v>
      </c>
      <c r="AX77" s="5">
        <f t="shared" si="14"/>
        <v>66</v>
      </c>
      <c r="AY77" s="40">
        <f t="shared" si="15"/>
        <v>194.72</v>
      </c>
      <c r="AZ77" s="40">
        <f t="shared" si="16"/>
        <v>125.13</v>
      </c>
      <c r="BA77" s="40">
        <f t="shared" si="17"/>
        <v>38.112582781456958</v>
      </c>
    </row>
    <row r="78" spans="1:53" ht="86.4" x14ac:dyDescent="0.3">
      <c r="A78" s="5">
        <v>69</v>
      </c>
      <c r="B78" s="16" t="s">
        <v>399</v>
      </c>
      <c r="C78" s="16">
        <v>2007</v>
      </c>
      <c r="D78" s="16">
        <v>2007</v>
      </c>
      <c r="E78" s="16">
        <v>2007</v>
      </c>
      <c r="F78" s="16">
        <v>1</v>
      </c>
      <c r="G78" s="16" t="s">
        <v>169</v>
      </c>
      <c r="H78" s="16" t="s">
        <v>170</v>
      </c>
      <c r="I78" s="16" t="s">
        <v>171</v>
      </c>
      <c r="J78" s="5">
        <v>0</v>
      </c>
      <c r="K78" s="5">
        <v>0</v>
      </c>
      <c r="L78" s="5">
        <v>2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2</v>
      </c>
      <c r="Y78" s="5">
        <v>2</v>
      </c>
      <c r="Z78" s="5">
        <v>0</v>
      </c>
      <c r="AA78" s="5">
        <v>0</v>
      </c>
      <c r="AB78" s="40">
        <v>132.94</v>
      </c>
      <c r="AC78" s="5">
        <f t="shared" si="12"/>
        <v>8</v>
      </c>
      <c r="AD78" s="40">
        <f t="shared" si="13"/>
        <v>140.94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2</v>
      </c>
      <c r="AL78" s="5">
        <v>0</v>
      </c>
      <c r="AM78" s="5">
        <v>50</v>
      </c>
      <c r="AN78" s="5">
        <v>0</v>
      </c>
      <c r="AO78" s="5">
        <v>0</v>
      </c>
      <c r="AP78" s="5">
        <v>2</v>
      </c>
      <c r="AQ78" s="5">
        <v>2</v>
      </c>
      <c r="AR78" s="5">
        <v>0</v>
      </c>
      <c r="AS78" s="5">
        <v>2</v>
      </c>
      <c r="AT78" s="5">
        <v>0</v>
      </c>
      <c r="AU78" s="5">
        <v>0</v>
      </c>
      <c r="AV78" s="5">
        <v>2</v>
      </c>
      <c r="AW78" s="40">
        <v>136.97</v>
      </c>
      <c r="AX78" s="5">
        <f t="shared" si="14"/>
        <v>60</v>
      </c>
      <c r="AY78" s="40">
        <f t="shared" si="15"/>
        <v>196.97</v>
      </c>
      <c r="AZ78" s="40">
        <f t="shared" si="16"/>
        <v>140.94</v>
      </c>
      <c r="BA78" s="40">
        <f t="shared" si="17"/>
        <v>55.562913907284774</v>
      </c>
    </row>
    <row r="79" spans="1:53" ht="57.6" x14ac:dyDescent="0.3">
      <c r="A79" s="5">
        <v>70</v>
      </c>
      <c r="B79" s="16" t="s">
        <v>437</v>
      </c>
      <c r="C79" s="16">
        <v>2007</v>
      </c>
      <c r="D79" s="16">
        <v>2007</v>
      </c>
      <c r="E79" s="16">
        <v>2007</v>
      </c>
      <c r="F79" s="16" t="s">
        <v>11</v>
      </c>
      <c r="G79" s="16" t="s">
        <v>114</v>
      </c>
      <c r="H79" s="16" t="s">
        <v>115</v>
      </c>
      <c r="I79" s="16" t="s">
        <v>174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2</v>
      </c>
      <c r="V79" s="5">
        <v>0</v>
      </c>
      <c r="W79" s="5">
        <v>2</v>
      </c>
      <c r="X79" s="5">
        <v>2</v>
      </c>
      <c r="Y79" s="5">
        <v>0</v>
      </c>
      <c r="Z79" s="5">
        <v>0</v>
      </c>
      <c r="AA79" s="5">
        <v>0</v>
      </c>
      <c r="AB79" s="40">
        <v>181.26</v>
      </c>
      <c r="AC79" s="5">
        <f t="shared" si="12"/>
        <v>6</v>
      </c>
      <c r="AD79" s="40">
        <f t="shared" si="13"/>
        <v>187.26</v>
      </c>
      <c r="AE79" s="5">
        <v>2</v>
      </c>
      <c r="AF79" s="5">
        <v>0</v>
      </c>
      <c r="AG79" s="5">
        <v>0</v>
      </c>
      <c r="AH79" s="5">
        <v>0</v>
      </c>
      <c r="AI79" s="5">
        <v>0</v>
      </c>
      <c r="AJ79" s="5">
        <v>50</v>
      </c>
      <c r="AK79" s="5">
        <v>0</v>
      </c>
      <c r="AL79" s="5">
        <v>2</v>
      </c>
      <c r="AM79" s="5">
        <v>0</v>
      </c>
      <c r="AN79" s="5">
        <v>0</v>
      </c>
      <c r="AO79" s="5">
        <v>0</v>
      </c>
      <c r="AP79" s="5">
        <v>2</v>
      </c>
      <c r="AQ79" s="5">
        <v>0</v>
      </c>
      <c r="AR79" s="5">
        <v>0</v>
      </c>
      <c r="AS79" s="5">
        <v>2</v>
      </c>
      <c r="AT79" s="5">
        <v>0</v>
      </c>
      <c r="AU79" s="5">
        <v>2</v>
      </c>
      <c r="AV79" s="5">
        <v>2</v>
      </c>
      <c r="AW79" s="40">
        <v>170.94</v>
      </c>
      <c r="AX79" s="5">
        <f t="shared" si="14"/>
        <v>62</v>
      </c>
      <c r="AY79" s="40">
        <f t="shared" si="15"/>
        <v>232.94</v>
      </c>
      <c r="AZ79" s="40">
        <f t="shared" si="16"/>
        <v>187.26</v>
      </c>
      <c r="BA79" s="40">
        <f t="shared" si="17"/>
        <v>106.6887417218543</v>
      </c>
    </row>
    <row r="80" spans="1:53" ht="43.2" x14ac:dyDescent="0.3">
      <c r="A80" s="5">
        <v>71</v>
      </c>
      <c r="B80" s="16" t="s">
        <v>39</v>
      </c>
      <c r="C80" s="16">
        <v>2006</v>
      </c>
      <c r="D80" s="16">
        <v>2006</v>
      </c>
      <c r="E80" s="16">
        <v>2006</v>
      </c>
      <c r="F80" s="16">
        <v>2</v>
      </c>
      <c r="G80" s="16" t="s">
        <v>41</v>
      </c>
      <c r="H80" s="16" t="s">
        <v>42</v>
      </c>
      <c r="I80" s="16" t="s">
        <v>43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2</v>
      </c>
      <c r="P80" s="5">
        <v>0</v>
      </c>
      <c r="Q80" s="5">
        <v>0</v>
      </c>
      <c r="R80" s="5">
        <v>2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2</v>
      </c>
      <c r="AB80" s="40">
        <v>137.59</v>
      </c>
      <c r="AC80" s="5">
        <f t="shared" si="12"/>
        <v>6</v>
      </c>
      <c r="AD80" s="40">
        <f t="shared" si="13"/>
        <v>143.59</v>
      </c>
      <c r="AE80" s="5">
        <v>0</v>
      </c>
      <c r="AF80" s="5">
        <v>2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2</v>
      </c>
      <c r="AM80" s="5">
        <v>2</v>
      </c>
      <c r="AN80" s="5">
        <v>0</v>
      </c>
      <c r="AO80" s="5">
        <v>0</v>
      </c>
      <c r="AP80" s="5">
        <v>2</v>
      </c>
      <c r="AQ80" s="5">
        <v>50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40">
        <v>193.4</v>
      </c>
      <c r="AX80" s="5">
        <f t="shared" si="14"/>
        <v>58</v>
      </c>
      <c r="AY80" s="40">
        <f t="shared" si="15"/>
        <v>251.4</v>
      </c>
      <c r="AZ80" s="40">
        <f t="shared" si="16"/>
        <v>143.59</v>
      </c>
      <c r="BA80" s="40">
        <f t="shared" si="17"/>
        <v>58.487858719646809</v>
      </c>
    </row>
    <row r="81" spans="1:53" ht="43.2" x14ac:dyDescent="0.3">
      <c r="A81" s="5"/>
      <c r="B81" s="16" t="s">
        <v>435</v>
      </c>
      <c r="C81" s="16">
        <v>2005</v>
      </c>
      <c r="D81" s="16">
        <v>2005</v>
      </c>
      <c r="E81" s="16">
        <v>2005</v>
      </c>
      <c r="F81" s="16">
        <v>2</v>
      </c>
      <c r="G81" s="16" t="s">
        <v>25</v>
      </c>
      <c r="H81" s="16" t="s">
        <v>26</v>
      </c>
      <c r="I81" s="16" t="s">
        <v>27</v>
      </c>
      <c r="J81" s="5">
        <v>0</v>
      </c>
      <c r="K81" s="5">
        <v>50</v>
      </c>
      <c r="L81" s="5">
        <v>50</v>
      </c>
      <c r="M81" s="5">
        <v>0</v>
      </c>
      <c r="N81" s="5">
        <v>0</v>
      </c>
      <c r="O81" s="5">
        <v>0</v>
      </c>
      <c r="P81" s="5">
        <v>50</v>
      </c>
      <c r="Q81" s="5">
        <v>2</v>
      </c>
      <c r="R81" s="5">
        <v>0</v>
      </c>
      <c r="S81" s="5">
        <v>0</v>
      </c>
      <c r="T81" s="5">
        <v>0</v>
      </c>
      <c r="U81" s="5">
        <v>2</v>
      </c>
      <c r="V81" s="5">
        <v>50</v>
      </c>
      <c r="W81" s="5">
        <v>0</v>
      </c>
      <c r="X81" s="5">
        <v>2</v>
      </c>
      <c r="Y81" s="5">
        <v>0</v>
      </c>
      <c r="Z81" s="5">
        <v>0</v>
      </c>
      <c r="AA81" s="5">
        <v>50</v>
      </c>
      <c r="AB81" s="40">
        <v>168.62</v>
      </c>
      <c r="AC81" s="5">
        <f t="shared" si="12"/>
        <v>256</v>
      </c>
      <c r="AD81" s="40">
        <f t="shared" si="13"/>
        <v>424.62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2</v>
      </c>
      <c r="AK81" s="5">
        <v>2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/>
      <c r="AW81" s="40"/>
      <c r="AX81" s="5">
        <f t="shared" si="14"/>
        <v>4</v>
      </c>
      <c r="AY81" s="40" t="s">
        <v>881</v>
      </c>
      <c r="AZ81" s="40">
        <f t="shared" si="16"/>
        <v>424.62</v>
      </c>
      <c r="BA81" s="40">
        <f t="shared" si="17"/>
        <v>368.67549668874176</v>
      </c>
    </row>
    <row r="82" spans="1:53" ht="28.8" x14ac:dyDescent="0.3">
      <c r="A82" s="5"/>
      <c r="B82" s="16" t="s">
        <v>144</v>
      </c>
      <c r="C82" s="16">
        <v>2008</v>
      </c>
      <c r="D82" s="16">
        <v>2008</v>
      </c>
      <c r="E82" s="16">
        <v>2008</v>
      </c>
      <c r="F82" s="16">
        <v>2</v>
      </c>
      <c r="G82" s="16" t="s">
        <v>145</v>
      </c>
      <c r="H82" s="16" t="s">
        <v>146</v>
      </c>
      <c r="I82" s="16" t="s">
        <v>147</v>
      </c>
      <c r="J82" s="5">
        <v>0</v>
      </c>
      <c r="K82" s="5">
        <v>50</v>
      </c>
      <c r="L82" s="5">
        <v>2</v>
      </c>
      <c r="M82" s="5">
        <v>2</v>
      </c>
      <c r="N82" s="5">
        <v>2</v>
      </c>
      <c r="O82" s="5">
        <v>0</v>
      </c>
      <c r="P82" s="5">
        <v>50</v>
      </c>
      <c r="Q82" s="5">
        <v>0</v>
      </c>
      <c r="R82" s="5">
        <v>50</v>
      </c>
      <c r="S82" s="5">
        <v>2</v>
      </c>
      <c r="T82" s="5">
        <v>2</v>
      </c>
      <c r="U82" s="5">
        <v>50</v>
      </c>
      <c r="V82" s="5">
        <v>0</v>
      </c>
      <c r="W82" s="5">
        <v>2</v>
      </c>
      <c r="X82" s="5">
        <v>50</v>
      </c>
      <c r="Y82" s="5">
        <v>2</v>
      </c>
      <c r="Z82" s="5">
        <v>0</v>
      </c>
      <c r="AA82" s="5">
        <v>2</v>
      </c>
      <c r="AB82" s="40">
        <v>203.7</v>
      </c>
      <c r="AC82" s="5">
        <f t="shared" si="12"/>
        <v>266</v>
      </c>
      <c r="AD82" s="40">
        <f t="shared" si="13"/>
        <v>469.7</v>
      </c>
      <c r="AE82" s="5">
        <v>0</v>
      </c>
      <c r="AF82" s="5">
        <v>50</v>
      </c>
      <c r="AG82" s="5">
        <v>2</v>
      </c>
      <c r="AH82" s="5">
        <v>2</v>
      </c>
      <c r="AI82" s="5">
        <v>2</v>
      </c>
      <c r="AJ82" s="5">
        <v>50</v>
      </c>
      <c r="AK82" s="5">
        <v>2</v>
      </c>
      <c r="AL82" s="5">
        <v>2</v>
      </c>
      <c r="AM82" s="5">
        <v>0</v>
      </c>
      <c r="AN82" s="5">
        <v>0</v>
      </c>
      <c r="AO82" s="5">
        <v>0</v>
      </c>
      <c r="AP82" s="5"/>
      <c r="AQ82" s="5"/>
      <c r="AR82" s="5"/>
      <c r="AS82" s="5"/>
      <c r="AT82" s="5"/>
      <c r="AU82" s="5"/>
      <c r="AV82" s="5"/>
      <c r="AW82" s="40"/>
      <c r="AX82" s="5">
        <f t="shared" si="14"/>
        <v>110</v>
      </c>
      <c r="AY82" s="40" t="s">
        <v>881</v>
      </c>
      <c r="AZ82" s="40">
        <f t="shared" si="16"/>
        <v>469.7</v>
      </c>
      <c r="BA82" s="40">
        <f t="shared" si="17"/>
        <v>418.43267108167777</v>
      </c>
    </row>
    <row r="83" spans="1:53" ht="28.8" x14ac:dyDescent="0.3">
      <c r="A83" s="5"/>
      <c r="B83" s="16" t="s">
        <v>259</v>
      </c>
      <c r="C83" s="16">
        <v>2005</v>
      </c>
      <c r="D83" s="16">
        <v>2005</v>
      </c>
      <c r="E83" s="16">
        <v>2005</v>
      </c>
      <c r="F83" s="16">
        <v>1</v>
      </c>
      <c r="G83" s="16" t="s">
        <v>69</v>
      </c>
      <c r="H83" s="16" t="s">
        <v>260</v>
      </c>
      <c r="I83" s="16" t="s">
        <v>261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40"/>
      <c r="AC83" s="5">
        <f t="shared" si="12"/>
        <v>0</v>
      </c>
      <c r="AD83" s="40" t="s">
        <v>882</v>
      </c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40"/>
      <c r="AX83" s="5">
        <f t="shared" si="14"/>
        <v>0</v>
      </c>
      <c r="AY83" s="40" t="s">
        <v>882</v>
      </c>
      <c r="AZ83" s="40"/>
      <c r="BA83" s="40" t="str">
        <f t="shared" si="17"/>
        <v/>
      </c>
    </row>
    <row r="84" spans="1:53" ht="28.8" x14ac:dyDescent="0.3">
      <c r="A84" s="5"/>
      <c r="B84" s="16" t="s">
        <v>176</v>
      </c>
      <c r="C84" s="16">
        <v>2005</v>
      </c>
      <c r="D84" s="16">
        <v>2005</v>
      </c>
      <c r="E84" s="16">
        <v>2005</v>
      </c>
      <c r="F84" s="16" t="s">
        <v>11</v>
      </c>
      <c r="G84" s="16" t="s">
        <v>145</v>
      </c>
      <c r="H84" s="16" t="s">
        <v>146</v>
      </c>
      <c r="I84" s="16" t="s">
        <v>147</v>
      </c>
      <c r="J84" s="5">
        <v>0</v>
      </c>
      <c r="K84" s="5">
        <v>2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2</v>
      </c>
      <c r="V84" s="5">
        <v>0</v>
      </c>
      <c r="W84" s="5">
        <v>0</v>
      </c>
      <c r="X84" s="5">
        <v>2</v>
      </c>
      <c r="Y84" s="5">
        <v>0</v>
      </c>
      <c r="Z84" s="5">
        <v>0</v>
      </c>
      <c r="AA84" s="5">
        <v>2</v>
      </c>
      <c r="AB84" s="40">
        <v>181.04</v>
      </c>
      <c r="AC84" s="5">
        <f t="shared" si="12"/>
        <v>8</v>
      </c>
      <c r="AD84" s="40">
        <f t="shared" si="13"/>
        <v>189.04</v>
      </c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40"/>
      <c r="AX84" s="5">
        <f t="shared" si="14"/>
        <v>0</v>
      </c>
      <c r="AY84" s="40" t="s">
        <v>882</v>
      </c>
      <c r="AZ84" s="40">
        <f t="shared" si="16"/>
        <v>189.04</v>
      </c>
      <c r="BA84" s="40">
        <f t="shared" si="17"/>
        <v>108.65342163355409</v>
      </c>
    </row>
    <row r="86" spans="1:53" ht="18" x14ac:dyDescent="0.3">
      <c r="A86" s="20" t="s">
        <v>883</v>
      </c>
      <c r="B86" s="20"/>
      <c r="C86" s="20"/>
      <c r="D86" s="20"/>
      <c r="E86" s="20"/>
      <c r="F86" s="20"/>
      <c r="G86" s="20"/>
      <c r="H86" s="20"/>
      <c r="I86" s="20"/>
      <c r="J86" s="20"/>
    </row>
    <row r="87" spans="1:53" x14ac:dyDescent="0.3">
      <c r="A87" s="27" t="s">
        <v>872</v>
      </c>
      <c r="B87" s="27" t="s">
        <v>1</v>
      </c>
      <c r="C87" s="27" t="s">
        <v>2</v>
      </c>
      <c r="D87" s="27" t="s">
        <v>476</v>
      </c>
      <c r="E87" s="27" t="s">
        <v>477</v>
      </c>
      <c r="F87" s="27" t="s">
        <v>3</v>
      </c>
      <c r="G87" s="27" t="s">
        <v>4</v>
      </c>
      <c r="H87" s="27" t="s">
        <v>5</v>
      </c>
      <c r="I87" s="27" t="s">
        <v>6</v>
      </c>
      <c r="J87" s="29" t="s">
        <v>874</v>
      </c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1"/>
      <c r="AE87" s="29" t="s">
        <v>878</v>
      </c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1"/>
      <c r="AZ87" s="27" t="s">
        <v>879</v>
      </c>
      <c r="BA87" s="27" t="s">
        <v>880</v>
      </c>
    </row>
    <row r="88" spans="1:53" x14ac:dyDescent="0.3">
      <c r="A88" s="28"/>
      <c r="B88" s="28"/>
      <c r="C88" s="28"/>
      <c r="D88" s="28"/>
      <c r="E88" s="28"/>
      <c r="F88" s="28"/>
      <c r="G88" s="28"/>
      <c r="H88" s="28"/>
      <c r="I88" s="28"/>
      <c r="J88" s="32">
        <v>1</v>
      </c>
      <c r="K88" s="32">
        <v>2</v>
      </c>
      <c r="L88" s="32">
        <v>3</v>
      </c>
      <c r="M88" s="32">
        <v>4</v>
      </c>
      <c r="N88" s="32">
        <v>5</v>
      </c>
      <c r="O88" s="32">
        <v>6</v>
      </c>
      <c r="P88" s="32">
        <v>7</v>
      </c>
      <c r="Q88" s="32">
        <v>8</v>
      </c>
      <c r="R88" s="32">
        <v>9</v>
      </c>
      <c r="S88" s="32">
        <v>10</v>
      </c>
      <c r="T88" s="32">
        <v>11</v>
      </c>
      <c r="U88" s="32">
        <v>12</v>
      </c>
      <c r="V88" s="32">
        <v>13</v>
      </c>
      <c r="W88" s="32">
        <v>14</v>
      </c>
      <c r="X88" s="32">
        <v>15</v>
      </c>
      <c r="Y88" s="32">
        <v>16</v>
      </c>
      <c r="Z88" s="32">
        <v>17</v>
      </c>
      <c r="AA88" s="32">
        <v>18</v>
      </c>
      <c r="AB88" s="32" t="s">
        <v>875</v>
      </c>
      <c r="AC88" s="32" t="s">
        <v>876</v>
      </c>
      <c r="AD88" s="32" t="s">
        <v>877</v>
      </c>
      <c r="AE88" s="32">
        <v>1</v>
      </c>
      <c r="AF88" s="32">
        <v>2</v>
      </c>
      <c r="AG88" s="32">
        <v>3</v>
      </c>
      <c r="AH88" s="32">
        <v>4</v>
      </c>
      <c r="AI88" s="32">
        <v>5</v>
      </c>
      <c r="AJ88" s="32">
        <v>6</v>
      </c>
      <c r="AK88" s="32">
        <v>7</v>
      </c>
      <c r="AL88" s="32">
        <v>8</v>
      </c>
      <c r="AM88" s="32">
        <v>9</v>
      </c>
      <c r="AN88" s="32">
        <v>10</v>
      </c>
      <c r="AO88" s="32">
        <v>11</v>
      </c>
      <c r="AP88" s="32">
        <v>12</v>
      </c>
      <c r="AQ88" s="32">
        <v>13</v>
      </c>
      <c r="AR88" s="32">
        <v>14</v>
      </c>
      <c r="AS88" s="32">
        <v>15</v>
      </c>
      <c r="AT88" s="32">
        <v>16</v>
      </c>
      <c r="AU88" s="32">
        <v>17</v>
      </c>
      <c r="AV88" s="32">
        <v>18</v>
      </c>
      <c r="AW88" s="32" t="s">
        <v>875</v>
      </c>
      <c r="AX88" s="32" t="s">
        <v>876</v>
      </c>
      <c r="AY88" s="32" t="s">
        <v>877</v>
      </c>
      <c r="AZ88" s="28"/>
      <c r="BA88" s="28"/>
    </row>
    <row r="89" spans="1:53" ht="129.6" x14ac:dyDescent="0.3">
      <c r="A89" s="37">
        <v>2</v>
      </c>
      <c r="B89" s="38" t="s">
        <v>884</v>
      </c>
      <c r="C89" s="38" t="s">
        <v>885</v>
      </c>
      <c r="D89" s="38">
        <v>2003</v>
      </c>
      <c r="E89" s="38">
        <v>2003</v>
      </c>
      <c r="F89" s="38" t="s">
        <v>886</v>
      </c>
      <c r="G89" s="38" t="s">
        <v>567</v>
      </c>
      <c r="H89" s="38" t="s">
        <v>568</v>
      </c>
      <c r="I89" s="38" t="s">
        <v>102</v>
      </c>
      <c r="J89" s="37">
        <v>0</v>
      </c>
      <c r="K89" s="37">
        <v>2</v>
      </c>
      <c r="L89" s="37">
        <v>0</v>
      </c>
      <c r="M89" s="37">
        <v>2</v>
      </c>
      <c r="N89" s="37">
        <v>0</v>
      </c>
      <c r="O89" s="37">
        <v>0</v>
      </c>
      <c r="P89" s="37">
        <v>2</v>
      </c>
      <c r="Q89" s="37">
        <v>0</v>
      </c>
      <c r="R89" s="37">
        <v>0</v>
      </c>
      <c r="S89" s="37">
        <v>2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2</v>
      </c>
      <c r="Z89" s="37">
        <v>0</v>
      </c>
      <c r="AA89" s="37">
        <v>0</v>
      </c>
      <c r="AB89" s="39">
        <v>116.72</v>
      </c>
      <c r="AC89" s="37">
        <f t="shared" ref="AC89:AC102" si="18">SUM(J89:AA89)</f>
        <v>10</v>
      </c>
      <c r="AD89" s="39">
        <f t="shared" ref="AD89:AD102" si="19">AB89+AC89</f>
        <v>126.72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2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37">
        <v>0</v>
      </c>
      <c r="AT89" s="37">
        <v>0</v>
      </c>
      <c r="AU89" s="37">
        <v>0</v>
      </c>
      <c r="AV89" s="37">
        <v>0</v>
      </c>
      <c r="AW89" s="39">
        <v>113.49</v>
      </c>
      <c r="AX89" s="37">
        <f t="shared" ref="AX89:AX102" si="20">SUM(AE89:AV89)</f>
        <v>2</v>
      </c>
      <c r="AY89" s="39">
        <f t="shared" ref="AY89:AY102" si="21">AW89+AX89</f>
        <v>115.49</v>
      </c>
      <c r="AZ89" s="39">
        <f t="shared" ref="AZ89:AZ102" si="22">MIN(AY89,AD89)</f>
        <v>115.49</v>
      </c>
      <c r="BA89" s="39">
        <f t="shared" ref="BA89:BA102" si="23">IF( AND(ISNUMBER(AZ$89),ISNUMBER(AZ89)),(AZ89-AZ$89)/AZ$89*100,"")</f>
        <v>0</v>
      </c>
    </row>
    <row r="90" spans="1:53" ht="57.6" x14ac:dyDescent="0.3">
      <c r="A90" s="5">
        <v>3</v>
      </c>
      <c r="B90" s="16" t="s">
        <v>887</v>
      </c>
      <c r="C90" s="16" t="s">
        <v>888</v>
      </c>
      <c r="D90" s="16">
        <v>2004</v>
      </c>
      <c r="E90" s="16">
        <v>2004</v>
      </c>
      <c r="F90" s="16" t="s">
        <v>886</v>
      </c>
      <c r="G90" s="16" t="s">
        <v>114</v>
      </c>
      <c r="H90" s="16" t="s">
        <v>115</v>
      </c>
      <c r="I90" s="16" t="s">
        <v>174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2</v>
      </c>
      <c r="Q90" s="5">
        <v>0</v>
      </c>
      <c r="R90" s="5">
        <v>2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50</v>
      </c>
      <c r="AB90" s="40">
        <v>115.53</v>
      </c>
      <c r="AC90" s="5">
        <f t="shared" si="18"/>
        <v>54</v>
      </c>
      <c r="AD90" s="40">
        <f t="shared" si="19"/>
        <v>169.53</v>
      </c>
      <c r="AE90" s="5">
        <v>0</v>
      </c>
      <c r="AF90" s="5">
        <v>2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2</v>
      </c>
      <c r="AN90" s="5">
        <v>0</v>
      </c>
      <c r="AO90" s="5">
        <v>2</v>
      </c>
      <c r="AP90" s="5">
        <v>0</v>
      </c>
      <c r="AQ90" s="5">
        <v>2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40">
        <v>110.32</v>
      </c>
      <c r="AX90" s="5">
        <f t="shared" si="20"/>
        <v>8</v>
      </c>
      <c r="AY90" s="40">
        <f t="shared" si="21"/>
        <v>118.32</v>
      </c>
      <c r="AZ90" s="40">
        <f t="shared" si="22"/>
        <v>118.32</v>
      </c>
      <c r="BA90" s="40">
        <f t="shared" si="23"/>
        <v>2.4504286085375342</v>
      </c>
    </row>
    <row r="91" spans="1:53" ht="43.2" x14ac:dyDescent="0.3">
      <c r="A91" s="5">
        <v>4</v>
      </c>
      <c r="B91" s="16" t="s">
        <v>889</v>
      </c>
      <c r="C91" s="16" t="s">
        <v>888</v>
      </c>
      <c r="D91" s="16">
        <v>2004</v>
      </c>
      <c r="E91" s="16">
        <v>2004</v>
      </c>
      <c r="F91" s="16" t="s">
        <v>890</v>
      </c>
      <c r="G91" s="16" t="s">
        <v>41</v>
      </c>
      <c r="H91" s="16" t="s">
        <v>42</v>
      </c>
      <c r="I91" s="16" t="s">
        <v>81</v>
      </c>
      <c r="J91" s="5">
        <v>0</v>
      </c>
      <c r="K91" s="5">
        <v>0</v>
      </c>
      <c r="L91" s="5">
        <v>2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2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40">
        <v>119.04</v>
      </c>
      <c r="AC91" s="5">
        <f t="shared" si="18"/>
        <v>4</v>
      </c>
      <c r="AD91" s="40">
        <f t="shared" si="19"/>
        <v>123.04</v>
      </c>
      <c r="AE91" s="5">
        <v>0</v>
      </c>
      <c r="AF91" s="5">
        <v>0</v>
      </c>
      <c r="AG91" s="5">
        <v>2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40">
        <v>118.42</v>
      </c>
      <c r="AX91" s="5">
        <f t="shared" si="20"/>
        <v>2</v>
      </c>
      <c r="AY91" s="40">
        <f t="shared" si="21"/>
        <v>120.42</v>
      </c>
      <c r="AZ91" s="40">
        <f t="shared" si="22"/>
        <v>120.42</v>
      </c>
      <c r="BA91" s="40">
        <f t="shared" si="23"/>
        <v>4.2687678586890705</v>
      </c>
    </row>
    <row r="92" spans="1:53" ht="72" x14ac:dyDescent="0.3">
      <c r="A92" s="5">
        <v>1</v>
      </c>
      <c r="B92" s="16" t="s">
        <v>891</v>
      </c>
      <c r="C92" s="16" t="s">
        <v>885</v>
      </c>
      <c r="D92" s="16">
        <v>2003</v>
      </c>
      <c r="E92" s="16">
        <v>2003</v>
      </c>
      <c r="F92" s="16" t="s">
        <v>892</v>
      </c>
      <c r="G92" s="16" t="s">
        <v>162</v>
      </c>
      <c r="H92" s="16" t="s">
        <v>163</v>
      </c>
      <c r="I92" s="16" t="s">
        <v>164</v>
      </c>
      <c r="J92" s="5">
        <v>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2</v>
      </c>
      <c r="Y92" s="5">
        <v>0</v>
      </c>
      <c r="Z92" s="5">
        <v>0</v>
      </c>
      <c r="AA92" s="5">
        <v>0</v>
      </c>
      <c r="AB92" s="40">
        <v>111.35</v>
      </c>
      <c r="AC92" s="5">
        <f t="shared" si="18"/>
        <v>4</v>
      </c>
      <c r="AD92" s="40">
        <f t="shared" si="19"/>
        <v>115.35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2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40">
        <v>120.43</v>
      </c>
      <c r="AX92" s="5">
        <f t="shared" si="20"/>
        <v>2</v>
      </c>
      <c r="AY92" s="40">
        <f t="shared" si="21"/>
        <v>122.43</v>
      </c>
      <c r="AZ92" s="40">
        <f t="shared" si="22"/>
        <v>115.35</v>
      </c>
      <c r="BA92" s="40">
        <f t="shared" si="23"/>
        <v>-0.12122261667676905</v>
      </c>
    </row>
    <row r="93" spans="1:53" ht="72" x14ac:dyDescent="0.3">
      <c r="A93" s="5">
        <v>6</v>
      </c>
      <c r="B93" s="16" t="s">
        <v>893</v>
      </c>
      <c r="C93" s="16" t="s">
        <v>894</v>
      </c>
      <c r="D93" s="16">
        <v>2004</v>
      </c>
      <c r="E93" s="16">
        <v>2003</v>
      </c>
      <c r="F93" s="16" t="s">
        <v>890</v>
      </c>
      <c r="G93" s="16" t="s">
        <v>599</v>
      </c>
      <c r="H93" s="16" t="s">
        <v>600</v>
      </c>
      <c r="I93" s="16" t="s">
        <v>21</v>
      </c>
      <c r="J93" s="5">
        <v>0</v>
      </c>
      <c r="K93" s="5">
        <v>0</v>
      </c>
      <c r="L93" s="5">
        <v>0</v>
      </c>
      <c r="M93" s="5">
        <v>2</v>
      </c>
      <c r="N93" s="5">
        <v>0</v>
      </c>
      <c r="O93" s="5">
        <v>0</v>
      </c>
      <c r="P93" s="5">
        <v>2</v>
      </c>
      <c r="Q93" s="5">
        <v>0</v>
      </c>
      <c r="R93" s="5">
        <v>50</v>
      </c>
      <c r="S93" s="5">
        <v>0</v>
      </c>
      <c r="T93" s="5">
        <v>0</v>
      </c>
      <c r="U93" s="5">
        <v>2</v>
      </c>
      <c r="V93" s="5">
        <v>0</v>
      </c>
      <c r="W93" s="5">
        <v>0</v>
      </c>
      <c r="X93" s="5">
        <v>2</v>
      </c>
      <c r="Y93" s="5">
        <v>2</v>
      </c>
      <c r="Z93" s="5">
        <v>0</v>
      </c>
      <c r="AA93" s="5">
        <v>2</v>
      </c>
      <c r="AB93" s="40">
        <v>121.22</v>
      </c>
      <c r="AC93" s="5">
        <f t="shared" si="18"/>
        <v>62</v>
      </c>
      <c r="AD93" s="40">
        <f t="shared" si="19"/>
        <v>183.22</v>
      </c>
      <c r="AE93" s="5">
        <v>0</v>
      </c>
      <c r="AF93" s="5">
        <v>2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2</v>
      </c>
      <c r="AR93" s="5">
        <v>0</v>
      </c>
      <c r="AS93" s="5">
        <v>0</v>
      </c>
      <c r="AT93" s="5">
        <v>2</v>
      </c>
      <c r="AU93" s="5">
        <v>0</v>
      </c>
      <c r="AV93" s="5">
        <v>2</v>
      </c>
      <c r="AW93" s="40">
        <v>121</v>
      </c>
      <c r="AX93" s="5">
        <f t="shared" si="20"/>
        <v>8</v>
      </c>
      <c r="AY93" s="40">
        <f t="shared" si="21"/>
        <v>129</v>
      </c>
      <c r="AZ93" s="40">
        <f t="shared" si="22"/>
        <v>129</v>
      </c>
      <c r="BA93" s="40">
        <f t="shared" si="23"/>
        <v>11.69798250930817</v>
      </c>
    </row>
    <row r="94" spans="1:53" ht="72" x14ac:dyDescent="0.3">
      <c r="A94" s="5">
        <v>7</v>
      </c>
      <c r="B94" s="16" t="s">
        <v>895</v>
      </c>
      <c r="C94" s="16" t="s">
        <v>896</v>
      </c>
      <c r="D94" s="16">
        <v>2005</v>
      </c>
      <c r="E94" s="16">
        <v>2004</v>
      </c>
      <c r="F94" s="16" t="s">
        <v>886</v>
      </c>
      <c r="G94" s="16" t="s">
        <v>41</v>
      </c>
      <c r="H94" s="16" t="s">
        <v>42</v>
      </c>
      <c r="I94" s="16" t="s">
        <v>575</v>
      </c>
      <c r="J94" s="5">
        <v>0</v>
      </c>
      <c r="K94" s="5">
        <v>0</v>
      </c>
      <c r="L94" s="5">
        <v>0</v>
      </c>
      <c r="M94" s="5">
        <v>2</v>
      </c>
      <c r="N94" s="5">
        <v>0</v>
      </c>
      <c r="O94" s="5">
        <v>2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50</v>
      </c>
      <c r="W94" s="5">
        <v>0</v>
      </c>
      <c r="X94" s="5">
        <v>0</v>
      </c>
      <c r="Y94" s="5">
        <v>2</v>
      </c>
      <c r="Z94" s="5">
        <v>0</v>
      </c>
      <c r="AA94" s="5">
        <v>0</v>
      </c>
      <c r="AB94" s="40">
        <v>139.11000000000001</v>
      </c>
      <c r="AC94" s="5">
        <f t="shared" si="18"/>
        <v>56</v>
      </c>
      <c r="AD94" s="40">
        <f t="shared" si="19"/>
        <v>195.11</v>
      </c>
      <c r="AE94" s="5">
        <v>0</v>
      </c>
      <c r="AF94" s="5">
        <v>2</v>
      </c>
      <c r="AG94" s="5">
        <v>0</v>
      </c>
      <c r="AH94" s="5">
        <v>2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2</v>
      </c>
      <c r="AW94" s="40">
        <v>124.92</v>
      </c>
      <c r="AX94" s="5">
        <f t="shared" si="20"/>
        <v>6</v>
      </c>
      <c r="AY94" s="40">
        <f t="shared" si="21"/>
        <v>130.92000000000002</v>
      </c>
      <c r="AZ94" s="40">
        <f t="shared" si="22"/>
        <v>130.92000000000002</v>
      </c>
      <c r="BA94" s="40">
        <f t="shared" si="23"/>
        <v>13.360464109446724</v>
      </c>
    </row>
    <row r="95" spans="1:53" ht="72" x14ac:dyDescent="0.3">
      <c r="A95" s="5">
        <v>9</v>
      </c>
      <c r="B95" s="16" t="s">
        <v>897</v>
      </c>
      <c r="C95" s="16" t="s">
        <v>888</v>
      </c>
      <c r="D95" s="16">
        <v>2004</v>
      </c>
      <c r="E95" s="16">
        <v>2004</v>
      </c>
      <c r="F95" s="16" t="s">
        <v>886</v>
      </c>
      <c r="G95" s="16" t="s">
        <v>61</v>
      </c>
      <c r="H95" s="16" t="s">
        <v>581</v>
      </c>
      <c r="I95" s="16" t="s">
        <v>582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2</v>
      </c>
      <c r="Q95" s="5">
        <v>0</v>
      </c>
      <c r="R95" s="5">
        <v>2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2</v>
      </c>
      <c r="Y95" s="5">
        <v>2</v>
      </c>
      <c r="Z95" s="5">
        <v>0</v>
      </c>
      <c r="AA95" s="5">
        <v>0</v>
      </c>
      <c r="AB95" s="40">
        <v>137.41999999999999</v>
      </c>
      <c r="AC95" s="5">
        <f t="shared" si="18"/>
        <v>8</v>
      </c>
      <c r="AD95" s="40">
        <f t="shared" si="19"/>
        <v>145.41999999999999</v>
      </c>
      <c r="AE95" s="5">
        <v>0</v>
      </c>
      <c r="AF95" s="5">
        <v>2</v>
      </c>
      <c r="AG95" s="5">
        <v>0</v>
      </c>
      <c r="AH95" s="5">
        <v>0</v>
      </c>
      <c r="AI95" s="5">
        <v>0</v>
      </c>
      <c r="AJ95" s="5">
        <v>0</v>
      </c>
      <c r="AK95" s="5">
        <v>2</v>
      </c>
      <c r="AL95" s="5">
        <v>0</v>
      </c>
      <c r="AM95" s="5">
        <v>2</v>
      </c>
      <c r="AN95" s="5">
        <v>0</v>
      </c>
      <c r="AO95" s="5">
        <v>0</v>
      </c>
      <c r="AP95" s="5">
        <v>0</v>
      </c>
      <c r="AQ95" s="5">
        <v>2</v>
      </c>
      <c r="AR95" s="5">
        <v>0</v>
      </c>
      <c r="AS95" s="5">
        <v>0</v>
      </c>
      <c r="AT95" s="5">
        <v>0</v>
      </c>
      <c r="AU95" s="5">
        <v>0</v>
      </c>
      <c r="AV95" s="5">
        <v>2</v>
      </c>
      <c r="AW95" s="40">
        <v>136.69</v>
      </c>
      <c r="AX95" s="5">
        <f t="shared" si="20"/>
        <v>10</v>
      </c>
      <c r="AY95" s="40">
        <f t="shared" si="21"/>
        <v>146.69</v>
      </c>
      <c r="AZ95" s="40">
        <f t="shared" si="22"/>
        <v>145.41999999999999</v>
      </c>
      <c r="BA95" s="40">
        <f t="shared" si="23"/>
        <v>25.915663693826303</v>
      </c>
    </row>
    <row r="96" spans="1:53" ht="57.6" x14ac:dyDescent="0.3">
      <c r="A96" s="5">
        <v>10</v>
      </c>
      <c r="B96" s="16" t="s">
        <v>898</v>
      </c>
      <c r="C96" s="16" t="s">
        <v>899</v>
      </c>
      <c r="D96" s="16">
        <v>2006</v>
      </c>
      <c r="E96" s="16">
        <v>2004</v>
      </c>
      <c r="F96" s="16" t="s">
        <v>900</v>
      </c>
      <c r="G96" s="16" t="s">
        <v>114</v>
      </c>
      <c r="H96" s="16" t="s">
        <v>115</v>
      </c>
      <c r="I96" s="16" t="s">
        <v>174</v>
      </c>
      <c r="J96" s="5">
        <v>0</v>
      </c>
      <c r="K96" s="5">
        <v>0</v>
      </c>
      <c r="L96" s="5">
        <v>0</v>
      </c>
      <c r="M96" s="5">
        <v>2</v>
      </c>
      <c r="N96" s="5">
        <v>2</v>
      </c>
      <c r="O96" s="5">
        <v>2</v>
      </c>
      <c r="P96" s="5">
        <v>0</v>
      </c>
      <c r="Q96" s="5">
        <v>0</v>
      </c>
      <c r="R96" s="5">
        <v>2</v>
      </c>
      <c r="S96" s="5">
        <v>0</v>
      </c>
      <c r="T96" s="5">
        <v>0</v>
      </c>
      <c r="U96" s="5">
        <v>0</v>
      </c>
      <c r="V96" s="5">
        <v>2</v>
      </c>
      <c r="W96" s="5">
        <v>0</v>
      </c>
      <c r="X96" s="5">
        <v>0</v>
      </c>
      <c r="Y96" s="5">
        <v>0</v>
      </c>
      <c r="Z96" s="5">
        <v>0</v>
      </c>
      <c r="AA96" s="5">
        <v>2</v>
      </c>
      <c r="AB96" s="40">
        <v>146.49</v>
      </c>
      <c r="AC96" s="5">
        <f t="shared" si="18"/>
        <v>12</v>
      </c>
      <c r="AD96" s="40">
        <f t="shared" si="19"/>
        <v>158.49</v>
      </c>
      <c r="AE96" s="5">
        <v>0</v>
      </c>
      <c r="AF96" s="5">
        <v>0</v>
      </c>
      <c r="AG96" s="5">
        <v>2</v>
      </c>
      <c r="AH96" s="5">
        <v>0</v>
      </c>
      <c r="AI96" s="5">
        <v>0</v>
      </c>
      <c r="AJ96" s="5">
        <v>0</v>
      </c>
      <c r="AK96" s="5">
        <v>2</v>
      </c>
      <c r="AL96" s="5">
        <v>2</v>
      </c>
      <c r="AM96" s="5">
        <v>0</v>
      </c>
      <c r="AN96" s="5">
        <v>0</v>
      </c>
      <c r="AO96" s="5">
        <v>0</v>
      </c>
      <c r="AP96" s="5">
        <v>0</v>
      </c>
      <c r="AQ96" s="5">
        <v>2</v>
      </c>
      <c r="AR96" s="5">
        <v>2</v>
      </c>
      <c r="AS96" s="5">
        <v>0</v>
      </c>
      <c r="AT96" s="5">
        <v>0</v>
      </c>
      <c r="AU96" s="5">
        <v>0</v>
      </c>
      <c r="AV96" s="5">
        <v>2</v>
      </c>
      <c r="AW96" s="40">
        <v>138.65</v>
      </c>
      <c r="AX96" s="5">
        <f t="shared" si="20"/>
        <v>12</v>
      </c>
      <c r="AY96" s="40">
        <f t="shared" si="21"/>
        <v>150.65</v>
      </c>
      <c r="AZ96" s="40">
        <f t="shared" si="22"/>
        <v>150.65</v>
      </c>
      <c r="BA96" s="40">
        <f t="shared" si="23"/>
        <v>30.444194302537024</v>
      </c>
    </row>
    <row r="97" spans="1:53" ht="57.6" x14ac:dyDescent="0.3">
      <c r="A97" s="5">
        <v>8</v>
      </c>
      <c r="B97" s="16" t="s">
        <v>901</v>
      </c>
      <c r="C97" s="16" t="s">
        <v>888</v>
      </c>
      <c r="D97" s="16">
        <v>2004</v>
      </c>
      <c r="E97" s="16">
        <v>2004</v>
      </c>
      <c r="F97" s="16" t="s">
        <v>900</v>
      </c>
      <c r="G97" s="16" t="s">
        <v>69</v>
      </c>
      <c r="H97" s="16" t="s">
        <v>70</v>
      </c>
      <c r="I97" s="16" t="s">
        <v>71</v>
      </c>
      <c r="J97" s="5">
        <v>0</v>
      </c>
      <c r="K97" s="5">
        <v>0</v>
      </c>
      <c r="L97" s="5">
        <v>2</v>
      </c>
      <c r="M97" s="5">
        <v>0</v>
      </c>
      <c r="N97" s="5">
        <v>2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2</v>
      </c>
      <c r="Z97" s="5">
        <v>0</v>
      </c>
      <c r="AA97" s="5">
        <v>2</v>
      </c>
      <c r="AB97" s="40">
        <v>127.17</v>
      </c>
      <c r="AC97" s="5">
        <f t="shared" si="18"/>
        <v>8</v>
      </c>
      <c r="AD97" s="40">
        <f t="shared" si="19"/>
        <v>135.17000000000002</v>
      </c>
      <c r="AE97" s="5">
        <v>0</v>
      </c>
      <c r="AF97" s="5">
        <v>0</v>
      </c>
      <c r="AG97" s="5">
        <v>2</v>
      </c>
      <c r="AH97" s="5">
        <v>0</v>
      </c>
      <c r="AI97" s="5">
        <v>0</v>
      </c>
      <c r="AJ97" s="5">
        <v>0</v>
      </c>
      <c r="AK97" s="5">
        <v>50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2</v>
      </c>
      <c r="AW97" s="40">
        <v>129.35</v>
      </c>
      <c r="AX97" s="5">
        <f t="shared" si="20"/>
        <v>54</v>
      </c>
      <c r="AY97" s="40">
        <f t="shared" si="21"/>
        <v>183.35</v>
      </c>
      <c r="AZ97" s="40">
        <f t="shared" si="22"/>
        <v>135.17000000000002</v>
      </c>
      <c r="BA97" s="40">
        <f t="shared" si="23"/>
        <v>17.040436401420056</v>
      </c>
    </row>
    <row r="98" spans="1:53" ht="72" x14ac:dyDescent="0.3">
      <c r="A98" s="5">
        <v>12</v>
      </c>
      <c r="B98" s="16" t="s">
        <v>902</v>
      </c>
      <c r="C98" s="16" t="s">
        <v>903</v>
      </c>
      <c r="D98" s="16">
        <v>2006</v>
      </c>
      <c r="E98" s="16">
        <v>2005</v>
      </c>
      <c r="F98" s="16" t="s">
        <v>904</v>
      </c>
      <c r="G98" s="16" t="s">
        <v>41</v>
      </c>
      <c r="H98" s="16" t="s">
        <v>42</v>
      </c>
      <c r="I98" s="16" t="s">
        <v>590</v>
      </c>
      <c r="J98" s="5">
        <v>0</v>
      </c>
      <c r="K98" s="5">
        <v>2</v>
      </c>
      <c r="L98" s="5">
        <v>0</v>
      </c>
      <c r="M98" s="5">
        <v>2</v>
      </c>
      <c r="N98" s="5">
        <v>0</v>
      </c>
      <c r="O98" s="5">
        <v>2</v>
      </c>
      <c r="P98" s="5">
        <v>0</v>
      </c>
      <c r="Q98" s="5">
        <v>2</v>
      </c>
      <c r="R98" s="5">
        <v>2</v>
      </c>
      <c r="S98" s="5">
        <v>2</v>
      </c>
      <c r="T98" s="5">
        <v>0</v>
      </c>
      <c r="U98" s="5">
        <v>0</v>
      </c>
      <c r="V98" s="5">
        <v>2</v>
      </c>
      <c r="W98" s="5">
        <v>50</v>
      </c>
      <c r="X98" s="5">
        <v>0</v>
      </c>
      <c r="Y98" s="5">
        <v>50</v>
      </c>
      <c r="Z98" s="5">
        <v>2</v>
      </c>
      <c r="AA98" s="5">
        <v>2</v>
      </c>
      <c r="AB98" s="40">
        <v>179.34</v>
      </c>
      <c r="AC98" s="5">
        <f t="shared" si="18"/>
        <v>118</v>
      </c>
      <c r="AD98" s="40">
        <f t="shared" si="19"/>
        <v>297.34000000000003</v>
      </c>
      <c r="AE98" s="5">
        <v>0</v>
      </c>
      <c r="AF98" s="5">
        <v>2</v>
      </c>
      <c r="AG98" s="5">
        <v>2</v>
      </c>
      <c r="AH98" s="5">
        <v>2</v>
      </c>
      <c r="AI98" s="5">
        <v>50</v>
      </c>
      <c r="AJ98" s="5">
        <v>0</v>
      </c>
      <c r="AK98" s="5">
        <v>2</v>
      </c>
      <c r="AL98" s="5">
        <v>0</v>
      </c>
      <c r="AM98" s="5">
        <v>2</v>
      </c>
      <c r="AN98" s="5">
        <v>0</v>
      </c>
      <c r="AO98" s="5">
        <v>0</v>
      </c>
      <c r="AP98" s="5">
        <v>0</v>
      </c>
      <c r="AQ98" s="5">
        <v>0</v>
      </c>
      <c r="AR98" s="5">
        <v>2</v>
      </c>
      <c r="AS98" s="5">
        <v>2</v>
      </c>
      <c r="AT98" s="5">
        <v>2</v>
      </c>
      <c r="AU98" s="5">
        <v>0</v>
      </c>
      <c r="AV98" s="5">
        <v>2</v>
      </c>
      <c r="AW98" s="40">
        <v>150.80000000000001</v>
      </c>
      <c r="AX98" s="5">
        <f t="shared" si="20"/>
        <v>68</v>
      </c>
      <c r="AY98" s="40">
        <f t="shared" si="21"/>
        <v>218.8</v>
      </c>
      <c r="AZ98" s="40">
        <f t="shared" si="22"/>
        <v>218.8</v>
      </c>
      <c r="BA98" s="40">
        <f t="shared" si="23"/>
        <v>89.453632349121165</v>
      </c>
    </row>
    <row r="99" spans="1:53" ht="28.8" x14ac:dyDescent="0.3">
      <c r="A99" s="5">
        <v>11</v>
      </c>
      <c r="B99" s="16" t="s">
        <v>905</v>
      </c>
      <c r="C99" s="16" t="s">
        <v>903</v>
      </c>
      <c r="D99" s="16">
        <v>2006</v>
      </c>
      <c r="E99" s="16">
        <v>2005</v>
      </c>
      <c r="F99" s="16" t="s">
        <v>890</v>
      </c>
      <c r="G99" s="16" t="s">
        <v>61</v>
      </c>
      <c r="H99" s="16" t="s">
        <v>228</v>
      </c>
      <c r="I99" s="16" t="s">
        <v>324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2</v>
      </c>
      <c r="Q99" s="5">
        <v>2</v>
      </c>
      <c r="R99" s="5">
        <v>2</v>
      </c>
      <c r="S99" s="5">
        <v>0</v>
      </c>
      <c r="T99" s="5">
        <v>0</v>
      </c>
      <c r="U99" s="5">
        <v>2</v>
      </c>
      <c r="V99" s="5">
        <v>0</v>
      </c>
      <c r="W99" s="5">
        <v>2</v>
      </c>
      <c r="X99" s="5">
        <v>2</v>
      </c>
      <c r="Y99" s="5">
        <v>2</v>
      </c>
      <c r="Z99" s="5">
        <v>2</v>
      </c>
      <c r="AA99" s="5">
        <v>2</v>
      </c>
      <c r="AB99" s="40">
        <v>141.77000000000001</v>
      </c>
      <c r="AC99" s="5">
        <f t="shared" si="18"/>
        <v>18</v>
      </c>
      <c r="AD99" s="40">
        <f t="shared" si="19"/>
        <v>159.77000000000001</v>
      </c>
      <c r="AE99" s="5">
        <v>0</v>
      </c>
      <c r="AF99" s="5">
        <v>0</v>
      </c>
      <c r="AG99" s="5">
        <v>2</v>
      </c>
      <c r="AH99" s="5">
        <v>2</v>
      </c>
      <c r="AI99" s="5">
        <v>0</v>
      </c>
      <c r="AJ99" s="5">
        <v>0</v>
      </c>
      <c r="AK99" s="5">
        <v>2</v>
      </c>
      <c r="AL99" s="5">
        <v>0</v>
      </c>
      <c r="AM99" s="5">
        <v>2</v>
      </c>
      <c r="AN99" s="5">
        <v>0</v>
      </c>
      <c r="AO99" s="5">
        <v>0</v>
      </c>
      <c r="AP99" s="5">
        <v>0</v>
      </c>
      <c r="AQ99" s="5">
        <v>2</v>
      </c>
      <c r="AR99" s="5">
        <v>2</v>
      </c>
      <c r="AS99" s="5">
        <v>0</v>
      </c>
      <c r="AT99" s="5">
        <v>2</v>
      </c>
      <c r="AU99" s="5">
        <v>0</v>
      </c>
      <c r="AV99" s="5">
        <v>2</v>
      </c>
      <c r="AW99" s="40">
        <v>245.19</v>
      </c>
      <c r="AX99" s="5">
        <f t="shared" si="20"/>
        <v>16</v>
      </c>
      <c r="AY99" s="40">
        <f t="shared" si="21"/>
        <v>261.19</v>
      </c>
      <c r="AZ99" s="40">
        <f t="shared" si="22"/>
        <v>159.77000000000001</v>
      </c>
      <c r="BA99" s="40">
        <f t="shared" si="23"/>
        <v>38.3409819031951</v>
      </c>
    </row>
    <row r="100" spans="1:53" ht="57.6" x14ac:dyDescent="0.3">
      <c r="A100" s="5">
        <v>13</v>
      </c>
      <c r="B100" s="16" t="s">
        <v>906</v>
      </c>
      <c r="C100" s="16" t="s">
        <v>907</v>
      </c>
      <c r="D100" s="16">
        <v>2007</v>
      </c>
      <c r="E100" s="16">
        <v>2007</v>
      </c>
      <c r="F100" s="16" t="s">
        <v>900</v>
      </c>
      <c r="G100" s="16" t="s">
        <v>30</v>
      </c>
      <c r="H100" s="16" t="s">
        <v>31</v>
      </c>
      <c r="I100" s="16" t="s">
        <v>32</v>
      </c>
      <c r="J100" s="5">
        <v>0</v>
      </c>
      <c r="K100" s="5">
        <v>2</v>
      </c>
      <c r="L100" s="5">
        <v>2</v>
      </c>
      <c r="M100" s="5">
        <v>0</v>
      </c>
      <c r="N100" s="5">
        <v>0</v>
      </c>
      <c r="O100" s="5">
        <v>0</v>
      </c>
      <c r="P100" s="5">
        <v>2</v>
      </c>
      <c r="Q100" s="5">
        <v>0</v>
      </c>
      <c r="R100" s="5">
        <v>2</v>
      </c>
      <c r="S100" s="5">
        <v>2</v>
      </c>
      <c r="T100" s="5">
        <v>0</v>
      </c>
      <c r="U100" s="5">
        <v>0</v>
      </c>
      <c r="V100" s="5">
        <v>50</v>
      </c>
      <c r="W100" s="5">
        <v>0</v>
      </c>
      <c r="X100" s="5">
        <v>0</v>
      </c>
      <c r="Y100" s="5">
        <v>0</v>
      </c>
      <c r="Z100" s="5">
        <v>0</v>
      </c>
      <c r="AA100" s="5">
        <v>2</v>
      </c>
      <c r="AB100" s="40">
        <v>218.51</v>
      </c>
      <c r="AC100" s="5">
        <f t="shared" si="18"/>
        <v>62</v>
      </c>
      <c r="AD100" s="40">
        <f t="shared" si="19"/>
        <v>280.51</v>
      </c>
      <c r="AE100" s="5">
        <v>0</v>
      </c>
      <c r="AF100" s="5">
        <v>0</v>
      </c>
      <c r="AG100" s="5">
        <v>2</v>
      </c>
      <c r="AH100" s="5">
        <v>2</v>
      </c>
      <c r="AI100" s="5">
        <v>2</v>
      </c>
      <c r="AJ100" s="5">
        <v>0</v>
      </c>
      <c r="AK100" s="5">
        <v>2</v>
      </c>
      <c r="AL100" s="5">
        <v>0</v>
      </c>
      <c r="AM100" s="5">
        <v>2</v>
      </c>
      <c r="AN100" s="5">
        <v>0</v>
      </c>
      <c r="AO100" s="5">
        <v>2</v>
      </c>
      <c r="AP100" s="5">
        <v>0</v>
      </c>
      <c r="AQ100" s="5">
        <v>50</v>
      </c>
      <c r="AR100" s="5">
        <v>2</v>
      </c>
      <c r="AS100" s="5">
        <v>0</v>
      </c>
      <c r="AT100" s="5">
        <v>2</v>
      </c>
      <c r="AU100" s="5">
        <v>0</v>
      </c>
      <c r="AV100" s="5">
        <v>2</v>
      </c>
      <c r="AW100" s="40">
        <v>231.14</v>
      </c>
      <c r="AX100" s="5">
        <f t="shared" si="20"/>
        <v>68</v>
      </c>
      <c r="AY100" s="40">
        <f t="shared" si="21"/>
        <v>299.14</v>
      </c>
      <c r="AZ100" s="40">
        <f t="shared" si="22"/>
        <v>280.51</v>
      </c>
      <c r="BA100" s="40">
        <f t="shared" si="23"/>
        <v>142.88683002857391</v>
      </c>
    </row>
    <row r="101" spans="1:53" ht="72" x14ac:dyDescent="0.3">
      <c r="A101" s="5">
        <v>5</v>
      </c>
      <c r="B101" s="16" t="s">
        <v>908</v>
      </c>
      <c r="C101" s="16" t="s">
        <v>909</v>
      </c>
      <c r="D101" s="16">
        <v>2005</v>
      </c>
      <c r="E101" s="16">
        <v>2003</v>
      </c>
      <c r="F101" s="16" t="s">
        <v>910</v>
      </c>
      <c r="G101" s="16" t="s">
        <v>50</v>
      </c>
      <c r="H101" s="16" t="s">
        <v>610</v>
      </c>
      <c r="I101" s="16" t="s">
        <v>611</v>
      </c>
      <c r="J101" s="5">
        <v>0</v>
      </c>
      <c r="K101" s="5">
        <v>0</v>
      </c>
      <c r="L101" s="5">
        <v>0</v>
      </c>
      <c r="M101" s="5">
        <v>0</v>
      </c>
      <c r="N101" s="5">
        <v>2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2</v>
      </c>
      <c r="W101" s="5">
        <v>0</v>
      </c>
      <c r="X101" s="5">
        <v>0</v>
      </c>
      <c r="Y101" s="5">
        <v>2</v>
      </c>
      <c r="Z101" s="5">
        <v>0</v>
      </c>
      <c r="AA101" s="5">
        <v>2</v>
      </c>
      <c r="AB101" s="40">
        <v>120.85</v>
      </c>
      <c r="AC101" s="5">
        <f t="shared" si="18"/>
        <v>8</v>
      </c>
      <c r="AD101" s="40">
        <f t="shared" si="19"/>
        <v>128.85</v>
      </c>
      <c r="AE101" s="5">
        <v>0</v>
      </c>
      <c r="AF101" s="5">
        <v>2</v>
      </c>
      <c r="AG101" s="5">
        <v>0</v>
      </c>
      <c r="AH101" s="5">
        <v>0</v>
      </c>
      <c r="AI101" s="5">
        <v>0</v>
      </c>
      <c r="AJ101" s="5">
        <v>2</v>
      </c>
      <c r="AK101" s="5">
        <v>0</v>
      </c>
      <c r="AL101" s="5">
        <v>0</v>
      </c>
      <c r="AM101" s="5">
        <v>2</v>
      </c>
      <c r="AN101" s="5">
        <v>50</v>
      </c>
      <c r="AO101" s="5">
        <v>50</v>
      </c>
      <c r="AP101" s="5"/>
      <c r="AQ101" s="5"/>
      <c r="AR101" s="5"/>
      <c r="AS101" s="5"/>
      <c r="AT101" s="5"/>
      <c r="AU101" s="5"/>
      <c r="AV101" s="5"/>
      <c r="AW101" s="40"/>
      <c r="AX101" s="5">
        <f t="shared" si="20"/>
        <v>106</v>
      </c>
      <c r="AY101" s="40" t="s">
        <v>881</v>
      </c>
      <c r="AZ101" s="40">
        <f t="shared" si="22"/>
        <v>128.85</v>
      </c>
      <c r="BA101" s="40">
        <f t="shared" si="23"/>
        <v>11.568101134297342</v>
      </c>
    </row>
    <row r="102" spans="1:53" ht="57.6" x14ac:dyDescent="0.3">
      <c r="A102" s="5"/>
      <c r="B102" s="16" t="s">
        <v>911</v>
      </c>
      <c r="C102" s="16" t="s">
        <v>912</v>
      </c>
      <c r="D102" s="16">
        <v>2006</v>
      </c>
      <c r="E102" s="16">
        <v>2006</v>
      </c>
      <c r="F102" s="16" t="s">
        <v>900</v>
      </c>
      <c r="G102" s="16" t="s">
        <v>30</v>
      </c>
      <c r="H102" s="16" t="s">
        <v>31</v>
      </c>
      <c r="I102" s="16" t="s">
        <v>32</v>
      </c>
      <c r="J102" s="5">
        <v>0</v>
      </c>
      <c r="K102" s="5">
        <v>0</v>
      </c>
      <c r="L102" s="5">
        <v>2</v>
      </c>
      <c r="M102" s="5">
        <v>2</v>
      </c>
      <c r="N102" s="5">
        <v>0</v>
      </c>
      <c r="O102" s="5">
        <v>2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40"/>
      <c r="AC102" s="5">
        <f t="shared" si="18"/>
        <v>6</v>
      </c>
      <c r="AD102" s="40" t="s">
        <v>881</v>
      </c>
      <c r="AE102" s="5">
        <v>0</v>
      </c>
      <c r="AF102" s="5">
        <v>0</v>
      </c>
      <c r="AG102" s="5">
        <v>2</v>
      </c>
      <c r="AH102" s="5">
        <v>0</v>
      </c>
      <c r="AI102" s="5">
        <v>2</v>
      </c>
      <c r="AJ102" s="5">
        <v>0</v>
      </c>
      <c r="AK102" s="5">
        <v>2</v>
      </c>
      <c r="AL102" s="5">
        <v>2</v>
      </c>
      <c r="AM102" s="5">
        <v>2</v>
      </c>
      <c r="AN102" s="5">
        <v>2</v>
      </c>
      <c r="AO102" s="5">
        <v>2</v>
      </c>
      <c r="AP102" s="5">
        <v>2</v>
      </c>
      <c r="AQ102" s="5">
        <v>2</v>
      </c>
      <c r="AR102" s="5">
        <v>0</v>
      </c>
      <c r="AS102" s="5">
        <v>2</v>
      </c>
      <c r="AT102" s="5">
        <v>2</v>
      </c>
      <c r="AU102" s="5">
        <v>0</v>
      </c>
      <c r="AV102" s="5">
        <v>2</v>
      </c>
      <c r="AW102" s="40"/>
      <c r="AX102" s="5">
        <f t="shared" si="20"/>
        <v>24</v>
      </c>
      <c r="AY102" s="40" t="s">
        <v>881</v>
      </c>
      <c r="AZ102" s="40"/>
      <c r="BA102" s="40" t="str">
        <f t="shared" si="23"/>
        <v/>
      </c>
    </row>
    <row r="104" spans="1:53" ht="18" x14ac:dyDescent="0.3">
      <c r="A104" s="20" t="s">
        <v>913</v>
      </c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53" x14ac:dyDescent="0.3">
      <c r="A105" s="27" t="s">
        <v>872</v>
      </c>
      <c r="B105" s="27" t="s">
        <v>1</v>
      </c>
      <c r="C105" s="27" t="s">
        <v>2</v>
      </c>
      <c r="D105" s="27" t="s">
        <v>476</v>
      </c>
      <c r="E105" s="27" t="s">
        <v>477</v>
      </c>
      <c r="F105" s="27" t="s">
        <v>3</v>
      </c>
      <c r="G105" s="27" t="s">
        <v>4</v>
      </c>
      <c r="H105" s="27" t="s">
        <v>5</v>
      </c>
      <c r="I105" s="27" t="s">
        <v>6</v>
      </c>
      <c r="J105" s="29" t="s">
        <v>874</v>
      </c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1"/>
      <c r="AE105" s="29" t="s">
        <v>878</v>
      </c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1"/>
      <c r="AZ105" s="27" t="s">
        <v>879</v>
      </c>
      <c r="BA105" s="27" t="s">
        <v>880</v>
      </c>
    </row>
    <row r="106" spans="1:53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32">
        <v>1</v>
      </c>
      <c r="K106" s="32">
        <v>2</v>
      </c>
      <c r="L106" s="32">
        <v>3</v>
      </c>
      <c r="M106" s="32">
        <v>4</v>
      </c>
      <c r="N106" s="32">
        <v>5</v>
      </c>
      <c r="O106" s="32">
        <v>6</v>
      </c>
      <c r="P106" s="32">
        <v>7</v>
      </c>
      <c r="Q106" s="32">
        <v>8</v>
      </c>
      <c r="R106" s="32">
        <v>9</v>
      </c>
      <c r="S106" s="32">
        <v>10</v>
      </c>
      <c r="T106" s="32">
        <v>11</v>
      </c>
      <c r="U106" s="32">
        <v>12</v>
      </c>
      <c r="V106" s="32">
        <v>13</v>
      </c>
      <c r="W106" s="32">
        <v>14</v>
      </c>
      <c r="X106" s="32">
        <v>15</v>
      </c>
      <c r="Y106" s="32">
        <v>16</v>
      </c>
      <c r="Z106" s="32">
        <v>17</v>
      </c>
      <c r="AA106" s="32">
        <v>18</v>
      </c>
      <c r="AB106" s="32" t="s">
        <v>875</v>
      </c>
      <c r="AC106" s="32" t="s">
        <v>876</v>
      </c>
      <c r="AD106" s="32" t="s">
        <v>877</v>
      </c>
      <c r="AE106" s="32">
        <v>1</v>
      </c>
      <c r="AF106" s="32">
        <v>2</v>
      </c>
      <c r="AG106" s="32">
        <v>3</v>
      </c>
      <c r="AH106" s="32">
        <v>4</v>
      </c>
      <c r="AI106" s="32">
        <v>5</v>
      </c>
      <c r="AJ106" s="32">
        <v>6</v>
      </c>
      <c r="AK106" s="32">
        <v>7</v>
      </c>
      <c r="AL106" s="32">
        <v>8</v>
      </c>
      <c r="AM106" s="32">
        <v>9</v>
      </c>
      <c r="AN106" s="32">
        <v>10</v>
      </c>
      <c r="AO106" s="32">
        <v>11</v>
      </c>
      <c r="AP106" s="32">
        <v>12</v>
      </c>
      <c r="AQ106" s="32">
        <v>13</v>
      </c>
      <c r="AR106" s="32">
        <v>14</v>
      </c>
      <c r="AS106" s="32">
        <v>15</v>
      </c>
      <c r="AT106" s="32">
        <v>16</v>
      </c>
      <c r="AU106" s="32">
        <v>17</v>
      </c>
      <c r="AV106" s="32">
        <v>18</v>
      </c>
      <c r="AW106" s="32" t="s">
        <v>875</v>
      </c>
      <c r="AX106" s="32" t="s">
        <v>876</v>
      </c>
      <c r="AY106" s="32" t="s">
        <v>877</v>
      </c>
      <c r="AZ106" s="28"/>
      <c r="BA106" s="28"/>
    </row>
    <row r="107" spans="1:53" ht="28.8" x14ac:dyDescent="0.3">
      <c r="A107" s="37">
        <v>1</v>
      </c>
      <c r="B107" s="38" t="s">
        <v>263</v>
      </c>
      <c r="C107" s="38">
        <v>2005</v>
      </c>
      <c r="D107" s="38">
        <v>2005</v>
      </c>
      <c r="E107" s="38">
        <v>2005</v>
      </c>
      <c r="F107" s="38" t="s">
        <v>11</v>
      </c>
      <c r="G107" s="38" t="s">
        <v>264</v>
      </c>
      <c r="H107" s="38" t="s">
        <v>86</v>
      </c>
      <c r="I107" s="38" t="s">
        <v>265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2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9">
        <v>100.2</v>
      </c>
      <c r="AC107" s="37">
        <f t="shared" ref="AC107:AC147" si="24">SUM(J107:AA107)</f>
        <v>2</v>
      </c>
      <c r="AD107" s="39">
        <f t="shared" ref="AD107:AD147" si="25">AB107+AC107</f>
        <v>102.2</v>
      </c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9"/>
      <c r="AX107" s="37">
        <f t="shared" ref="AX107:AX147" si="26">SUM(AE107:AV107)</f>
        <v>0</v>
      </c>
      <c r="AY107" s="39"/>
      <c r="AZ107" s="39">
        <f t="shared" ref="AZ107:AZ147" si="27">MIN(AY107,AD107)</f>
        <v>102.2</v>
      </c>
      <c r="BA107" s="39">
        <f t="shared" ref="BA107:BA147" si="28">IF( AND(ISNUMBER(AZ$107),ISNUMBER(AZ107)),(AZ107-AZ$107)/AZ$107*100,"")</f>
        <v>0</v>
      </c>
    </row>
    <row r="108" spans="1:53" ht="72" x14ac:dyDescent="0.3">
      <c r="A108" s="5">
        <v>2</v>
      </c>
      <c r="B108" s="16" t="s">
        <v>308</v>
      </c>
      <c r="C108" s="16">
        <v>2003</v>
      </c>
      <c r="D108" s="16">
        <v>2003</v>
      </c>
      <c r="E108" s="16">
        <v>2003</v>
      </c>
      <c r="F108" s="16" t="s">
        <v>119</v>
      </c>
      <c r="G108" s="16" t="s">
        <v>120</v>
      </c>
      <c r="H108" s="16" t="s">
        <v>309</v>
      </c>
      <c r="I108" s="16" t="s">
        <v>310</v>
      </c>
      <c r="J108" s="5">
        <v>0</v>
      </c>
      <c r="K108" s="5">
        <v>2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2</v>
      </c>
      <c r="W108" s="5">
        <v>0</v>
      </c>
      <c r="X108" s="5">
        <v>2</v>
      </c>
      <c r="Y108" s="5">
        <v>0</v>
      </c>
      <c r="Z108" s="5">
        <v>0</v>
      </c>
      <c r="AA108" s="5">
        <v>0</v>
      </c>
      <c r="AB108" s="40">
        <v>104.03</v>
      </c>
      <c r="AC108" s="5">
        <f t="shared" si="24"/>
        <v>6</v>
      </c>
      <c r="AD108" s="40">
        <f t="shared" si="25"/>
        <v>110.03</v>
      </c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40"/>
      <c r="AX108" s="5">
        <f t="shared" si="26"/>
        <v>0</v>
      </c>
      <c r="AY108" s="40"/>
      <c r="AZ108" s="40">
        <f t="shared" si="27"/>
        <v>110.03</v>
      </c>
      <c r="BA108" s="40">
        <f t="shared" si="28"/>
        <v>7.6614481409001938</v>
      </c>
    </row>
    <row r="109" spans="1:53" ht="72" x14ac:dyDescent="0.3">
      <c r="A109" s="5">
        <v>3</v>
      </c>
      <c r="B109" s="16" t="s">
        <v>118</v>
      </c>
      <c r="C109" s="16">
        <v>2003</v>
      </c>
      <c r="D109" s="16">
        <v>2003</v>
      </c>
      <c r="E109" s="16">
        <v>2003</v>
      </c>
      <c r="F109" s="16" t="s">
        <v>119</v>
      </c>
      <c r="G109" s="16" t="s">
        <v>120</v>
      </c>
      <c r="H109" s="16" t="s">
        <v>121</v>
      </c>
      <c r="I109" s="16" t="s">
        <v>122</v>
      </c>
      <c r="J109" s="5">
        <v>0</v>
      </c>
      <c r="K109" s="5">
        <v>2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2</v>
      </c>
      <c r="S109" s="5">
        <v>0</v>
      </c>
      <c r="T109" s="5">
        <v>0</v>
      </c>
      <c r="U109" s="5">
        <v>2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2</v>
      </c>
      <c r="AB109" s="40">
        <v>103.13</v>
      </c>
      <c r="AC109" s="5">
        <f t="shared" si="24"/>
        <v>8</v>
      </c>
      <c r="AD109" s="40">
        <f t="shared" si="25"/>
        <v>111.13</v>
      </c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40"/>
      <c r="AX109" s="5">
        <f t="shared" si="26"/>
        <v>0</v>
      </c>
      <c r="AY109" s="40"/>
      <c r="AZ109" s="40">
        <f t="shared" si="27"/>
        <v>111.13</v>
      </c>
      <c r="BA109" s="40">
        <f t="shared" si="28"/>
        <v>8.7377690802348269</v>
      </c>
    </row>
    <row r="110" spans="1:53" ht="43.2" x14ac:dyDescent="0.3">
      <c r="A110" s="5">
        <v>4</v>
      </c>
      <c r="B110" s="16" t="s">
        <v>49</v>
      </c>
      <c r="C110" s="16">
        <v>2004</v>
      </c>
      <c r="D110" s="16">
        <v>2004</v>
      </c>
      <c r="E110" s="16">
        <v>2004</v>
      </c>
      <c r="F110" s="16" t="s">
        <v>11</v>
      </c>
      <c r="G110" s="16" t="s">
        <v>50</v>
      </c>
      <c r="H110" s="16" t="s">
        <v>51</v>
      </c>
      <c r="I110" s="16" t="s">
        <v>52</v>
      </c>
      <c r="J110" s="5">
        <v>0</v>
      </c>
      <c r="K110" s="5">
        <v>2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2</v>
      </c>
      <c r="Y110" s="5">
        <v>2</v>
      </c>
      <c r="Z110" s="5">
        <v>0</v>
      </c>
      <c r="AA110" s="5">
        <v>0</v>
      </c>
      <c r="AB110" s="40">
        <v>106.33</v>
      </c>
      <c r="AC110" s="5">
        <f t="shared" si="24"/>
        <v>6</v>
      </c>
      <c r="AD110" s="40">
        <f t="shared" si="25"/>
        <v>112.33</v>
      </c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40"/>
      <c r="AX110" s="5">
        <f t="shared" si="26"/>
        <v>0</v>
      </c>
      <c r="AY110" s="40"/>
      <c r="AZ110" s="40">
        <f t="shared" si="27"/>
        <v>112.33</v>
      </c>
      <c r="BA110" s="40">
        <f t="shared" si="28"/>
        <v>9.9119373776907977</v>
      </c>
    </row>
    <row r="111" spans="1:53" ht="57.6" x14ac:dyDescent="0.3">
      <c r="A111" s="5">
        <v>5</v>
      </c>
      <c r="B111" s="16" t="s">
        <v>375</v>
      </c>
      <c r="C111" s="16">
        <v>2004</v>
      </c>
      <c r="D111" s="16">
        <v>2004</v>
      </c>
      <c r="E111" s="16">
        <v>2004</v>
      </c>
      <c r="F111" s="16" t="s">
        <v>11</v>
      </c>
      <c r="G111" s="16" t="s">
        <v>69</v>
      </c>
      <c r="H111" s="16" t="s">
        <v>70</v>
      </c>
      <c r="I111" s="16" t="s">
        <v>376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2</v>
      </c>
      <c r="AB111" s="40">
        <v>111.18</v>
      </c>
      <c r="AC111" s="5">
        <f t="shared" si="24"/>
        <v>2</v>
      </c>
      <c r="AD111" s="40">
        <f t="shared" si="25"/>
        <v>113.18</v>
      </c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40"/>
      <c r="AX111" s="5">
        <f t="shared" si="26"/>
        <v>0</v>
      </c>
      <c r="AY111" s="40"/>
      <c r="AZ111" s="40">
        <f t="shared" si="27"/>
        <v>113.18</v>
      </c>
      <c r="BA111" s="40">
        <f t="shared" si="28"/>
        <v>10.743639921722117</v>
      </c>
    </row>
    <row r="112" spans="1:53" ht="28.8" x14ac:dyDescent="0.3">
      <c r="A112" s="5">
        <v>6</v>
      </c>
      <c r="B112" s="16" t="s">
        <v>233</v>
      </c>
      <c r="C112" s="16">
        <v>2006</v>
      </c>
      <c r="D112" s="16">
        <v>2006</v>
      </c>
      <c r="E112" s="16">
        <v>2006</v>
      </c>
      <c r="F112" s="16" t="s">
        <v>11</v>
      </c>
      <c r="G112" s="16" t="s">
        <v>105</v>
      </c>
      <c r="H112" s="16" t="s">
        <v>106</v>
      </c>
      <c r="I112" s="16" t="s">
        <v>107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2</v>
      </c>
      <c r="AB112" s="40">
        <v>111.51</v>
      </c>
      <c r="AC112" s="5">
        <f t="shared" si="24"/>
        <v>2</v>
      </c>
      <c r="AD112" s="40">
        <f t="shared" si="25"/>
        <v>113.51</v>
      </c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40"/>
      <c r="AX112" s="5">
        <f t="shared" si="26"/>
        <v>0</v>
      </c>
      <c r="AY112" s="40"/>
      <c r="AZ112" s="40">
        <f t="shared" si="27"/>
        <v>113.51</v>
      </c>
      <c r="BA112" s="40">
        <f t="shared" si="28"/>
        <v>11.066536203522507</v>
      </c>
    </row>
    <row r="113" spans="1:53" ht="43.2" x14ac:dyDescent="0.3">
      <c r="A113" s="5">
        <v>7</v>
      </c>
      <c r="B113" s="16" t="s">
        <v>403</v>
      </c>
      <c r="C113" s="16">
        <v>2005</v>
      </c>
      <c r="D113" s="16">
        <v>2005</v>
      </c>
      <c r="E113" s="16">
        <v>2005</v>
      </c>
      <c r="F113" s="16">
        <v>1</v>
      </c>
      <c r="G113" s="16" t="s">
        <v>120</v>
      </c>
      <c r="H113" s="16" t="s">
        <v>404</v>
      </c>
      <c r="I113" s="16" t="s">
        <v>310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2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2</v>
      </c>
      <c r="AA113" s="5">
        <v>2</v>
      </c>
      <c r="AB113" s="40">
        <v>108.22</v>
      </c>
      <c r="AC113" s="5">
        <f t="shared" si="24"/>
        <v>6</v>
      </c>
      <c r="AD113" s="40">
        <f t="shared" si="25"/>
        <v>114.22</v>
      </c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40"/>
      <c r="AX113" s="5">
        <f t="shared" si="26"/>
        <v>0</v>
      </c>
      <c r="AY113" s="40"/>
      <c r="AZ113" s="40">
        <f t="shared" si="27"/>
        <v>114.22</v>
      </c>
      <c r="BA113" s="40">
        <f t="shared" si="28"/>
        <v>11.761252446183949</v>
      </c>
    </row>
    <row r="114" spans="1:53" ht="72" x14ac:dyDescent="0.3">
      <c r="A114" s="5">
        <v>8</v>
      </c>
      <c r="B114" s="16" t="s">
        <v>333</v>
      </c>
      <c r="C114" s="16">
        <v>2005</v>
      </c>
      <c r="D114" s="16">
        <v>2005</v>
      </c>
      <c r="E114" s="16">
        <v>2005</v>
      </c>
      <c r="F114" s="16" t="s">
        <v>11</v>
      </c>
      <c r="G114" s="16" t="s">
        <v>61</v>
      </c>
      <c r="H114" s="16" t="s">
        <v>334</v>
      </c>
      <c r="I114" s="16" t="s">
        <v>335</v>
      </c>
      <c r="J114" s="5">
        <v>0</v>
      </c>
      <c r="K114" s="5">
        <v>2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2</v>
      </c>
      <c r="Z114" s="5">
        <v>0</v>
      </c>
      <c r="AA114" s="5">
        <v>0</v>
      </c>
      <c r="AB114" s="40">
        <v>113.08</v>
      </c>
      <c r="AC114" s="5">
        <f t="shared" si="24"/>
        <v>4</v>
      </c>
      <c r="AD114" s="40">
        <f t="shared" si="25"/>
        <v>117.08</v>
      </c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40"/>
      <c r="AX114" s="5">
        <f t="shared" si="26"/>
        <v>0</v>
      </c>
      <c r="AY114" s="40"/>
      <c r="AZ114" s="40">
        <f t="shared" si="27"/>
        <v>117.08</v>
      </c>
      <c r="BA114" s="40">
        <f t="shared" si="28"/>
        <v>14.559686888454006</v>
      </c>
    </row>
    <row r="115" spans="1:53" ht="43.2" x14ac:dyDescent="0.3">
      <c r="A115" s="5">
        <v>9</v>
      </c>
      <c r="B115" s="16" t="s">
        <v>271</v>
      </c>
      <c r="C115" s="16">
        <v>2006</v>
      </c>
      <c r="D115" s="16">
        <v>2006</v>
      </c>
      <c r="E115" s="16">
        <v>2006</v>
      </c>
      <c r="F115" s="16" t="s">
        <v>11</v>
      </c>
      <c r="G115" s="16" t="s">
        <v>41</v>
      </c>
      <c r="H115" s="16" t="s">
        <v>42</v>
      </c>
      <c r="I115" s="16" t="s">
        <v>210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2</v>
      </c>
      <c r="Q115" s="5">
        <v>0</v>
      </c>
      <c r="R115" s="5">
        <v>0</v>
      </c>
      <c r="S115" s="5">
        <v>0</v>
      </c>
      <c r="T115" s="5">
        <v>0</v>
      </c>
      <c r="U115" s="5">
        <v>2</v>
      </c>
      <c r="V115" s="5">
        <v>0</v>
      </c>
      <c r="W115" s="5">
        <v>2</v>
      </c>
      <c r="X115" s="5">
        <v>0</v>
      </c>
      <c r="Y115" s="5">
        <v>0</v>
      </c>
      <c r="Z115" s="5">
        <v>0</v>
      </c>
      <c r="AA115" s="5">
        <v>2</v>
      </c>
      <c r="AB115" s="40">
        <v>110.31</v>
      </c>
      <c r="AC115" s="5">
        <f t="shared" si="24"/>
        <v>8</v>
      </c>
      <c r="AD115" s="40">
        <f t="shared" si="25"/>
        <v>118.31</v>
      </c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40"/>
      <c r="AX115" s="5">
        <f t="shared" si="26"/>
        <v>0</v>
      </c>
      <c r="AY115" s="40"/>
      <c r="AZ115" s="40">
        <f t="shared" si="27"/>
        <v>118.31</v>
      </c>
      <c r="BA115" s="40">
        <f t="shared" si="28"/>
        <v>15.763209393346377</v>
      </c>
    </row>
    <row r="116" spans="1:53" ht="72" x14ac:dyDescent="0.3">
      <c r="A116" s="5">
        <v>10</v>
      </c>
      <c r="B116" s="16" t="s">
        <v>410</v>
      </c>
      <c r="C116" s="16">
        <v>2004</v>
      </c>
      <c r="D116" s="16">
        <v>2004</v>
      </c>
      <c r="E116" s="16">
        <v>2004</v>
      </c>
      <c r="F116" s="16" t="s">
        <v>119</v>
      </c>
      <c r="G116" s="16" t="s">
        <v>12</v>
      </c>
      <c r="H116" s="16" t="s">
        <v>13</v>
      </c>
      <c r="I116" s="16" t="s">
        <v>14</v>
      </c>
      <c r="J116" s="5">
        <v>0</v>
      </c>
      <c r="K116" s="5">
        <v>2</v>
      </c>
      <c r="L116" s="5">
        <v>0</v>
      </c>
      <c r="M116" s="5">
        <v>0</v>
      </c>
      <c r="N116" s="5">
        <v>0</v>
      </c>
      <c r="O116" s="5">
        <v>2</v>
      </c>
      <c r="P116" s="5">
        <v>2</v>
      </c>
      <c r="Q116" s="5">
        <v>0</v>
      </c>
      <c r="R116" s="5">
        <v>0</v>
      </c>
      <c r="S116" s="5">
        <v>0</v>
      </c>
      <c r="T116" s="5">
        <v>0</v>
      </c>
      <c r="U116" s="5">
        <v>2</v>
      </c>
      <c r="V116" s="5">
        <v>2</v>
      </c>
      <c r="W116" s="5">
        <v>0</v>
      </c>
      <c r="X116" s="5">
        <v>0</v>
      </c>
      <c r="Y116" s="5">
        <v>0</v>
      </c>
      <c r="Z116" s="5">
        <v>0</v>
      </c>
      <c r="AA116" s="5">
        <v>2</v>
      </c>
      <c r="AB116" s="40">
        <v>108.73</v>
      </c>
      <c r="AC116" s="5">
        <f t="shared" si="24"/>
        <v>12</v>
      </c>
      <c r="AD116" s="40">
        <f t="shared" si="25"/>
        <v>120.73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40"/>
      <c r="AX116" s="5">
        <f t="shared" si="26"/>
        <v>0</v>
      </c>
      <c r="AY116" s="40"/>
      <c r="AZ116" s="40">
        <f t="shared" si="27"/>
        <v>120.73</v>
      </c>
      <c r="BA116" s="40">
        <f t="shared" si="28"/>
        <v>18.131115459882583</v>
      </c>
    </row>
    <row r="117" spans="1:53" ht="72" x14ac:dyDescent="0.3">
      <c r="A117" s="5">
        <v>11</v>
      </c>
      <c r="B117" s="16" t="s">
        <v>330</v>
      </c>
      <c r="C117" s="16">
        <v>2004</v>
      </c>
      <c r="D117" s="16">
        <v>2004</v>
      </c>
      <c r="E117" s="16">
        <v>2004</v>
      </c>
      <c r="F117" s="16" t="s">
        <v>11</v>
      </c>
      <c r="G117" s="16" t="s">
        <v>12</v>
      </c>
      <c r="H117" s="16" t="s">
        <v>13</v>
      </c>
      <c r="I117" s="16" t="s">
        <v>331</v>
      </c>
      <c r="J117" s="5">
        <v>0</v>
      </c>
      <c r="K117" s="5">
        <v>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2</v>
      </c>
      <c r="AB117" s="40">
        <v>117.74</v>
      </c>
      <c r="AC117" s="5">
        <f t="shared" si="24"/>
        <v>4</v>
      </c>
      <c r="AD117" s="40">
        <f t="shared" si="25"/>
        <v>121.74</v>
      </c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40"/>
      <c r="AX117" s="5">
        <f t="shared" si="26"/>
        <v>0</v>
      </c>
      <c r="AY117" s="40"/>
      <c r="AZ117" s="40">
        <f t="shared" si="27"/>
        <v>121.74</v>
      </c>
      <c r="BA117" s="40">
        <f t="shared" si="28"/>
        <v>19.119373776908017</v>
      </c>
    </row>
    <row r="118" spans="1:53" ht="57.6" x14ac:dyDescent="0.3">
      <c r="A118" s="5">
        <v>12</v>
      </c>
      <c r="B118" s="16" t="s">
        <v>173</v>
      </c>
      <c r="C118" s="16">
        <v>2004</v>
      </c>
      <c r="D118" s="16">
        <v>2004</v>
      </c>
      <c r="E118" s="16">
        <v>2004</v>
      </c>
      <c r="F118" s="16" t="s">
        <v>11</v>
      </c>
      <c r="G118" s="16" t="s">
        <v>114</v>
      </c>
      <c r="H118" s="16" t="s">
        <v>115</v>
      </c>
      <c r="I118" s="16" t="s">
        <v>174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2</v>
      </c>
      <c r="S118" s="5">
        <v>0</v>
      </c>
      <c r="T118" s="5">
        <v>0</v>
      </c>
      <c r="U118" s="5">
        <v>0</v>
      </c>
      <c r="V118" s="5">
        <v>0</v>
      </c>
      <c r="W118" s="5">
        <v>2</v>
      </c>
      <c r="X118" s="5">
        <v>2</v>
      </c>
      <c r="Y118" s="5">
        <v>0</v>
      </c>
      <c r="Z118" s="5">
        <v>0</v>
      </c>
      <c r="AA118" s="5">
        <v>0</v>
      </c>
      <c r="AB118" s="40">
        <v>123.6</v>
      </c>
      <c r="AC118" s="5">
        <f t="shared" si="24"/>
        <v>6</v>
      </c>
      <c r="AD118" s="40">
        <f t="shared" si="25"/>
        <v>129.6</v>
      </c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40"/>
      <c r="AX118" s="5">
        <f t="shared" si="26"/>
        <v>0</v>
      </c>
      <c r="AY118" s="40"/>
      <c r="AZ118" s="40">
        <f t="shared" si="27"/>
        <v>129.6</v>
      </c>
      <c r="BA118" s="40">
        <f t="shared" si="28"/>
        <v>26.81017612524461</v>
      </c>
    </row>
    <row r="119" spans="1:53" ht="57.6" x14ac:dyDescent="0.3">
      <c r="A119" s="5">
        <v>13</v>
      </c>
      <c r="B119" s="16" t="s">
        <v>60</v>
      </c>
      <c r="C119" s="16">
        <v>2006</v>
      </c>
      <c r="D119" s="16">
        <v>2006</v>
      </c>
      <c r="E119" s="16">
        <v>2006</v>
      </c>
      <c r="F119" s="16">
        <v>1</v>
      </c>
      <c r="G119" s="16" t="s">
        <v>61</v>
      </c>
      <c r="H119" s="16" t="s">
        <v>62</v>
      </c>
      <c r="I119" s="16" t="s">
        <v>63</v>
      </c>
      <c r="J119" s="5">
        <v>0</v>
      </c>
      <c r="K119" s="5">
        <v>2</v>
      </c>
      <c r="L119" s="5">
        <v>0</v>
      </c>
      <c r="M119" s="5">
        <v>2</v>
      </c>
      <c r="N119" s="5">
        <v>0</v>
      </c>
      <c r="O119" s="5">
        <v>0</v>
      </c>
      <c r="P119" s="5">
        <v>0</v>
      </c>
      <c r="Q119" s="5">
        <v>0</v>
      </c>
      <c r="R119" s="5">
        <v>2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2</v>
      </c>
      <c r="Z119" s="5">
        <v>0</v>
      </c>
      <c r="AA119" s="5">
        <v>0</v>
      </c>
      <c r="AB119" s="40">
        <v>122.05</v>
      </c>
      <c r="AC119" s="5">
        <f t="shared" si="24"/>
        <v>8</v>
      </c>
      <c r="AD119" s="40">
        <f t="shared" si="25"/>
        <v>130.05000000000001</v>
      </c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40"/>
      <c r="AX119" s="5">
        <f t="shared" si="26"/>
        <v>0</v>
      </c>
      <c r="AY119" s="40"/>
      <c r="AZ119" s="40">
        <f t="shared" si="27"/>
        <v>130.05000000000001</v>
      </c>
      <c r="BA119" s="40">
        <f t="shared" si="28"/>
        <v>27.250489236790614</v>
      </c>
    </row>
    <row r="120" spans="1:53" ht="57.6" x14ac:dyDescent="0.3">
      <c r="A120" s="5">
        <v>14</v>
      </c>
      <c r="B120" s="16" t="s">
        <v>113</v>
      </c>
      <c r="C120" s="16">
        <v>2004</v>
      </c>
      <c r="D120" s="16">
        <v>2004</v>
      </c>
      <c r="E120" s="16">
        <v>2004</v>
      </c>
      <c r="F120" s="16" t="s">
        <v>11</v>
      </c>
      <c r="G120" s="16" t="s">
        <v>114</v>
      </c>
      <c r="H120" s="16" t="s">
        <v>115</v>
      </c>
      <c r="I120" s="16" t="s">
        <v>116</v>
      </c>
      <c r="J120" s="5">
        <v>0</v>
      </c>
      <c r="K120" s="5">
        <v>0</v>
      </c>
      <c r="L120" s="5">
        <v>2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2</v>
      </c>
      <c r="Z120" s="5">
        <v>0</v>
      </c>
      <c r="AA120" s="5">
        <v>0</v>
      </c>
      <c r="AB120" s="40">
        <v>128.37</v>
      </c>
      <c r="AC120" s="5">
        <f t="shared" si="24"/>
        <v>4</v>
      </c>
      <c r="AD120" s="40">
        <f t="shared" si="25"/>
        <v>132.37</v>
      </c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40"/>
      <c r="AX120" s="5">
        <f t="shared" si="26"/>
        <v>0</v>
      </c>
      <c r="AY120" s="40"/>
      <c r="AZ120" s="40">
        <f t="shared" si="27"/>
        <v>132.37</v>
      </c>
      <c r="BA120" s="40">
        <f t="shared" si="28"/>
        <v>29.520547945205479</v>
      </c>
    </row>
    <row r="121" spans="1:53" ht="43.2" x14ac:dyDescent="0.3">
      <c r="A121" s="5">
        <v>15</v>
      </c>
      <c r="B121" s="16" t="s">
        <v>131</v>
      </c>
      <c r="C121" s="16">
        <v>2005</v>
      </c>
      <c r="D121" s="16">
        <v>2005</v>
      </c>
      <c r="E121" s="16">
        <v>2005</v>
      </c>
      <c r="F121" s="16">
        <v>1</v>
      </c>
      <c r="G121" s="16" t="s">
        <v>12</v>
      </c>
      <c r="H121" s="16" t="s">
        <v>86</v>
      </c>
      <c r="I121" s="16" t="s">
        <v>87</v>
      </c>
      <c r="J121" s="5">
        <v>0</v>
      </c>
      <c r="K121" s="5">
        <v>2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2</v>
      </c>
      <c r="W121" s="5">
        <v>0</v>
      </c>
      <c r="X121" s="5">
        <v>0</v>
      </c>
      <c r="Y121" s="5">
        <v>0</v>
      </c>
      <c r="Z121" s="5">
        <v>0</v>
      </c>
      <c r="AA121" s="5">
        <v>2</v>
      </c>
      <c r="AB121" s="40">
        <v>127.36</v>
      </c>
      <c r="AC121" s="5">
        <f t="shared" si="24"/>
        <v>6</v>
      </c>
      <c r="AD121" s="40">
        <f t="shared" si="25"/>
        <v>133.36000000000001</v>
      </c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40"/>
      <c r="AX121" s="5">
        <f t="shared" si="26"/>
        <v>0</v>
      </c>
      <c r="AY121" s="40"/>
      <c r="AZ121" s="40">
        <f t="shared" si="27"/>
        <v>133.36000000000001</v>
      </c>
      <c r="BA121" s="40">
        <f t="shared" si="28"/>
        <v>30.489236790606661</v>
      </c>
    </row>
    <row r="122" spans="1:53" ht="43.2" x14ac:dyDescent="0.3">
      <c r="A122" s="5">
        <v>16</v>
      </c>
      <c r="B122" s="16" t="s">
        <v>85</v>
      </c>
      <c r="C122" s="16">
        <v>2005</v>
      </c>
      <c r="D122" s="16">
        <v>2005</v>
      </c>
      <c r="E122" s="16">
        <v>2005</v>
      </c>
      <c r="F122" s="16" t="s">
        <v>11</v>
      </c>
      <c r="G122" s="16" t="s">
        <v>12</v>
      </c>
      <c r="H122" s="16" t="s">
        <v>86</v>
      </c>
      <c r="I122" s="16" t="s">
        <v>87</v>
      </c>
      <c r="J122" s="5">
        <v>0</v>
      </c>
      <c r="K122" s="5">
        <v>0</v>
      </c>
      <c r="L122" s="5">
        <v>0</v>
      </c>
      <c r="M122" s="5">
        <v>0</v>
      </c>
      <c r="N122" s="5">
        <v>2</v>
      </c>
      <c r="O122" s="5">
        <v>0</v>
      </c>
      <c r="P122" s="5">
        <v>0</v>
      </c>
      <c r="Q122" s="5">
        <v>0</v>
      </c>
      <c r="R122" s="5">
        <v>0</v>
      </c>
      <c r="S122" s="5">
        <v>2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2</v>
      </c>
      <c r="AB122" s="40">
        <v>127.85</v>
      </c>
      <c r="AC122" s="5">
        <f t="shared" si="24"/>
        <v>6</v>
      </c>
      <c r="AD122" s="40">
        <f t="shared" si="25"/>
        <v>133.85</v>
      </c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40"/>
      <c r="AX122" s="5">
        <f t="shared" si="26"/>
        <v>0</v>
      </c>
      <c r="AY122" s="40"/>
      <c r="AZ122" s="40">
        <f t="shared" si="27"/>
        <v>133.85</v>
      </c>
      <c r="BA122" s="40">
        <f t="shared" si="28"/>
        <v>30.968688845401164</v>
      </c>
    </row>
    <row r="123" spans="1:53" ht="57.6" x14ac:dyDescent="0.3">
      <c r="A123" s="5">
        <v>17</v>
      </c>
      <c r="B123" s="16" t="s">
        <v>304</v>
      </c>
      <c r="C123" s="16">
        <v>2007</v>
      </c>
      <c r="D123" s="16">
        <v>2007</v>
      </c>
      <c r="E123" s="16">
        <v>2007</v>
      </c>
      <c r="F123" s="16" t="s">
        <v>11</v>
      </c>
      <c r="G123" s="16" t="s">
        <v>30</v>
      </c>
      <c r="H123" s="16" t="s">
        <v>31</v>
      </c>
      <c r="I123" s="16" t="s">
        <v>32</v>
      </c>
      <c r="J123" s="5">
        <v>0</v>
      </c>
      <c r="K123" s="5">
        <v>2</v>
      </c>
      <c r="L123" s="5">
        <v>0</v>
      </c>
      <c r="M123" s="5">
        <v>0</v>
      </c>
      <c r="N123" s="5">
        <v>2</v>
      </c>
      <c r="O123" s="5">
        <v>2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2</v>
      </c>
      <c r="V123" s="5">
        <v>0</v>
      </c>
      <c r="W123" s="5">
        <v>2</v>
      </c>
      <c r="X123" s="5">
        <v>0</v>
      </c>
      <c r="Y123" s="5">
        <v>0</v>
      </c>
      <c r="Z123" s="5">
        <v>2</v>
      </c>
      <c r="AA123" s="5">
        <v>2</v>
      </c>
      <c r="AB123" s="40">
        <v>120.41</v>
      </c>
      <c r="AC123" s="5">
        <f t="shared" si="24"/>
        <v>14</v>
      </c>
      <c r="AD123" s="40">
        <f t="shared" si="25"/>
        <v>134.41</v>
      </c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40"/>
      <c r="AX123" s="5">
        <f t="shared" si="26"/>
        <v>0</v>
      </c>
      <c r="AY123" s="40"/>
      <c r="AZ123" s="40">
        <f t="shared" si="27"/>
        <v>134.41</v>
      </c>
      <c r="BA123" s="40">
        <f t="shared" si="28"/>
        <v>31.516634050880622</v>
      </c>
    </row>
    <row r="124" spans="1:53" ht="43.2" x14ac:dyDescent="0.3">
      <c r="A124" s="5">
        <v>18</v>
      </c>
      <c r="B124" s="16" t="s">
        <v>397</v>
      </c>
      <c r="C124" s="16">
        <v>2006</v>
      </c>
      <c r="D124" s="16">
        <v>2006</v>
      </c>
      <c r="E124" s="16">
        <v>2006</v>
      </c>
      <c r="F124" s="16">
        <v>2</v>
      </c>
      <c r="G124" s="16" t="s">
        <v>41</v>
      </c>
      <c r="H124" s="16" t="s">
        <v>42</v>
      </c>
      <c r="I124" s="16" t="s">
        <v>43</v>
      </c>
      <c r="J124" s="5">
        <v>2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2</v>
      </c>
      <c r="S124" s="5">
        <v>0</v>
      </c>
      <c r="T124" s="5">
        <v>2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2</v>
      </c>
      <c r="AB124" s="40">
        <v>127.95</v>
      </c>
      <c r="AC124" s="5">
        <f t="shared" si="24"/>
        <v>8</v>
      </c>
      <c r="AD124" s="40">
        <f t="shared" si="25"/>
        <v>135.94999999999999</v>
      </c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40"/>
      <c r="AX124" s="5">
        <f t="shared" si="26"/>
        <v>0</v>
      </c>
      <c r="AY124" s="40"/>
      <c r="AZ124" s="40">
        <f t="shared" si="27"/>
        <v>135.94999999999999</v>
      </c>
      <c r="BA124" s="40">
        <f t="shared" si="28"/>
        <v>33.023483365949104</v>
      </c>
    </row>
    <row r="125" spans="1:53" ht="43.2" x14ac:dyDescent="0.3">
      <c r="A125" s="5">
        <v>19</v>
      </c>
      <c r="B125" s="16" t="s">
        <v>187</v>
      </c>
      <c r="C125" s="16">
        <v>2004</v>
      </c>
      <c r="D125" s="16">
        <v>2004</v>
      </c>
      <c r="E125" s="16">
        <v>2004</v>
      </c>
      <c r="F125" s="16" t="s">
        <v>11</v>
      </c>
      <c r="G125" s="16" t="s">
        <v>50</v>
      </c>
      <c r="H125" s="16" t="s">
        <v>51</v>
      </c>
      <c r="I125" s="16" t="s">
        <v>52</v>
      </c>
      <c r="J125" s="5">
        <v>0</v>
      </c>
      <c r="K125" s="5">
        <v>2</v>
      </c>
      <c r="L125" s="5">
        <v>0</v>
      </c>
      <c r="M125" s="5">
        <v>2</v>
      </c>
      <c r="N125" s="5">
        <v>2</v>
      </c>
      <c r="O125" s="5">
        <v>0</v>
      </c>
      <c r="P125" s="5">
        <v>0</v>
      </c>
      <c r="Q125" s="5">
        <v>0</v>
      </c>
      <c r="R125" s="5">
        <v>2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40">
        <v>128.16</v>
      </c>
      <c r="AC125" s="5">
        <f t="shared" si="24"/>
        <v>8</v>
      </c>
      <c r="AD125" s="40">
        <f t="shared" si="25"/>
        <v>136.16</v>
      </c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40"/>
      <c r="AX125" s="5">
        <f t="shared" si="26"/>
        <v>0</v>
      </c>
      <c r="AY125" s="40"/>
      <c r="AZ125" s="40">
        <f t="shared" si="27"/>
        <v>136.16</v>
      </c>
      <c r="BA125" s="40">
        <f t="shared" si="28"/>
        <v>33.228962818003907</v>
      </c>
    </row>
    <row r="126" spans="1:53" ht="57.6" x14ac:dyDescent="0.3">
      <c r="A126" s="5">
        <v>20</v>
      </c>
      <c r="B126" s="16" t="s">
        <v>326</v>
      </c>
      <c r="C126" s="16">
        <v>2003</v>
      </c>
      <c r="D126" s="16">
        <v>2003</v>
      </c>
      <c r="E126" s="16">
        <v>2003</v>
      </c>
      <c r="F126" s="16" t="s">
        <v>11</v>
      </c>
      <c r="G126" s="16" t="s">
        <v>25</v>
      </c>
      <c r="H126" s="16" t="s">
        <v>327</v>
      </c>
      <c r="I126" s="16" t="s">
        <v>328</v>
      </c>
      <c r="J126" s="5">
        <v>0</v>
      </c>
      <c r="K126" s="5">
        <v>2</v>
      </c>
      <c r="L126" s="5">
        <v>0</v>
      </c>
      <c r="M126" s="5">
        <v>0</v>
      </c>
      <c r="N126" s="5">
        <v>0</v>
      </c>
      <c r="O126" s="5">
        <v>2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2</v>
      </c>
      <c r="W126" s="5">
        <v>0</v>
      </c>
      <c r="X126" s="5">
        <v>0</v>
      </c>
      <c r="Y126" s="5">
        <v>2</v>
      </c>
      <c r="Z126" s="5">
        <v>0</v>
      </c>
      <c r="AA126" s="5">
        <v>0</v>
      </c>
      <c r="AB126" s="40">
        <v>128.43</v>
      </c>
      <c r="AC126" s="5">
        <f t="shared" si="24"/>
        <v>8</v>
      </c>
      <c r="AD126" s="40">
        <f t="shared" si="25"/>
        <v>136.43</v>
      </c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40"/>
      <c r="AX126" s="5">
        <f t="shared" si="26"/>
        <v>0</v>
      </c>
      <c r="AY126" s="40"/>
      <c r="AZ126" s="40">
        <f t="shared" si="27"/>
        <v>136.43</v>
      </c>
      <c r="BA126" s="40">
        <f t="shared" si="28"/>
        <v>33.493150684931514</v>
      </c>
    </row>
    <row r="127" spans="1:53" ht="43.2" x14ac:dyDescent="0.3">
      <c r="A127" s="5">
        <v>21</v>
      </c>
      <c r="B127" s="16" t="s">
        <v>355</v>
      </c>
      <c r="C127" s="16">
        <v>2004</v>
      </c>
      <c r="D127" s="16">
        <v>2004</v>
      </c>
      <c r="E127" s="16">
        <v>2004</v>
      </c>
      <c r="F127" s="16" t="s">
        <v>11</v>
      </c>
      <c r="G127" s="16" t="s">
        <v>41</v>
      </c>
      <c r="H127" s="16" t="s">
        <v>42</v>
      </c>
      <c r="I127" s="16" t="s">
        <v>81</v>
      </c>
      <c r="J127" s="5">
        <v>0</v>
      </c>
      <c r="K127" s="5">
        <v>2</v>
      </c>
      <c r="L127" s="5">
        <v>0</v>
      </c>
      <c r="M127" s="5">
        <v>0</v>
      </c>
      <c r="N127" s="5">
        <v>0</v>
      </c>
      <c r="O127" s="5">
        <v>0</v>
      </c>
      <c r="P127" s="5">
        <v>50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40">
        <v>116.55</v>
      </c>
      <c r="AC127" s="5">
        <f t="shared" si="24"/>
        <v>52</v>
      </c>
      <c r="AD127" s="40">
        <f t="shared" si="25"/>
        <v>168.55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2</v>
      </c>
      <c r="AW127" s="40">
        <v>116.17</v>
      </c>
      <c r="AX127" s="5">
        <f t="shared" si="26"/>
        <v>2</v>
      </c>
      <c r="AY127" s="40">
        <f t="shared" ref="AY107:AY147" si="29">AW127+AX127</f>
        <v>118.17</v>
      </c>
      <c r="AZ127" s="40">
        <f t="shared" si="27"/>
        <v>118.17</v>
      </c>
      <c r="BA127" s="40">
        <f t="shared" si="28"/>
        <v>15.626223091976515</v>
      </c>
    </row>
    <row r="128" spans="1:53" ht="57.6" x14ac:dyDescent="0.3">
      <c r="A128" s="5">
        <v>22</v>
      </c>
      <c r="B128" s="16" t="s">
        <v>224</v>
      </c>
      <c r="C128" s="16">
        <v>2005</v>
      </c>
      <c r="D128" s="16">
        <v>2005</v>
      </c>
      <c r="E128" s="16">
        <v>2005</v>
      </c>
      <c r="F128" s="16" t="s">
        <v>11</v>
      </c>
      <c r="G128" s="16" t="s">
        <v>69</v>
      </c>
      <c r="H128" s="16" t="s">
        <v>70</v>
      </c>
      <c r="I128" s="16" t="s">
        <v>225</v>
      </c>
      <c r="J128" s="5">
        <v>0</v>
      </c>
      <c r="K128" s="5">
        <v>2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</v>
      </c>
      <c r="T128" s="5">
        <v>0</v>
      </c>
      <c r="U128" s="5">
        <v>2</v>
      </c>
      <c r="V128" s="5">
        <v>0</v>
      </c>
      <c r="W128" s="5">
        <v>2</v>
      </c>
      <c r="X128" s="5">
        <v>0</v>
      </c>
      <c r="Y128" s="5">
        <v>0</v>
      </c>
      <c r="Z128" s="5">
        <v>0</v>
      </c>
      <c r="AA128" s="5">
        <v>0</v>
      </c>
      <c r="AB128" s="40">
        <v>141.66</v>
      </c>
      <c r="AC128" s="5">
        <f t="shared" si="24"/>
        <v>8</v>
      </c>
      <c r="AD128" s="40">
        <f t="shared" si="25"/>
        <v>149.66</v>
      </c>
      <c r="AE128" s="5">
        <v>0</v>
      </c>
      <c r="AF128" s="5">
        <v>2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2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40">
        <v>127.61</v>
      </c>
      <c r="AX128" s="5">
        <f t="shared" si="26"/>
        <v>4</v>
      </c>
      <c r="AY128" s="40">
        <f t="shared" si="29"/>
        <v>131.61000000000001</v>
      </c>
      <c r="AZ128" s="40">
        <f t="shared" si="27"/>
        <v>131.61000000000001</v>
      </c>
      <c r="BA128" s="40">
        <f t="shared" si="28"/>
        <v>28.776908023483376</v>
      </c>
    </row>
    <row r="129" spans="1:53" ht="43.2" x14ac:dyDescent="0.3">
      <c r="A129" s="5">
        <v>23</v>
      </c>
      <c r="B129" s="16" t="s">
        <v>140</v>
      </c>
      <c r="C129" s="16">
        <v>2003</v>
      </c>
      <c r="D129" s="16">
        <v>2003</v>
      </c>
      <c r="E129" s="16">
        <v>2003</v>
      </c>
      <c r="F129" s="16" t="s">
        <v>11</v>
      </c>
      <c r="G129" s="16" t="s">
        <v>61</v>
      </c>
      <c r="H129" s="16" t="s">
        <v>141</v>
      </c>
      <c r="I129" s="16" t="s">
        <v>142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2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</v>
      </c>
      <c r="W129" s="5">
        <v>0</v>
      </c>
      <c r="X129" s="5">
        <v>0</v>
      </c>
      <c r="Y129" s="5">
        <v>0</v>
      </c>
      <c r="Z129" s="5">
        <v>0</v>
      </c>
      <c r="AA129" s="5">
        <v>2</v>
      </c>
      <c r="AB129" s="40">
        <v>136.68</v>
      </c>
      <c r="AC129" s="5">
        <f t="shared" si="24"/>
        <v>6</v>
      </c>
      <c r="AD129" s="40">
        <f t="shared" si="25"/>
        <v>142.68</v>
      </c>
      <c r="AE129" s="5">
        <v>0</v>
      </c>
      <c r="AF129" s="5">
        <v>2</v>
      </c>
      <c r="AG129" s="5">
        <v>0</v>
      </c>
      <c r="AH129" s="5">
        <v>2</v>
      </c>
      <c r="AI129" s="5">
        <v>0</v>
      </c>
      <c r="AJ129" s="5">
        <v>2</v>
      </c>
      <c r="AK129" s="5">
        <v>2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2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40">
        <v>124.6</v>
      </c>
      <c r="AX129" s="5">
        <f t="shared" si="26"/>
        <v>10</v>
      </c>
      <c r="AY129" s="40">
        <f t="shared" si="29"/>
        <v>134.6</v>
      </c>
      <c r="AZ129" s="40">
        <f t="shared" si="27"/>
        <v>134.6</v>
      </c>
      <c r="BA129" s="40">
        <f t="shared" si="28"/>
        <v>31.702544031311149</v>
      </c>
    </row>
    <row r="130" spans="1:53" ht="57.6" x14ac:dyDescent="0.3">
      <c r="A130" s="5">
        <v>24</v>
      </c>
      <c r="B130" s="16" t="s">
        <v>29</v>
      </c>
      <c r="C130" s="16">
        <v>2005</v>
      </c>
      <c r="D130" s="16">
        <v>2005</v>
      </c>
      <c r="E130" s="16">
        <v>2005</v>
      </c>
      <c r="F130" s="16" t="s">
        <v>11</v>
      </c>
      <c r="G130" s="16" t="s">
        <v>30</v>
      </c>
      <c r="H130" s="16" t="s">
        <v>31</v>
      </c>
      <c r="I130" s="16" t="s">
        <v>32</v>
      </c>
      <c r="J130" s="5">
        <v>0</v>
      </c>
      <c r="K130" s="5">
        <v>0</v>
      </c>
      <c r="L130" s="5">
        <v>2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2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2</v>
      </c>
      <c r="Z130" s="5">
        <v>0</v>
      </c>
      <c r="AA130" s="5">
        <v>0</v>
      </c>
      <c r="AB130" s="40">
        <v>162.08000000000001</v>
      </c>
      <c r="AC130" s="5">
        <f t="shared" si="24"/>
        <v>6</v>
      </c>
      <c r="AD130" s="40">
        <f t="shared" si="25"/>
        <v>168.08</v>
      </c>
      <c r="AE130" s="5">
        <v>0</v>
      </c>
      <c r="AF130" s="5">
        <v>2</v>
      </c>
      <c r="AG130" s="5">
        <v>0</v>
      </c>
      <c r="AH130" s="5">
        <v>0</v>
      </c>
      <c r="AI130" s="5">
        <v>0</v>
      </c>
      <c r="AJ130" s="5">
        <v>0</v>
      </c>
      <c r="AK130" s="5">
        <v>2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40">
        <v>130.9</v>
      </c>
      <c r="AX130" s="5">
        <f t="shared" si="26"/>
        <v>4</v>
      </c>
      <c r="AY130" s="40">
        <f t="shared" si="29"/>
        <v>134.9</v>
      </c>
      <c r="AZ130" s="40">
        <f t="shared" si="27"/>
        <v>134.9</v>
      </c>
      <c r="BA130" s="40">
        <f t="shared" si="28"/>
        <v>31.996086105675147</v>
      </c>
    </row>
    <row r="131" spans="1:53" ht="72" x14ac:dyDescent="0.3">
      <c r="A131" s="5">
        <v>25</v>
      </c>
      <c r="B131" s="16" t="s">
        <v>161</v>
      </c>
      <c r="C131" s="16">
        <v>2005</v>
      </c>
      <c r="D131" s="16">
        <v>2005</v>
      </c>
      <c r="E131" s="16">
        <v>2005</v>
      </c>
      <c r="F131" s="16" t="s">
        <v>11</v>
      </c>
      <c r="G131" s="16" t="s">
        <v>162</v>
      </c>
      <c r="H131" s="16" t="s">
        <v>163</v>
      </c>
      <c r="I131" s="16" t="s">
        <v>164</v>
      </c>
      <c r="J131" s="5">
        <v>0</v>
      </c>
      <c r="K131" s="5">
        <v>2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2</v>
      </c>
      <c r="R131" s="5">
        <v>0</v>
      </c>
      <c r="S131" s="5">
        <v>2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2</v>
      </c>
      <c r="Z131" s="5">
        <v>0</v>
      </c>
      <c r="AA131" s="5">
        <v>2</v>
      </c>
      <c r="AB131" s="40">
        <v>133.94999999999999</v>
      </c>
      <c r="AC131" s="5">
        <f t="shared" si="24"/>
        <v>10</v>
      </c>
      <c r="AD131" s="40">
        <f t="shared" si="25"/>
        <v>143.94999999999999</v>
      </c>
      <c r="AE131" s="5">
        <v>0</v>
      </c>
      <c r="AF131" s="5">
        <v>2</v>
      </c>
      <c r="AG131" s="5">
        <v>0</v>
      </c>
      <c r="AH131" s="5">
        <v>2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2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40">
        <v>135.52000000000001</v>
      </c>
      <c r="AX131" s="5">
        <f t="shared" si="26"/>
        <v>6</v>
      </c>
      <c r="AY131" s="40">
        <f t="shared" si="29"/>
        <v>141.52000000000001</v>
      </c>
      <c r="AZ131" s="40">
        <f t="shared" si="27"/>
        <v>141.52000000000001</v>
      </c>
      <c r="BA131" s="40">
        <f t="shared" si="28"/>
        <v>38.473581213307249</v>
      </c>
    </row>
    <row r="132" spans="1:53" ht="72" x14ac:dyDescent="0.3">
      <c r="A132" s="5">
        <v>26</v>
      </c>
      <c r="B132" s="16" t="s">
        <v>75</v>
      </c>
      <c r="C132" s="16">
        <v>2006</v>
      </c>
      <c r="D132" s="16">
        <v>2006</v>
      </c>
      <c r="E132" s="16">
        <v>2006</v>
      </c>
      <c r="F132" s="16">
        <v>1</v>
      </c>
      <c r="G132" s="16" t="s">
        <v>12</v>
      </c>
      <c r="H132" s="16" t="s">
        <v>13</v>
      </c>
      <c r="I132" s="16" t="s">
        <v>76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50</v>
      </c>
      <c r="S132" s="5">
        <v>0</v>
      </c>
      <c r="T132" s="5">
        <v>2</v>
      </c>
      <c r="U132" s="5">
        <v>0</v>
      </c>
      <c r="V132" s="5">
        <v>2</v>
      </c>
      <c r="W132" s="5">
        <v>0</v>
      </c>
      <c r="X132" s="5">
        <v>0</v>
      </c>
      <c r="Y132" s="5">
        <v>2</v>
      </c>
      <c r="Z132" s="5">
        <v>0</v>
      </c>
      <c r="AA132" s="5">
        <v>0</v>
      </c>
      <c r="AB132" s="40">
        <v>131.46</v>
      </c>
      <c r="AC132" s="5">
        <f t="shared" si="24"/>
        <v>56</v>
      </c>
      <c r="AD132" s="40">
        <f t="shared" si="25"/>
        <v>187.46</v>
      </c>
      <c r="AE132" s="5">
        <v>0</v>
      </c>
      <c r="AF132" s="5">
        <v>2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2</v>
      </c>
      <c r="AR132" s="5">
        <v>0</v>
      </c>
      <c r="AS132" s="5">
        <v>2</v>
      </c>
      <c r="AT132" s="5">
        <v>0</v>
      </c>
      <c r="AU132" s="5">
        <v>2</v>
      </c>
      <c r="AV132" s="5">
        <v>0</v>
      </c>
      <c r="AW132" s="40">
        <v>136.54</v>
      </c>
      <c r="AX132" s="5">
        <f t="shared" si="26"/>
        <v>8</v>
      </c>
      <c r="AY132" s="40">
        <f t="shared" si="29"/>
        <v>144.54</v>
      </c>
      <c r="AZ132" s="40">
        <f t="shared" si="27"/>
        <v>144.54</v>
      </c>
      <c r="BA132" s="40">
        <f t="shared" si="28"/>
        <v>41.428571428571416</v>
      </c>
    </row>
    <row r="133" spans="1:53" ht="57.6" x14ac:dyDescent="0.3">
      <c r="A133" s="5">
        <v>27</v>
      </c>
      <c r="B133" s="16" t="s">
        <v>281</v>
      </c>
      <c r="C133" s="16">
        <v>2005</v>
      </c>
      <c r="D133" s="16">
        <v>2005</v>
      </c>
      <c r="E133" s="16">
        <v>2005</v>
      </c>
      <c r="F133" s="16" t="s">
        <v>11</v>
      </c>
      <c r="G133" s="16" t="s">
        <v>114</v>
      </c>
      <c r="H133" s="16" t="s">
        <v>115</v>
      </c>
      <c r="I133" s="16" t="s">
        <v>174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2</v>
      </c>
      <c r="P133" s="5">
        <v>0</v>
      </c>
      <c r="Q133" s="5">
        <v>2</v>
      </c>
      <c r="R133" s="5">
        <v>0</v>
      </c>
      <c r="S133" s="5">
        <v>0</v>
      </c>
      <c r="T133" s="5">
        <v>0</v>
      </c>
      <c r="U133" s="5">
        <v>0</v>
      </c>
      <c r="V133" s="5">
        <v>2</v>
      </c>
      <c r="W133" s="5">
        <v>0</v>
      </c>
      <c r="X133" s="5">
        <v>2</v>
      </c>
      <c r="Y133" s="5">
        <v>0</v>
      </c>
      <c r="Z133" s="5">
        <v>0</v>
      </c>
      <c r="AA133" s="5">
        <v>0</v>
      </c>
      <c r="AB133" s="40">
        <v>128.94</v>
      </c>
      <c r="AC133" s="5">
        <f t="shared" si="24"/>
        <v>8</v>
      </c>
      <c r="AD133" s="40">
        <f t="shared" si="25"/>
        <v>136.94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2</v>
      </c>
      <c r="AO133" s="5">
        <v>0</v>
      </c>
      <c r="AP133" s="5">
        <v>0</v>
      </c>
      <c r="AQ133" s="5">
        <v>2</v>
      </c>
      <c r="AR133" s="5">
        <v>2</v>
      </c>
      <c r="AS133" s="5">
        <v>0</v>
      </c>
      <c r="AT133" s="5">
        <v>0</v>
      </c>
      <c r="AU133" s="5">
        <v>0</v>
      </c>
      <c r="AV133" s="5">
        <v>0</v>
      </c>
      <c r="AW133" s="40">
        <v>147.44</v>
      </c>
      <c r="AX133" s="5">
        <f t="shared" si="26"/>
        <v>6</v>
      </c>
      <c r="AY133" s="40">
        <f t="shared" si="29"/>
        <v>153.44</v>
      </c>
      <c r="AZ133" s="40">
        <f t="shared" si="27"/>
        <v>136.94</v>
      </c>
      <c r="BA133" s="40">
        <f t="shared" si="28"/>
        <v>33.992172211350287</v>
      </c>
    </row>
    <row r="134" spans="1:53" ht="72" x14ac:dyDescent="0.3">
      <c r="A134" s="5">
        <v>28</v>
      </c>
      <c r="B134" s="16" t="s">
        <v>294</v>
      </c>
      <c r="C134" s="16">
        <v>2008</v>
      </c>
      <c r="D134" s="16">
        <v>2008</v>
      </c>
      <c r="E134" s="16">
        <v>2008</v>
      </c>
      <c r="F134" s="16">
        <v>2</v>
      </c>
      <c r="G134" s="16" t="s">
        <v>12</v>
      </c>
      <c r="H134" s="16" t="s">
        <v>13</v>
      </c>
      <c r="I134" s="16" t="s">
        <v>295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2</v>
      </c>
      <c r="Q134" s="5">
        <v>0</v>
      </c>
      <c r="R134" s="5">
        <v>50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2</v>
      </c>
      <c r="AB134" s="40">
        <v>127.74</v>
      </c>
      <c r="AC134" s="5">
        <f t="shared" si="24"/>
        <v>54</v>
      </c>
      <c r="AD134" s="40">
        <f t="shared" si="25"/>
        <v>181.74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2</v>
      </c>
      <c r="AN134" s="5">
        <v>0</v>
      </c>
      <c r="AO134" s="5">
        <v>0</v>
      </c>
      <c r="AP134" s="5">
        <v>0</v>
      </c>
      <c r="AQ134" s="5">
        <v>2</v>
      </c>
      <c r="AR134" s="5">
        <v>0</v>
      </c>
      <c r="AS134" s="5">
        <v>2</v>
      </c>
      <c r="AT134" s="5">
        <v>0</v>
      </c>
      <c r="AU134" s="5">
        <v>0</v>
      </c>
      <c r="AV134" s="5">
        <v>0</v>
      </c>
      <c r="AW134" s="40">
        <v>153.25</v>
      </c>
      <c r="AX134" s="5">
        <f t="shared" si="26"/>
        <v>6</v>
      </c>
      <c r="AY134" s="40">
        <f t="shared" si="29"/>
        <v>159.25</v>
      </c>
      <c r="AZ134" s="40">
        <f t="shared" si="27"/>
        <v>159.25</v>
      </c>
      <c r="BA134" s="40">
        <f t="shared" si="28"/>
        <v>55.821917808219176</v>
      </c>
    </row>
    <row r="135" spans="1:53" ht="57.6" x14ac:dyDescent="0.3">
      <c r="A135" s="5">
        <v>29</v>
      </c>
      <c r="B135" s="16" t="s">
        <v>287</v>
      </c>
      <c r="C135" s="16">
        <v>2006</v>
      </c>
      <c r="D135" s="16">
        <v>2006</v>
      </c>
      <c r="E135" s="16">
        <v>2006</v>
      </c>
      <c r="F135" s="16">
        <v>1</v>
      </c>
      <c r="G135" s="16" t="s">
        <v>114</v>
      </c>
      <c r="H135" s="16" t="s">
        <v>115</v>
      </c>
      <c r="I135" s="16" t="s">
        <v>116</v>
      </c>
      <c r="J135" s="5">
        <v>0</v>
      </c>
      <c r="K135" s="5">
        <v>0</v>
      </c>
      <c r="L135" s="5">
        <v>0</v>
      </c>
      <c r="M135" s="5">
        <v>2</v>
      </c>
      <c r="N135" s="5">
        <v>0</v>
      </c>
      <c r="O135" s="5">
        <v>0</v>
      </c>
      <c r="P135" s="5">
        <v>2</v>
      </c>
      <c r="Q135" s="5">
        <v>0</v>
      </c>
      <c r="R135" s="5">
        <v>0</v>
      </c>
      <c r="S135" s="5">
        <v>0</v>
      </c>
      <c r="T135" s="5">
        <v>2</v>
      </c>
      <c r="U135" s="5">
        <v>0</v>
      </c>
      <c r="V135" s="5">
        <v>0</v>
      </c>
      <c r="W135" s="5">
        <v>2</v>
      </c>
      <c r="X135" s="5">
        <v>0</v>
      </c>
      <c r="Y135" s="5">
        <v>2</v>
      </c>
      <c r="Z135" s="5">
        <v>0</v>
      </c>
      <c r="AA135" s="5">
        <v>0</v>
      </c>
      <c r="AB135" s="40">
        <v>149.83000000000001</v>
      </c>
      <c r="AC135" s="5">
        <f t="shared" si="24"/>
        <v>10</v>
      </c>
      <c r="AD135" s="40">
        <f t="shared" si="25"/>
        <v>159.83000000000001</v>
      </c>
      <c r="AE135" s="5">
        <v>0</v>
      </c>
      <c r="AF135" s="5">
        <v>2</v>
      </c>
      <c r="AG135" s="5">
        <v>2</v>
      </c>
      <c r="AH135" s="5">
        <v>2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2</v>
      </c>
      <c r="AW135" s="40">
        <v>152.05000000000001</v>
      </c>
      <c r="AX135" s="5">
        <f t="shared" si="26"/>
        <v>8</v>
      </c>
      <c r="AY135" s="40">
        <f t="shared" si="29"/>
        <v>160.05000000000001</v>
      </c>
      <c r="AZ135" s="40">
        <f t="shared" si="27"/>
        <v>159.83000000000001</v>
      </c>
      <c r="BA135" s="40">
        <f t="shared" si="28"/>
        <v>56.389432485322899</v>
      </c>
    </row>
    <row r="136" spans="1:53" ht="72" x14ac:dyDescent="0.3">
      <c r="A136" s="5">
        <v>30</v>
      </c>
      <c r="B136" s="16" t="s">
        <v>312</v>
      </c>
      <c r="C136" s="16">
        <v>2007</v>
      </c>
      <c r="D136" s="16">
        <v>2007</v>
      </c>
      <c r="E136" s="16">
        <v>2007</v>
      </c>
      <c r="F136" s="16">
        <v>1</v>
      </c>
      <c r="G136" s="16" t="s">
        <v>56</v>
      </c>
      <c r="H136" s="16" t="s">
        <v>278</v>
      </c>
      <c r="I136" s="16" t="s">
        <v>279</v>
      </c>
      <c r="J136" s="5">
        <v>0</v>
      </c>
      <c r="K136" s="5">
        <v>0</v>
      </c>
      <c r="L136" s="5">
        <v>0</v>
      </c>
      <c r="M136" s="5">
        <v>2</v>
      </c>
      <c r="N136" s="5">
        <v>2</v>
      </c>
      <c r="O136" s="5">
        <v>0</v>
      </c>
      <c r="P136" s="5">
        <v>50</v>
      </c>
      <c r="Q136" s="5">
        <v>0</v>
      </c>
      <c r="R136" s="5">
        <v>0</v>
      </c>
      <c r="S136" s="5">
        <v>0</v>
      </c>
      <c r="T136" s="5">
        <v>0</v>
      </c>
      <c r="U136" s="5">
        <v>50</v>
      </c>
      <c r="V136" s="5">
        <v>50</v>
      </c>
      <c r="W136" s="5">
        <v>0</v>
      </c>
      <c r="X136" s="5">
        <v>2</v>
      </c>
      <c r="Y136" s="5">
        <v>0</v>
      </c>
      <c r="Z136" s="5">
        <v>0</v>
      </c>
      <c r="AA136" s="5">
        <v>0</v>
      </c>
      <c r="AB136" s="40">
        <v>188.87</v>
      </c>
      <c r="AC136" s="5">
        <f t="shared" si="24"/>
        <v>156</v>
      </c>
      <c r="AD136" s="40">
        <f t="shared" si="25"/>
        <v>344.87</v>
      </c>
      <c r="AE136" s="5">
        <v>0</v>
      </c>
      <c r="AF136" s="5">
        <v>2</v>
      </c>
      <c r="AG136" s="5">
        <v>0</v>
      </c>
      <c r="AH136" s="5">
        <v>2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2</v>
      </c>
      <c r="AQ136" s="5">
        <v>2</v>
      </c>
      <c r="AR136" s="5">
        <v>0</v>
      </c>
      <c r="AS136" s="5">
        <v>0</v>
      </c>
      <c r="AT136" s="5">
        <v>2</v>
      </c>
      <c r="AU136" s="5">
        <v>0</v>
      </c>
      <c r="AV136" s="5">
        <v>2</v>
      </c>
      <c r="AW136" s="40">
        <v>156.86000000000001</v>
      </c>
      <c r="AX136" s="5">
        <f t="shared" si="26"/>
        <v>12</v>
      </c>
      <c r="AY136" s="40">
        <f t="shared" si="29"/>
        <v>168.86</v>
      </c>
      <c r="AZ136" s="40">
        <f t="shared" si="27"/>
        <v>168.86</v>
      </c>
      <c r="BA136" s="40">
        <f t="shared" si="28"/>
        <v>65.225048923679068</v>
      </c>
    </row>
    <row r="137" spans="1:53" ht="28.8" x14ac:dyDescent="0.3">
      <c r="A137" s="5">
        <v>31</v>
      </c>
      <c r="B137" s="16" t="s">
        <v>406</v>
      </c>
      <c r="C137" s="16">
        <v>2006</v>
      </c>
      <c r="D137" s="16">
        <v>2006</v>
      </c>
      <c r="E137" s="16">
        <v>2006</v>
      </c>
      <c r="F137" s="16" t="s">
        <v>11</v>
      </c>
      <c r="G137" s="16" t="s">
        <v>61</v>
      </c>
      <c r="H137" s="16" t="s">
        <v>228</v>
      </c>
      <c r="I137" s="16" t="s">
        <v>229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2</v>
      </c>
      <c r="U137" s="5">
        <v>0</v>
      </c>
      <c r="V137" s="5">
        <v>0</v>
      </c>
      <c r="W137" s="5">
        <v>2</v>
      </c>
      <c r="X137" s="5">
        <v>0</v>
      </c>
      <c r="Y137" s="5">
        <v>2</v>
      </c>
      <c r="Z137" s="5">
        <v>0</v>
      </c>
      <c r="AA137" s="5">
        <v>2</v>
      </c>
      <c r="AB137" s="40">
        <v>166.5</v>
      </c>
      <c r="AC137" s="5">
        <f t="shared" si="24"/>
        <v>8</v>
      </c>
      <c r="AD137" s="40">
        <f t="shared" si="25"/>
        <v>174.5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50</v>
      </c>
      <c r="AN137" s="5">
        <v>0</v>
      </c>
      <c r="AO137" s="5">
        <v>0</v>
      </c>
      <c r="AP137" s="5">
        <v>0</v>
      </c>
      <c r="AQ137" s="5">
        <v>0</v>
      </c>
      <c r="AR137" s="5">
        <v>2</v>
      </c>
      <c r="AS137" s="5">
        <v>0</v>
      </c>
      <c r="AT137" s="5">
        <v>0</v>
      </c>
      <c r="AU137" s="5">
        <v>0</v>
      </c>
      <c r="AV137" s="5">
        <v>2</v>
      </c>
      <c r="AW137" s="40">
        <v>118.08</v>
      </c>
      <c r="AX137" s="5">
        <f t="shared" si="26"/>
        <v>54</v>
      </c>
      <c r="AY137" s="40">
        <f t="shared" si="29"/>
        <v>172.07999999999998</v>
      </c>
      <c r="AZ137" s="40">
        <f t="shared" si="27"/>
        <v>172.07999999999998</v>
      </c>
      <c r="BA137" s="40">
        <f t="shared" si="28"/>
        <v>68.375733855185899</v>
      </c>
    </row>
    <row r="138" spans="1:53" ht="28.8" x14ac:dyDescent="0.3">
      <c r="A138" s="5">
        <v>32</v>
      </c>
      <c r="B138" s="16" t="s">
        <v>231</v>
      </c>
      <c r="C138" s="16">
        <v>2006</v>
      </c>
      <c r="D138" s="16">
        <v>2006</v>
      </c>
      <c r="E138" s="16">
        <v>2006</v>
      </c>
      <c r="F138" s="16" t="s">
        <v>11</v>
      </c>
      <c r="G138" s="16" t="s">
        <v>61</v>
      </c>
      <c r="H138" s="16" t="s">
        <v>228</v>
      </c>
      <c r="I138" s="16" t="s">
        <v>229</v>
      </c>
      <c r="J138" s="5">
        <v>0</v>
      </c>
      <c r="K138" s="5">
        <v>0</v>
      </c>
      <c r="L138" s="5">
        <v>0</v>
      </c>
      <c r="M138" s="5">
        <v>2</v>
      </c>
      <c r="N138" s="5">
        <v>0</v>
      </c>
      <c r="O138" s="5">
        <v>0</v>
      </c>
      <c r="P138" s="5">
        <v>2</v>
      </c>
      <c r="Q138" s="5">
        <v>0</v>
      </c>
      <c r="R138" s="5">
        <v>2</v>
      </c>
      <c r="S138" s="5">
        <v>0</v>
      </c>
      <c r="T138" s="5">
        <v>0</v>
      </c>
      <c r="U138" s="5">
        <v>0</v>
      </c>
      <c r="V138" s="5">
        <v>0</v>
      </c>
      <c r="W138" s="5">
        <v>2</v>
      </c>
      <c r="X138" s="5">
        <v>0</v>
      </c>
      <c r="Y138" s="5">
        <v>0</v>
      </c>
      <c r="Z138" s="5">
        <v>0</v>
      </c>
      <c r="AA138" s="5">
        <v>2</v>
      </c>
      <c r="AB138" s="40">
        <v>158.74</v>
      </c>
      <c r="AC138" s="5">
        <f t="shared" si="24"/>
        <v>10</v>
      </c>
      <c r="AD138" s="40">
        <f t="shared" si="25"/>
        <v>168.74</v>
      </c>
      <c r="AE138" s="5">
        <v>0</v>
      </c>
      <c r="AF138" s="5">
        <v>0</v>
      </c>
      <c r="AG138" s="5">
        <v>2</v>
      </c>
      <c r="AH138" s="5">
        <v>2</v>
      </c>
      <c r="AI138" s="5">
        <v>0</v>
      </c>
      <c r="AJ138" s="5">
        <v>0</v>
      </c>
      <c r="AK138" s="5">
        <v>2</v>
      </c>
      <c r="AL138" s="5">
        <v>0</v>
      </c>
      <c r="AM138" s="5">
        <v>2</v>
      </c>
      <c r="AN138" s="5">
        <v>0</v>
      </c>
      <c r="AO138" s="5">
        <v>2</v>
      </c>
      <c r="AP138" s="5">
        <v>0</v>
      </c>
      <c r="AQ138" s="5">
        <v>2</v>
      </c>
      <c r="AR138" s="5">
        <v>0</v>
      </c>
      <c r="AS138" s="5">
        <v>2</v>
      </c>
      <c r="AT138" s="5">
        <v>0</v>
      </c>
      <c r="AU138" s="5">
        <v>0</v>
      </c>
      <c r="AV138" s="5">
        <v>2</v>
      </c>
      <c r="AW138" s="40">
        <v>164.8</v>
      </c>
      <c r="AX138" s="5">
        <f t="shared" si="26"/>
        <v>16</v>
      </c>
      <c r="AY138" s="40">
        <f t="shared" si="29"/>
        <v>180.8</v>
      </c>
      <c r="AZ138" s="40">
        <f t="shared" si="27"/>
        <v>168.74</v>
      </c>
      <c r="BA138" s="40">
        <f t="shared" si="28"/>
        <v>65.107632093933461</v>
      </c>
    </row>
    <row r="139" spans="1:53" ht="43.2" x14ac:dyDescent="0.3">
      <c r="A139" s="5">
        <v>33</v>
      </c>
      <c r="B139" s="16" t="s">
        <v>418</v>
      </c>
      <c r="C139" s="16">
        <v>2005</v>
      </c>
      <c r="D139" s="16">
        <v>2005</v>
      </c>
      <c r="E139" s="16">
        <v>2005</v>
      </c>
      <c r="F139" s="16" t="s">
        <v>11</v>
      </c>
      <c r="G139" s="16" t="s">
        <v>25</v>
      </c>
      <c r="H139" s="16" t="s">
        <v>26</v>
      </c>
      <c r="I139" s="16" t="s">
        <v>27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2</v>
      </c>
      <c r="Q139" s="5">
        <v>0</v>
      </c>
      <c r="R139" s="5">
        <v>2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2</v>
      </c>
      <c r="Y139" s="5">
        <v>2</v>
      </c>
      <c r="Z139" s="5">
        <v>0</v>
      </c>
      <c r="AA139" s="5">
        <v>2</v>
      </c>
      <c r="AB139" s="40">
        <v>143.62</v>
      </c>
      <c r="AC139" s="5">
        <f t="shared" si="24"/>
        <v>10</v>
      </c>
      <c r="AD139" s="40">
        <f t="shared" si="25"/>
        <v>153.62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2</v>
      </c>
      <c r="AM139" s="5">
        <v>2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40">
        <v>185.58</v>
      </c>
      <c r="AX139" s="5">
        <f t="shared" si="26"/>
        <v>4</v>
      </c>
      <c r="AY139" s="40">
        <f t="shared" si="29"/>
        <v>189.58</v>
      </c>
      <c r="AZ139" s="40">
        <f t="shared" si="27"/>
        <v>153.62</v>
      </c>
      <c r="BA139" s="40">
        <f t="shared" si="28"/>
        <v>50.313111545988257</v>
      </c>
    </row>
    <row r="140" spans="1:53" ht="86.4" x14ac:dyDescent="0.3">
      <c r="A140" s="5">
        <v>34</v>
      </c>
      <c r="B140" s="16" t="s">
        <v>462</v>
      </c>
      <c r="C140" s="16">
        <v>2008</v>
      </c>
      <c r="D140" s="16">
        <v>2008</v>
      </c>
      <c r="E140" s="16">
        <v>2008</v>
      </c>
      <c r="F140" s="16">
        <v>1</v>
      </c>
      <c r="G140" s="16" t="s">
        <v>169</v>
      </c>
      <c r="H140" s="16" t="s">
        <v>170</v>
      </c>
      <c r="I140" s="16" t="s">
        <v>171</v>
      </c>
      <c r="J140" s="5">
        <v>0</v>
      </c>
      <c r="K140" s="5">
        <v>2</v>
      </c>
      <c r="L140" s="5">
        <v>0</v>
      </c>
      <c r="M140" s="5">
        <v>0</v>
      </c>
      <c r="N140" s="5">
        <v>2</v>
      </c>
      <c r="O140" s="5">
        <v>0</v>
      </c>
      <c r="P140" s="5">
        <v>0</v>
      </c>
      <c r="Q140" s="5">
        <v>0</v>
      </c>
      <c r="R140" s="5">
        <v>2</v>
      </c>
      <c r="S140" s="5">
        <v>2</v>
      </c>
      <c r="T140" s="5">
        <v>2</v>
      </c>
      <c r="U140" s="5">
        <v>2</v>
      </c>
      <c r="V140" s="5">
        <v>0</v>
      </c>
      <c r="W140" s="5">
        <v>0</v>
      </c>
      <c r="X140" s="5">
        <v>2</v>
      </c>
      <c r="Y140" s="5">
        <v>0</v>
      </c>
      <c r="Z140" s="5">
        <v>0</v>
      </c>
      <c r="AA140" s="5">
        <v>2</v>
      </c>
      <c r="AB140" s="40">
        <v>189.02</v>
      </c>
      <c r="AC140" s="5">
        <f t="shared" si="24"/>
        <v>16</v>
      </c>
      <c r="AD140" s="40">
        <f t="shared" si="25"/>
        <v>205.02</v>
      </c>
      <c r="AE140" s="5">
        <v>0</v>
      </c>
      <c r="AF140" s="5">
        <v>0</v>
      </c>
      <c r="AG140" s="5">
        <v>0</v>
      </c>
      <c r="AH140" s="5">
        <v>2</v>
      </c>
      <c r="AI140" s="5">
        <v>0</v>
      </c>
      <c r="AJ140" s="5">
        <v>0</v>
      </c>
      <c r="AK140" s="5">
        <v>2</v>
      </c>
      <c r="AL140" s="5">
        <v>2</v>
      </c>
      <c r="AM140" s="5">
        <v>2</v>
      </c>
      <c r="AN140" s="5">
        <v>0</v>
      </c>
      <c r="AO140" s="5">
        <v>2</v>
      </c>
      <c r="AP140" s="5">
        <v>2</v>
      </c>
      <c r="AQ140" s="5">
        <v>2</v>
      </c>
      <c r="AR140" s="5">
        <v>0</v>
      </c>
      <c r="AS140" s="5">
        <v>2</v>
      </c>
      <c r="AT140" s="5">
        <v>0</v>
      </c>
      <c r="AU140" s="5">
        <v>0</v>
      </c>
      <c r="AV140" s="5">
        <v>2</v>
      </c>
      <c r="AW140" s="40">
        <v>185.85</v>
      </c>
      <c r="AX140" s="5">
        <f t="shared" si="26"/>
        <v>18</v>
      </c>
      <c r="AY140" s="40">
        <f t="shared" si="29"/>
        <v>203.85</v>
      </c>
      <c r="AZ140" s="40">
        <f t="shared" si="27"/>
        <v>203.85</v>
      </c>
      <c r="BA140" s="40">
        <f t="shared" si="28"/>
        <v>99.461839530332668</v>
      </c>
    </row>
    <row r="141" spans="1:53" ht="72" x14ac:dyDescent="0.3">
      <c r="A141" s="5">
        <v>35</v>
      </c>
      <c r="B141" s="16" t="s">
        <v>357</v>
      </c>
      <c r="C141" s="16">
        <v>2005</v>
      </c>
      <c r="D141" s="16">
        <v>2005</v>
      </c>
      <c r="E141" s="16">
        <v>2005</v>
      </c>
      <c r="F141" s="16" t="s">
        <v>11</v>
      </c>
      <c r="G141" s="16" t="s">
        <v>56</v>
      </c>
      <c r="H141" s="16" t="s">
        <v>57</v>
      </c>
      <c r="I141" s="16" t="s">
        <v>58</v>
      </c>
      <c r="J141" s="5">
        <v>0</v>
      </c>
      <c r="K141" s="5">
        <v>2</v>
      </c>
      <c r="L141" s="5">
        <v>0</v>
      </c>
      <c r="M141" s="5">
        <v>2</v>
      </c>
      <c r="N141" s="5">
        <v>0</v>
      </c>
      <c r="O141" s="5">
        <v>2</v>
      </c>
      <c r="P141" s="5">
        <v>50</v>
      </c>
      <c r="Q141" s="5">
        <v>0</v>
      </c>
      <c r="R141" s="5">
        <v>2</v>
      </c>
      <c r="S141" s="5">
        <v>0</v>
      </c>
      <c r="T141" s="5">
        <v>0</v>
      </c>
      <c r="U141" s="5"/>
      <c r="V141" s="5"/>
      <c r="W141" s="5"/>
      <c r="X141" s="5"/>
      <c r="Y141" s="5"/>
      <c r="Z141" s="5"/>
      <c r="AA141" s="5"/>
      <c r="AB141" s="40"/>
      <c r="AC141" s="5">
        <f t="shared" si="24"/>
        <v>58</v>
      </c>
      <c r="AD141" s="40" t="s">
        <v>881</v>
      </c>
      <c r="AE141" s="5">
        <v>0</v>
      </c>
      <c r="AF141" s="5">
        <v>0</v>
      </c>
      <c r="AG141" s="5">
        <v>0</v>
      </c>
      <c r="AH141" s="5">
        <v>50</v>
      </c>
      <c r="AI141" s="5">
        <v>0</v>
      </c>
      <c r="AJ141" s="5">
        <v>0</v>
      </c>
      <c r="AK141" s="5">
        <v>2</v>
      </c>
      <c r="AL141" s="5">
        <v>0</v>
      </c>
      <c r="AM141" s="5">
        <v>2</v>
      </c>
      <c r="AN141" s="5">
        <v>2</v>
      </c>
      <c r="AO141" s="5">
        <v>0</v>
      </c>
      <c r="AP141" s="5">
        <v>2</v>
      </c>
      <c r="AQ141" s="5">
        <v>0</v>
      </c>
      <c r="AR141" s="5">
        <v>0</v>
      </c>
      <c r="AS141" s="5">
        <v>2</v>
      </c>
      <c r="AT141" s="5">
        <v>0</v>
      </c>
      <c r="AU141" s="5">
        <v>0</v>
      </c>
      <c r="AV141" s="5">
        <v>0</v>
      </c>
      <c r="AW141" s="40">
        <v>169.81</v>
      </c>
      <c r="AX141" s="5">
        <f t="shared" si="26"/>
        <v>60</v>
      </c>
      <c r="AY141" s="40">
        <f t="shared" si="29"/>
        <v>229.81</v>
      </c>
      <c r="AZ141" s="40">
        <f t="shared" si="27"/>
        <v>229.81</v>
      </c>
      <c r="BA141" s="40">
        <f t="shared" si="28"/>
        <v>124.86301369863013</v>
      </c>
    </row>
    <row r="142" spans="1:53" ht="72" x14ac:dyDescent="0.3">
      <c r="A142" s="5">
        <v>36</v>
      </c>
      <c r="B142" s="16" t="s">
        <v>197</v>
      </c>
      <c r="C142" s="16">
        <v>2007</v>
      </c>
      <c r="D142" s="16">
        <v>2007</v>
      </c>
      <c r="E142" s="16">
        <v>2007</v>
      </c>
      <c r="F142" s="16">
        <v>3</v>
      </c>
      <c r="G142" s="16" t="s">
        <v>12</v>
      </c>
      <c r="H142" s="16" t="s">
        <v>13</v>
      </c>
      <c r="I142" s="16" t="s">
        <v>198</v>
      </c>
      <c r="J142" s="5">
        <v>0</v>
      </c>
      <c r="K142" s="5">
        <v>0</v>
      </c>
      <c r="L142" s="5">
        <v>0</v>
      </c>
      <c r="M142" s="5">
        <v>2</v>
      </c>
      <c r="N142" s="5">
        <v>2</v>
      </c>
      <c r="O142" s="5">
        <v>2</v>
      </c>
      <c r="P142" s="5">
        <v>0</v>
      </c>
      <c r="Q142" s="5">
        <v>2</v>
      </c>
      <c r="R142" s="5">
        <v>50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40">
        <v>131.35</v>
      </c>
      <c r="AC142" s="5">
        <f t="shared" si="24"/>
        <v>58</v>
      </c>
      <c r="AD142" s="40">
        <f t="shared" si="25"/>
        <v>189.35</v>
      </c>
      <c r="AE142" s="5">
        <v>0</v>
      </c>
      <c r="AF142" s="5">
        <v>0</v>
      </c>
      <c r="AG142" s="5">
        <v>2</v>
      </c>
      <c r="AH142" s="5">
        <v>0</v>
      </c>
      <c r="AI142" s="5">
        <v>2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2</v>
      </c>
      <c r="AS142" s="5">
        <v>50</v>
      </c>
      <c r="AT142" s="5">
        <v>0</v>
      </c>
      <c r="AU142" s="5">
        <v>0</v>
      </c>
      <c r="AV142" s="5">
        <v>0</v>
      </c>
      <c r="AW142" s="40">
        <v>177.77</v>
      </c>
      <c r="AX142" s="5">
        <f t="shared" si="26"/>
        <v>56</v>
      </c>
      <c r="AY142" s="40">
        <f t="shared" si="29"/>
        <v>233.77</v>
      </c>
      <c r="AZ142" s="40">
        <f t="shared" si="27"/>
        <v>189.35</v>
      </c>
      <c r="BA142" s="40">
        <f t="shared" si="28"/>
        <v>85.273972602739718</v>
      </c>
    </row>
    <row r="143" spans="1:53" ht="43.2" x14ac:dyDescent="0.3">
      <c r="A143" s="5">
        <v>37</v>
      </c>
      <c r="B143" s="16" t="s">
        <v>319</v>
      </c>
      <c r="C143" s="16">
        <v>2006</v>
      </c>
      <c r="D143" s="16">
        <v>2006</v>
      </c>
      <c r="E143" s="16">
        <v>2006</v>
      </c>
      <c r="F143" s="16">
        <v>1</v>
      </c>
      <c r="G143" s="16" t="s">
        <v>50</v>
      </c>
      <c r="H143" s="16" t="s">
        <v>292</v>
      </c>
      <c r="I143" s="16" t="s">
        <v>237</v>
      </c>
      <c r="J143" s="5">
        <v>0</v>
      </c>
      <c r="K143" s="5">
        <v>2</v>
      </c>
      <c r="L143" s="5">
        <v>0</v>
      </c>
      <c r="M143" s="5">
        <v>0</v>
      </c>
      <c r="N143" s="5">
        <v>0</v>
      </c>
      <c r="O143" s="5">
        <v>2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2</v>
      </c>
      <c r="X143" s="5">
        <v>2</v>
      </c>
      <c r="Y143" s="5">
        <v>2</v>
      </c>
      <c r="Z143" s="5">
        <v>2</v>
      </c>
      <c r="AA143" s="5">
        <v>2</v>
      </c>
      <c r="AB143" s="40">
        <v>171.15</v>
      </c>
      <c r="AC143" s="5">
        <f t="shared" si="24"/>
        <v>14</v>
      </c>
      <c r="AD143" s="40">
        <f t="shared" si="25"/>
        <v>185.15</v>
      </c>
      <c r="AE143" s="5">
        <v>2</v>
      </c>
      <c r="AF143" s="5">
        <v>2</v>
      </c>
      <c r="AG143" s="5">
        <v>50</v>
      </c>
      <c r="AH143" s="5">
        <v>2</v>
      </c>
      <c r="AI143" s="5">
        <v>0</v>
      </c>
      <c r="AJ143" s="5">
        <v>0</v>
      </c>
      <c r="AK143" s="5">
        <v>0</v>
      </c>
      <c r="AL143" s="5">
        <v>2</v>
      </c>
      <c r="AM143" s="5">
        <v>2</v>
      </c>
      <c r="AN143" s="5">
        <v>0</v>
      </c>
      <c r="AO143" s="5">
        <v>0</v>
      </c>
      <c r="AP143" s="5">
        <v>2</v>
      </c>
      <c r="AQ143" s="5">
        <v>0</v>
      </c>
      <c r="AR143" s="5">
        <v>0</v>
      </c>
      <c r="AS143" s="5">
        <v>2</v>
      </c>
      <c r="AT143" s="5">
        <v>50</v>
      </c>
      <c r="AU143" s="5">
        <v>2</v>
      </c>
      <c r="AV143" s="5">
        <v>2</v>
      </c>
      <c r="AW143" s="40">
        <v>176.67</v>
      </c>
      <c r="AX143" s="5">
        <f t="shared" si="26"/>
        <v>118</v>
      </c>
      <c r="AY143" s="40">
        <f t="shared" si="29"/>
        <v>294.66999999999996</v>
      </c>
      <c r="AZ143" s="40">
        <f t="shared" si="27"/>
        <v>185.15</v>
      </c>
      <c r="BA143" s="40">
        <f t="shared" si="28"/>
        <v>81.164383561643831</v>
      </c>
    </row>
    <row r="144" spans="1:53" ht="28.8" x14ac:dyDescent="0.3">
      <c r="A144" s="5">
        <v>38</v>
      </c>
      <c r="B144" s="16" t="s">
        <v>401</v>
      </c>
      <c r="C144" s="16">
        <v>2006</v>
      </c>
      <c r="D144" s="16">
        <v>2006</v>
      </c>
      <c r="E144" s="16">
        <v>2006</v>
      </c>
      <c r="F144" s="16">
        <v>1</v>
      </c>
      <c r="G144" s="16" t="s">
        <v>69</v>
      </c>
      <c r="H144" s="16" t="s">
        <v>260</v>
      </c>
      <c r="I144" s="16" t="s">
        <v>261</v>
      </c>
      <c r="J144" s="5">
        <v>0</v>
      </c>
      <c r="K144" s="5">
        <v>0</v>
      </c>
      <c r="L144" s="5">
        <v>2</v>
      </c>
      <c r="M144" s="5">
        <v>2</v>
      </c>
      <c r="N144" s="5">
        <v>2</v>
      </c>
      <c r="O144" s="5">
        <v>2</v>
      </c>
      <c r="P144" s="5">
        <v>0</v>
      </c>
      <c r="Q144" s="5">
        <v>0</v>
      </c>
      <c r="R144" s="5">
        <v>0</v>
      </c>
      <c r="S144" s="5">
        <v>0</v>
      </c>
      <c r="T144" s="5">
        <v>2</v>
      </c>
      <c r="U144" s="5">
        <v>2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2</v>
      </c>
      <c r="AB144" s="40">
        <v>207.23</v>
      </c>
      <c r="AC144" s="5">
        <f t="shared" si="24"/>
        <v>14</v>
      </c>
      <c r="AD144" s="40">
        <f t="shared" si="25"/>
        <v>221.23</v>
      </c>
      <c r="AE144" s="5">
        <v>0</v>
      </c>
      <c r="AF144" s="5">
        <v>50</v>
      </c>
      <c r="AG144" s="5">
        <v>0</v>
      </c>
      <c r="AH144" s="5">
        <v>2</v>
      </c>
      <c r="AI144" s="5">
        <v>0</v>
      </c>
      <c r="AJ144" s="5">
        <v>2</v>
      </c>
      <c r="AK144" s="5">
        <v>2</v>
      </c>
      <c r="AL144" s="5">
        <v>2</v>
      </c>
      <c r="AM144" s="5">
        <v>0</v>
      </c>
      <c r="AN144" s="5">
        <v>0</v>
      </c>
      <c r="AO144" s="5">
        <v>0</v>
      </c>
      <c r="AP144" s="5">
        <v>50</v>
      </c>
      <c r="AQ144" s="5">
        <v>50</v>
      </c>
      <c r="AR144" s="5">
        <v>0</v>
      </c>
      <c r="AS144" s="5">
        <v>50</v>
      </c>
      <c r="AT144" s="5">
        <v>0</v>
      </c>
      <c r="AU144" s="5">
        <v>0</v>
      </c>
      <c r="AV144" s="5">
        <v>0</v>
      </c>
      <c r="AW144" s="40">
        <v>161.66</v>
      </c>
      <c r="AX144" s="5">
        <f t="shared" si="26"/>
        <v>208</v>
      </c>
      <c r="AY144" s="40">
        <f t="shared" si="29"/>
        <v>369.65999999999997</v>
      </c>
      <c r="AZ144" s="40">
        <f t="shared" si="27"/>
        <v>221.23</v>
      </c>
      <c r="BA144" s="40">
        <f t="shared" si="28"/>
        <v>116.46771037181995</v>
      </c>
    </row>
    <row r="145" spans="1:53" ht="28.8" x14ac:dyDescent="0.3">
      <c r="A145" s="5">
        <v>39</v>
      </c>
      <c r="B145" s="16" t="s">
        <v>246</v>
      </c>
      <c r="C145" s="16">
        <v>2007</v>
      </c>
      <c r="D145" s="16">
        <v>2007</v>
      </c>
      <c r="E145" s="16">
        <v>2007</v>
      </c>
      <c r="F145" s="16">
        <v>2</v>
      </c>
      <c r="G145" s="16" t="s">
        <v>145</v>
      </c>
      <c r="H145" s="16" t="s">
        <v>146</v>
      </c>
      <c r="I145" s="16" t="s">
        <v>147</v>
      </c>
      <c r="J145" s="5">
        <v>0</v>
      </c>
      <c r="K145" s="5">
        <v>50</v>
      </c>
      <c r="L145" s="5">
        <v>0</v>
      </c>
      <c r="M145" s="5">
        <v>50</v>
      </c>
      <c r="N145" s="5">
        <v>0</v>
      </c>
      <c r="O145" s="5">
        <v>0</v>
      </c>
      <c r="P145" s="5">
        <v>50</v>
      </c>
      <c r="Q145" s="5">
        <v>2</v>
      </c>
      <c r="R145" s="5">
        <v>2</v>
      </c>
      <c r="S145" s="5">
        <v>50</v>
      </c>
      <c r="T145" s="5">
        <v>50</v>
      </c>
      <c r="U145" s="5">
        <v>2</v>
      </c>
      <c r="V145" s="5">
        <v>50</v>
      </c>
      <c r="W145" s="5">
        <v>0</v>
      </c>
      <c r="X145" s="5">
        <v>2</v>
      </c>
      <c r="Y145" s="5">
        <v>0</v>
      </c>
      <c r="Z145" s="5">
        <v>2</v>
      </c>
      <c r="AA145" s="5">
        <v>50</v>
      </c>
      <c r="AB145" s="40">
        <v>165.25</v>
      </c>
      <c r="AC145" s="5">
        <f t="shared" si="24"/>
        <v>360</v>
      </c>
      <c r="AD145" s="40">
        <f t="shared" si="25"/>
        <v>525.25</v>
      </c>
      <c r="AE145" s="5">
        <v>2</v>
      </c>
      <c r="AF145" s="5">
        <v>50</v>
      </c>
      <c r="AG145" s="5">
        <v>0</v>
      </c>
      <c r="AH145" s="5">
        <v>50</v>
      </c>
      <c r="AI145" s="5">
        <v>50</v>
      </c>
      <c r="AJ145" s="5">
        <v>2</v>
      </c>
      <c r="AK145" s="5">
        <v>50</v>
      </c>
      <c r="AL145" s="5">
        <v>0</v>
      </c>
      <c r="AM145" s="5">
        <v>0</v>
      </c>
      <c r="AN145" s="5">
        <v>0</v>
      </c>
      <c r="AO145" s="5">
        <v>50</v>
      </c>
      <c r="AP145" s="5">
        <v>50</v>
      </c>
      <c r="AQ145" s="5">
        <v>2</v>
      </c>
      <c r="AR145" s="5">
        <v>0</v>
      </c>
      <c r="AS145" s="5">
        <v>2</v>
      </c>
      <c r="AT145" s="5">
        <v>0</v>
      </c>
      <c r="AU145" s="5">
        <v>50</v>
      </c>
      <c r="AV145" s="5">
        <v>50</v>
      </c>
      <c r="AW145" s="40">
        <v>173.67</v>
      </c>
      <c r="AX145" s="5">
        <f t="shared" si="26"/>
        <v>408</v>
      </c>
      <c r="AY145" s="40">
        <f t="shared" si="29"/>
        <v>581.66999999999996</v>
      </c>
      <c r="AZ145" s="40">
        <f t="shared" si="27"/>
        <v>525.25</v>
      </c>
      <c r="BA145" s="40">
        <f t="shared" si="28"/>
        <v>413.9432485322896</v>
      </c>
    </row>
    <row r="146" spans="1:53" ht="43.2" x14ac:dyDescent="0.3">
      <c r="A146" s="5"/>
      <c r="B146" s="16" t="s">
        <v>95</v>
      </c>
      <c r="C146" s="16">
        <v>2008</v>
      </c>
      <c r="D146" s="16">
        <v>2008</v>
      </c>
      <c r="E146" s="16">
        <v>2008</v>
      </c>
      <c r="F146" s="16">
        <v>1</v>
      </c>
      <c r="G146" s="16" t="s">
        <v>96</v>
      </c>
      <c r="H146" s="16" t="s">
        <v>97</v>
      </c>
      <c r="I146" s="16" t="s">
        <v>98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2</v>
      </c>
      <c r="R146" s="5">
        <v>50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2</v>
      </c>
      <c r="Y146" s="5">
        <v>0</v>
      </c>
      <c r="Z146" s="5">
        <v>0</v>
      </c>
      <c r="AA146" s="5">
        <v>50</v>
      </c>
      <c r="AB146" s="40"/>
      <c r="AC146" s="5">
        <f t="shared" si="24"/>
        <v>104</v>
      </c>
      <c r="AD146" s="40" t="s">
        <v>881</v>
      </c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40"/>
      <c r="AX146" s="5">
        <f t="shared" si="26"/>
        <v>0</v>
      </c>
      <c r="AY146" s="40" t="s">
        <v>881</v>
      </c>
      <c r="AZ146" s="40"/>
      <c r="BA146" s="40" t="str">
        <f t="shared" si="28"/>
        <v/>
      </c>
    </row>
    <row r="147" spans="1:53" ht="28.8" x14ac:dyDescent="0.3">
      <c r="A147" s="5"/>
      <c r="B147" s="16" t="s">
        <v>135</v>
      </c>
      <c r="C147" s="16">
        <v>2006</v>
      </c>
      <c r="D147" s="16">
        <v>2006</v>
      </c>
      <c r="E147" s="16">
        <v>2006</v>
      </c>
      <c r="F147" s="16">
        <v>2</v>
      </c>
      <c r="G147" s="16" t="s">
        <v>136</v>
      </c>
      <c r="H147" s="16" t="s">
        <v>137</v>
      </c>
      <c r="I147" s="16" t="s">
        <v>138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2</v>
      </c>
      <c r="AB147" s="40">
        <v>143.77000000000001</v>
      </c>
      <c r="AC147" s="5">
        <f t="shared" si="24"/>
        <v>2</v>
      </c>
      <c r="AD147" s="40">
        <f t="shared" si="25"/>
        <v>145.77000000000001</v>
      </c>
      <c r="AE147" s="5">
        <v>0</v>
      </c>
      <c r="AF147" s="5">
        <v>2</v>
      </c>
      <c r="AG147" s="5">
        <v>0</v>
      </c>
      <c r="AH147" s="5">
        <v>0</v>
      </c>
      <c r="AI147" s="5">
        <v>0</v>
      </c>
      <c r="AJ147" s="5">
        <v>0</v>
      </c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40"/>
      <c r="AX147" s="5">
        <f t="shared" si="26"/>
        <v>2</v>
      </c>
      <c r="AY147" s="40" t="s">
        <v>881</v>
      </c>
      <c r="AZ147" s="40">
        <f t="shared" si="27"/>
        <v>145.77000000000001</v>
      </c>
      <c r="BA147" s="40">
        <f t="shared" si="28"/>
        <v>42.632093933463807</v>
      </c>
    </row>
    <row r="149" spans="1:53" ht="18" x14ac:dyDescent="0.3">
      <c r="A149" s="20" t="s">
        <v>914</v>
      </c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53" x14ac:dyDescent="0.3">
      <c r="A150" s="27" t="s">
        <v>872</v>
      </c>
      <c r="B150" s="27" t="s">
        <v>1</v>
      </c>
      <c r="C150" s="27" t="s">
        <v>2</v>
      </c>
      <c r="D150" s="27" t="s">
        <v>476</v>
      </c>
      <c r="E150" s="27" t="s">
        <v>477</v>
      </c>
      <c r="F150" s="27" t="s">
        <v>3</v>
      </c>
      <c r="G150" s="27" t="s">
        <v>4</v>
      </c>
      <c r="H150" s="27" t="s">
        <v>5</v>
      </c>
      <c r="I150" s="27" t="s">
        <v>6</v>
      </c>
      <c r="J150" s="29" t="s">
        <v>874</v>
      </c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1"/>
      <c r="AE150" s="29" t="s">
        <v>878</v>
      </c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1"/>
      <c r="AZ150" s="27" t="s">
        <v>879</v>
      </c>
      <c r="BA150" s="27" t="s">
        <v>880</v>
      </c>
    </row>
    <row r="151" spans="1:53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32">
        <v>1</v>
      </c>
      <c r="K151" s="32">
        <v>2</v>
      </c>
      <c r="L151" s="32">
        <v>3</v>
      </c>
      <c r="M151" s="32">
        <v>4</v>
      </c>
      <c r="N151" s="32">
        <v>5</v>
      </c>
      <c r="O151" s="32">
        <v>6</v>
      </c>
      <c r="P151" s="32">
        <v>7</v>
      </c>
      <c r="Q151" s="32">
        <v>8</v>
      </c>
      <c r="R151" s="32">
        <v>9</v>
      </c>
      <c r="S151" s="32">
        <v>10</v>
      </c>
      <c r="T151" s="32">
        <v>11</v>
      </c>
      <c r="U151" s="32">
        <v>12</v>
      </c>
      <c r="V151" s="32">
        <v>13</v>
      </c>
      <c r="W151" s="32">
        <v>14</v>
      </c>
      <c r="X151" s="32">
        <v>15</v>
      </c>
      <c r="Y151" s="32">
        <v>16</v>
      </c>
      <c r="Z151" s="32">
        <v>17</v>
      </c>
      <c r="AA151" s="32">
        <v>18</v>
      </c>
      <c r="AB151" s="32" t="s">
        <v>875</v>
      </c>
      <c r="AC151" s="32" t="s">
        <v>876</v>
      </c>
      <c r="AD151" s="32" t="s">
        <v>877</v>
      </c>
      <c r="AE151" s="32">
        <v>1</v>
      </c>
      <c r="AF151" s="32">
        <v>2</v>
      </c>
      <c r="AG151" s="32">
        <v>3</v>
      </c>
      <c r="AH151" s="32">
        <v>4</v>
      </c>
      <c r="AI151" s="32">
        <v>5</v>
      </c>
      <c r="AJ151" s="32">
        <v>6</v>
      </c>
      <c r="AK151" s="32">
        <v>7</v>
      </c>
      <c r="AL151" s="32">
        <v>8</v>
      </c>
      <c r="AM151" s="32">
        <v>9</v>
      </c>
      <c r="AN151" s="32">
        <v>10</v>
      </c>
      <c r="AO151" s="32">
        <v>11</v>
      </c>
      <c r="AP151" s="32">
        <v>12</v>
      </c>
      <c r="AQ151" s="32">
        <v>13</v>
      </c>
      <c r="AR151" s="32">
        <v>14</v>
      </c>
      <c r="AS151" s="32">
        <v>15</v>
      </c>
      <c r="AT151" s="32">
        <v>16</v>
      </c>
      <c r="AU151" s="32">
        <v>17</v>
      </c>
      <c r="AV151" s="32">
        <v>18</v>
      </c>
      <c r="AW151" s="32" t="s">
        <v>875</v>
      </c>
      <c r="AX151" s="32" t="s">
        <v>876</v>
      </c>
      <c r="AY151" s="32" t="s">
        <v>877</v>
      </c>
      <c r="AZ151" s="28"/>
      <c r="BA151" s="28"/>
    </row>
    <row r="152" spans="1:53" ht="43.2" x14ac:dyDescent="0.3">
      <c r="A152" s="37">
        <v>1</v>
      </c>
      <c r="B152" s="38" t="s">
        <v>443</v>
      </c>
      <c r="C152" s="38">
        <v>2003</v>
      </c>
      <c r="D152" s="38">
        <v>2003</v>
      </c>
      <c r="E152" s="38">
        <v>2003</v>
      </c>
      <c r="F152" s="38" t="s">
        <v>119</v>
      </c>
      <c r="G152" s="38" t="s">
        <v>50</v>
      </c>
      <c r="H152" s="38" t="s">
        <v>51</v>
      </c>
      <c r="I152" s="38" t="s">
        <v>52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  <c r="X152" s="37">
        <v>0</v>
      </c>
      <c r="Y152" s="37">
        <v>0</v>
      </c>
      <c r="Z152" s="37">
        <v>0</v>
      </c>
      <c r="AA152" s="37">
        <v>0</v>
      </c>
      <c r="AB152" s="39">
        <v>96.81</v>
      </c>
      <c r="AC152" s="37">
        <f t="shared" ref="AC152:AC183" si="30">SUM(J152:AA152)</f>
        <v>0</v>
      </c>
      <c r="AD152" s="39">
        <f t="shared" ref="AD152:AD183" si="31">AB152+AC152</f>
        <v>96.81</v>
      </c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9"/>
      <c r="AX152" s="37">
        <f t="shared" ref="AX152:AX183" si="32">SUM(AE152:AV152)</f>
        <v>0</v>
      </c>
      <c r="AY152" s="39"/>
      <c r="AZ152" s="39">
        <f t="shared" ref="AZ152:AZ183" si="33">MIN(AY152,AD152)</f>
        <v>96.81</v>
      </c>
      <c r="BA152" s="39">
        <f t="shared" ref="BA152:BA183" si="34">IF( AND(ISNUMBER(AZ$152),ISNUMBER(AZ152)),(AZ152-AZ$152)/AZ$152*100,"")</f>
        <v>0</v>
      </c>
    </row>
    <row r="153" spans="1:53" ht="72" x14ac:dyDescent="0.3">
      <c r="A153" s="5">
        <v>2</v>
      </c>
      <c r="B153" s="16" t="s">
        <v>314</v>
      </c>
      <c r="C153" s="16">
        <v>2003</v>
      </c>
      <c r="D153" s="16">
        <v>2003</v>
      </c>
      <c r="E153" s="16">
        <v>2003</v>
      </c>
      <c r="F153" s="16" t="s">
        <v>11</v>
      </c>
      <c r="G153" s="16" t="s">
        <v>162</v>
      </c>
      <c r="H153" s="16" t="s">
        <v>315</v>
      </c>
      <c r="I153" s="16" t="s">
        <v>164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40">
        <v>99.64</v>
      </c>
      <c r="AC153" s="5">
        <f t="shared" si="30"/>
        <v>0</v>
      </c>
      <c r="AD153" s="40">
        <f t="shared" si="31"/>
        <v>99.64</v>
      </c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40"/>
      <c r="AX153" s="5">
        <f t="shared" si="32"/>
        <v>0</v>
      </c>
      <c r="AY153" s="40"/>
      <c r="AZ153" s="40">
        <f t="shared" si="33"/>
        <v>99.64</v>
      </c>
      <c r="BA153" s="40">
        <f t="shared" si="34"/>
        <v>2.9232517301931602</v>
      </c>
    </row>
    <row r="154" spans="1:53" ht="43.2" x14ac:dyDescent="0.3">
      <c r="A154" s="5">
        <v>3</v>
      </c>
      <c r="B154" s="16" t="s">
        <v>189</v>
      </c>
      <c r="C154" s="16">
        <v>2003</v>
      </c>
      <c r="D154" s="16">
        <v>2003</v>
      </c>
      <c r="E154" s="16">
        <v>2003</v>
      </c>
      <c r="F154" s="16" t="s">
        <v>119</v>
      </c>
      <c r="G154" s="16" t="s">
        <v>35</v>
      </c>
      <c r="H154" s="16" t="s">
        <v>36</v>
      </c>
      <c r="I154" s="16" t="s">
        <v>93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40">
        <v>101.62</v>
      </c>
      <c r="AC154" s="5">
        <f t="shared" si="30"/>
        <v>0</v>
      </c>
      <c r="AD154" s="40">
        <f t="shared" si="31"/>
        <v>101.62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40"/>
      <c r="AX154" s="5">
        <f t="shared" si="32"/>
        <v>0</v>
      </c>
      <c r="AY154" s="40"/>
      <c r="AZ154" s="40">
        <f t="shared" si="33"/>
        <v>101.62</v>
      </c>
      <c r="BA154" s="40">
        <f t="shared" si="34"/>
        <v>4.9684949901869659</v>
      </c>
    </row>
    <row r="155" spans="1:53" ht="43.2" x14ac:dyDescent="0.3">
      <c r="A155" s="5">
        <v>4</v>
      </c>
      <c r="B155" s="16" t="s">
        <v>372</v>
      </c>
      <c r="C155" s="16">
        <v>2003</v>
      </c>
      <c r="D155" s="16">
        <v>2003</v>
      </c>
      <c r="E155" s="16">
        <v>2003</v>
      </c>
      <c r="F155" s="16" t="s">
        <v>11</v>
      </c>
      <c r="G155" s="16" t="s">
        <v>120</v>
      </c>
      <c r="H155" s="16" t="s">
        <v>373</v>
      </c>
      <c r="I155" s="16" t="s">
        <v>122</v>
      </c>
      <c r="J155" s="5">
        <v>0</v>
      </c>
      <c r="K155" s="5">
        <v>2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2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40">
        <v>99.38</v>
      </c>
      <c r="AC155" s="5">
        <f t="shared" si="30"/>
        <v>4</v>
      </c>
      <c r="AD155" s="40">
        <f t="shared" si="31"/>
        <v>103.38</v>
      </c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40"/>
      <c r="AX155" s="5">
        <f t="shared" si="32"/>
        <v>0</v>
      </c>
      <c r="AY155" s="40"/>
      <c r="AZ155" s="40">
        <f t="shared" si="33"/>
        <v>103.38</v>
      </c>
      <c r="BA155" s="40">
        <f t="shared" si="34"/>
        <v>6.7864889990703361</v>
      </c>
    </row>
    <row r="156" spans="1:53" ht="72" x14ac:dyDescent="0.3">
      <c r="A156" s="5">
        <v>5</v>
      </c>
      <c r="B156" s="16" t="s">
        <v>370</v>
      </c>
      <c r="C156" s="16">
        <v>2003</v>
      </c>
      <c r="D156" s="16">
        <v>2003</v>
      </c>
      <c r="E156" s="16">
        <v>2003</v>
      </c>
      <c r="F156" s="16" t="s">
        <v>119</v>
      </c>
      <c r="G156" s="16" t="s">
        <v>12</v>
      </c>
      <c r="H156" s="16" t="s">
        <v>13</v>
      </c>
      <c r="I156" s="16" t="s">
        <v>331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2</v>
      </c>
      <c r="AB156" s="40">
        <v>102.05</v>
      </c>
      <c r="AC156" s="5">
        <f t="shared" si="30"/>
        <v>2</v>
      </c>
      <c r="AD156" s="40">
        <f t="shared" si="31"/>
        <v>104.05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40"/>
      <c r="AX156" s="5">
        <f t="shared" si="32"/>
        <v>0</v>
      </c>
      <c r="AY156" s="40"/>
      <c r="AZ156" s="40">
        <f t="shared" si="33"/>
        <v>104.05</v>
      </c>
      <c r="BA156" s="40">
        <f t="shared" si="34"/>
        <v>7.4785662638157158</v>
      </c>
    </row>
    <row r="157" spans="1:53" ht="100.8" x14ac:dyDescent="0.3">
      <c r="A157" s="5">
        <v>6</v>
      </c>
      <c r="B157" s="16" t="s">
        <v>124</v>
      </c>
      <c r="C157" s="16">
        <v>2003</v>
      </c>
      <c r="D157" s="16">
        <v>2003</v>
      </c>
      <c r="E157" s="16">
        <v>2003</v>
      </c>
      <c r="F157" s="16" t="s">
        <v>11</v>
      </c>
      <c r="G157" s="16" t="s">
        <v>56</v>
      </c>
      <c r="H157" s="16" t="s">
        <v>125</v>
      </c>
      <c r="I157" s="16" t="s">
        <v>58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2</v>
      </c>
      <c r="AB157" s="40">
        <v>103.79</v>
      </c>
      <c r="AC157" s="5">
        <f t="shared" si="30"/>
        <v>2</v>
      </c>
      <c r="AD157" s="40">
        <f t="shared" si="31"/>
        <v>105.79</v>
      </c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40"/>
      <c r="AX157" s="5">
        <f t="shared" si="32"/>
        <v>0</v>
      </c>
      <c r="AY157" s="40"/>
      <c r="AZ157" s="40">
        <f t="shared" si="33"/>
        <v>105.79</v>
      </c>
      <c r="BA157" s="40">
        <f t="shared" si="34"/>
        <v>9.2759012498708859</v>
      </c>
    </row>
    <row r="158" spans="1:53" ht="100.8" x14ac:dyDescent="0.3">
      <c r="A158" s="5">
        <v>7</v>
      </c>
      <c r="B158" s="16" t="s">
        <v>100</v>
      </c>
      <c r="C158" s="16">
        <v>2003</v>
      </c>
      <c r="D158" s="16">
        <v>2003</v>
      </c>
      <c r="E158" s="16">
        <v>2003</v>
      </c>
      <c r="F158" s="16" t="s">
        <v>11</v>
      </c>
      <c r="G158" s="16" t="s">
        <v>19</v>
      </c>
      <c r="H158" s="16" t="s">
        <v>101</v>
      </c>
      <c r="I158" s="16" t="s">
        <v>102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2</v>
      </c>
      <c r="S158" s="5">
        <v>0</v>
      </c>
      <c r="T158" s="5">
        <v>2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40">
        <v>102.51</v>
      </c>
      <c r="AC158" s="5">
        <f t="shared" si="30"/>
        <v>4</v>
      </c>
      <c r="AD158" s="40">
        <f t="shared" si="31"/>
        <v>106.51</v>
      </c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40"/>
      <c r="AX158" s="5">
        <f t="shared" si="32"/>
        <v>0</v>
      </c>
      <c r="AY158" s="40"/>
      <c r="AZ158" s="40">
        <f t="shared" si="33"/>
        <v>106.51</v>
      </c>
      <c r="BA158" s="40">
        <f t="shared" si="34"/>
        <v>10.019626071686812</v>
      </c>
    </row>
    <row r="159" spans="1:53" ht="43.2" x14ac:dyDescent="0.3">
      <c r="A159" s="5">
        <v>8</v>
      </c>
      <c r="B159" s="16" t="s">
        <v>337</v>
      </c>
      <c r="C159" s="16">
        <v>2004</v>
      </c>
      <c r="D159" s="16">
        <v>2004</v>
      </c>
      <c r="E159" s="16">
        <v>2004</v>
      </c>
      <c r="F159" s="16" t="s">
        <v>11</v>
      </c>
      <c r="G159" s="16" t="s">
        <v>41</v>
      </c>
      <c r="H159" s="16" t="s">
        <v>42</v>
      </c>
      <c r="I159" s="16" t="s">
        <v>81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40">
        <v>107.17</v>
      </c>
      <c r="AC159" s="5">
        <f t="shared" si="30"/>
        <v>0</v>
      </c>
      <c r="AD159" s="40">
        <f t="shared" si="31"/>
        <v>107.17</v>
      </c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40"/>
      <c r="AX159" s="5">
        <f t="shared" si="32"/>
        <v>0</v>
      </c>
      <c r="AY159" s="40"/>
      <c r="AZ159" s="40">
        <f t="shared" si="33"/>
        <v>107.17</v>
      </c>
      <c r="BA159" s="40">
        <f t="shared" si="34"/>
        <v>10.701373825018075</v>
      </c>
    </row>
    <row r="160" spans="1:53" ht="57.6" x14ac:dyDescent="0.3">
      <c r="A160" s="5">
        <v>9</v>
      </c>
      <c r="B160" s="16" t="s">
        <v>89</v>
      </c>
      <c r="C160" s="16">
        <v>2004</v>
      </c>
      <c r="D160" s="16">
        <v>2004</v>
      </c>
      <c r="E160" s="16">
        <v>2004</v>
      </c>
      <c r="F160" s="16" t="s">
        <v>11</v>
      </c>
      <c r="G160" s="16" t="s">
        <v>61</v>
      </c>
      <c r="H160" s="16" t="s">
        <v>90</v>
      </c>
      <c r="I160" s="16" t="s">
        <v>63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2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40">
        <v>105.42</v>
      </c>
      <c r="AC160" s="5">
        <f t="shared" si="30"/>
        <v>2</v>
      </c>
      <c r="AD160" s="40">
        <f t="shared" si="31"/>
        <v>107.42</v>
      </c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40"/>
      <c r="AX160" s="5">
        <f t="shared" si="32"/>
        <v>0</v>
      </c>
      <c r="AY160" s="40"/>
      <c r="AZ160" s="40">
        <f t="shared" si="33"/>
        <v>107.42</v>
      </c>
      <c r="BA160" s="40">
        <f t="shared" si="34"/>
        <v>10.959611610370828</v>
      </c>
    </row>
    <row r="161" spans="1:53" ht="57.6" x14ac:dyDescent="0.3">
      <c r="A161" s="5">
        <v>10</v>
      </c>
      <c r="B161" s="16" t="s">
        <v>166</v>
      </c>
      <c r="C161" s="16">
        <v>2005</v>
      </c>
      <c r="D161" s="16">
        <v>2005</v>
      </c>
      <c r="E161" s="16">
        <v>2005</v>
      </c>
      <c r="F161" s="16" t="s">
        <v>11</v>
      </c>
      <c r="G161" s="16" t="s">
        <v>61</v>
      </c>
      <c r="H161" s="16" t="s">
        <v>90</v>
      </c>
      <c r="I161" s="16" t="s">
        <v>63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2</v>
      </c>
      <c r="V161" s="5">
        <v>0</v>
      </c>
      <c r="W161" s="5">
        <v>0</v>
      </c>
      <c r="X161" s="5">
        <v>2</v>
      </c>
      <c r="Y161" s="5">
        <v>0</v>
      </c>
      <c r="Z161" s="5">
        <v>0</v>
      </c>
      <c r="AA161" s="5">
        <v>0</v>
      </c>
      <c r="AB161" s="40">
        <v>104.36</v>
      </c>
      <c r="AC161" s="5">
        <f t="shared" si="30"/>
        <v>4</v>
      </c>
      <c r="AD161" s="40">
        <f t="shared" si="31"/>
        <v>108.36</v>
      </c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40"/>
      <c r="AX161" s="5">
        <f t="shared" si="32"/>
        <v>0</v>
      </c>
      <c r="AY161" s="40"/>
      <c r="AZ161" s="40">
        <f t="shared" si="33"/>
        <v>108.36</v>
      </c>
      <c r="BA161" s="40">
        <f t="shared" si="34"/>
        <v>11.930585683297176</v>
      </c>
    </row>
    <row r="162" spans="1:53" ht="72" x14ac:dyDescent="0.3">
      <c r="A162" s="5">
        <v>11</v>
      </c>
      <c r="B162" s="16" t="s">
        <v>154</v>
      </c>
      <c r="C162" s="16">
        <v>2006</v>
      </c>
      <c r="D162" s="16">
        <v>2006</v>
      </c>
      <c r="E162" s="16">
        <v>2006</v>
      </c>
      <c r="F162" s="16">
        <v>1</v>
      </c>
      <c r="G162" s="16" t="s">
        <v>12</v>
      </c>
      <c r="H162" s="16" t="s">
        <v>13</v>
      </c>
      <c r="I162" s="16" t="s">
        <v>155</v>
      </c>
      <c r="J162" s="5">
        <v>0</v>
      </c>
      <c r="K162" s="5">
        <v>2</v>
      </c>
      <c r="L162" s="5">
        <v>0</v>
      </c>
      <c r="M162" s="5">
        <v>0</v>
      </c>
      <c r="N162" s="5">
        <v>2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40">
        <v>106.71</v>
      </c>
      <c r="AC162" s="5">
        <f t="shared" si="30"/>
        <v>4</v>
      </c>
      <c r="AD162" s="40">
        <f t="shared" si="31"/>
        <v>110.71</v>
      </c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40"/>
      <c r="AX162" s="5">
        <f t="shared" si="32"/>
        <v>0</v>
      </c>
      <c r="AY162" s="40"/>
      <c r="AZ162" s="40">
        <f t="shared" si="33"/>
        <v>110.71</v>
      </c>
      <c r="BA162" s="40">
        <f t="shared" si="34"/>
        <v>14.358020865613048</v>
      </c>
    </row>
    <row r="163" spans="1:53" ht="57.6" x14ac:dyDescent="0.3">
      <c r="A163" s="5">
        <v>12</v>
      </c>
      <c r="B163" s="16" t="s">
        <v>347</v>
      </c>
      <c r="C163" s="16">
        <v>2004</v>
      </c>
      <c r="D163" s="16">
        <v>2004</v>
      </c>
      <c r="E163" s="16">
        <v>2004</v>
      </c>
      <c r="F163" s="16" t="s">
        <v>11</v>
      </c>
      <c r="G163" s="16" t="s">
        <v>114</v>
      </c>
      <c r="H163" s="16" t="s">
        <v>115</v>
      </c>
      <c r="I163" s="16" t="s">
        <v>174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2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40">
        <v>109.87</v>
      </c>
      <c r="AC163" s="5">
        <f t="shared" si="30"/>
        <v>2</v>
      </c>
      <c r="AD163" s="40">
        <f t="shared" si="31"/>
        <v>111.87</v>
      </c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40"/>
      <c r="AX163" s="5">
        <f t="shared" si="32"/>
        <v>0</v>
      </c>
      <c r="AY163" s="40"/>
      <c r="AZ163" s="40">
        <f t="shared" si="33"/>
        <v>111.87</v>
      </c>
      <c r="BA163" s="40">
        <f t="shared" si="34"/>
        <v>15.556244189649831</v>
      </c>
    </row>
    <row r="164" spans="1:53" ht="43.2" x14ac:dyDescent="0.3">
      <c r="A164" s="5">
        <v>13</v>
      </c>
      <c r="B164" s="16" t="s">
        <v>283</v>
      </c>
      <c r="C164" s="16">
        <v>2003</v>
      </c>
      <c r="D164" s="16">
        <v>2003</v>
      </c>
      <c r="E164" s="16">
        <v>2003</v>
      </c>
      <c r="F164" s="16" t="s">
        <v>11</v>
      </c>
      <c r="G164" s="16" t="s">
        <v>120</v>
      </c>
      <c r="H164" s="16" t="s">
        <v>284</v>
      </c>
      <c r="I164" s="16" t="s">
        <v>285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2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40">
        <v>111.55</v>
      </c>
      <c r="AC164" s="5">
        <f t="shared" si="30"/>
        <v>2</v>
      </c>
      <c r="AD164" s="40">
        <f t="shared" si="31"/>
        <v>113.55</v>
      </c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40"/>
      <c r="AX164" s="5">
        <f t="shared" si="32"/>
        <v>0</v>
      </c>
      <c r="AY164" s="40"/>
      <c r="AZ164" s="40">
        <f t="shared" si="33"/>
        <v>113.55</v>
      </c>
      <c r="BA164" s="40">
        <f t="shared" si="34"/>
        <v>17.291602107220321</v>
      </c>
    </row>
    <row r="165" spans="1:53" ht="43.2" x14ac:dyDescent="0.3">
      <c r="A165" s="5">
        <v>14</v>
      </c>
      <c r="B165" s="16" t="s">
        <v>386</v>
      </c>
      <c r="C165" s="16">
        <v>2005</v>
      </c>
      <c r="D165" s="16">
        <v>2005</v>
      </c>
      <c r="E165" s="16">
        <v>2005</v>
      </c>
      <c r="F165" s="16" t="s">
        <v>11</v>
      </c>
      <c r="G165" s="16" t="s">
        <v>41</v>
      </c>
      <c r="H165" s="16" t="s">
        <v>42</v>
      </c>
      <c r="I165" s="16" t="s">
        <v>81</v>
      </c>
      <c r="J165" s="5">
        <v>0</v>
      </c>
      <c r="K165" s="5">
        <v>2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2</v>
      </c>
      <c r="Z165" s="5">
        <v>0</v>
      </c>
      <c r="AA165" s="5">
        <v>2</v>
      </c>
      <c r="AB165" s="40">
        <v>109.2</v>
      </c>
      <c r="AC165" s="5">
        <f t="shared" si="30"/>
        <v>6</v>
      </c>
      <c r="AD165" s="40">
        <f t="shared" si="31"/>
        <v>115.2</v>
      </c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40"/>
      <c r="AX165" s="5">
        <f t="shared" si="32"/>
        <v>0</v>
      </c>
      <c r="AY165" s="40"/>
      <c r="AZ165" s="40">
        <f t="shared" si="33"/>
        <v>115.2</v>
      </c>
      <c r="BA165" s="40">
        <f t="shared" si="34"/>
        <v>18.995971490548495</v>
      </c>
    </row>
    <row r="166" spans="1:53" ht="57.6" x14ac:dyDescent="0.3">
      <c r="A166" s="5">
        <v>15</v>
      </c>
      <c r="B166" s="16" t="s">
        <v>68</v>
      </c>
      <c r="C166" s="16">
        <v>2004</v>
      </c>
      <c r="D166" s="16">
        <v>2004</v>
      </c>
      <c r="E166" s="16">
        <v>2004</v>
      </c>
      <c r="F166" s="16">
        <v>1</v>
      </c>
      <c r="G166" s="16" t="s">
        <v>69</v>
      </c>
      <c r="H166" s="16" t="s">
        <v>70</v>
      </c>
      <c r="I166" s="16" t="s">
        <v>71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2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2</v>
      </c>
      <c r="Z166" s="5">
        <v>0</v>
      </c>
      <c r="AA166" s="5">
        <v>2</v>
      </c>
      <c r="AB166" s="40">
        <v>110.91</v>
      </c>
      <c r="AC166" s="5">
        <f t="shared" si="30"/>
        <v>6</v>
      </c>
      <c r="AD166" s="40">
        <f t="shared" si="31"/>
        <v>116.91</v>
      </c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40"/>
      <c r="AX166" s="5">
        <f t="shared" si="32"/>
        <v>0</v>
      </c>
      <c r="AY166" s="40"/>
      <c r="AZ166" s="40">
        <f t="shared" si="33"/>
        <v>116.91</v>
      </c>
      <c r="BA166" s="40">
        <f t="shared" si="34"/>
        <v>20.762317942361321</v>
      </c>
    </row>
    <row r="167" spans="1:53" ht="72" x14ac:dyDescent="0.3">
      <c r="A167" s="5">
        <v>16</v>
      </c>
      <c r="B167" s="16" t="s">
        <v>384</v>
      </c>
      <c r="C167" s="16">
        <v>2003</v>
      </c>
      <c r="D167" s="16">
        <v>2003</v>
      </c>
      <c r="E167" s="16">
        <v>2003</v>
      </c>
      <c r="F167" s="16" t="s">
        <v>119</v>
      </c>
      <c r="G167" s="16" t="s">
        <v>12</v>
      </c>
      <c r="H167" s="16" t="s">
        <v>13</v>
      </c>
      <c r="I167" s="16" t="s">
        <v>76</v>
      </c>
      <c r="J167" s="5">
        <v>0</v>
      </c>
      <c r="K167" s="5">
        <v>2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40">
        <v>116.49</v>
      </c>
      <c r="AC167" s="5">
        <f t="shared" si="30"/>
        <v>2</v>
      </c>
      <c r="AD167" s="40">
        <f t="shared" si="31"/>
        <v>118.49</v>
      </c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40"/>
      <c r="AX167" s="5">
        <f t="shared" si="32"/>
        <v>0</v>
      </c>
      <c r="AY167" s="40"/>
      <c r="AZ167" s="40">
        <f t="shared" si="33"/>
        <v>118.49</v>
      </c>
      <c r="BA167" s="40">
        <f t="shared" si="34"/>
        <v>22.394380745790716</v>
      </c>
    </row>
    <row r="168" spans="1:53" ht="72" x14ac:dyDescent="0.3">
      <c r="A168" s="5">
        <v>17</v>
      </c>
      <c r="B168" s="16" t="s">
        <v>216</v>
      </c>
      <c r="C168" s="16">
        <v>2006</v>
      </c>
      <c r="D168" s="16">
        <v>2006</v>
      </c>
      <c r="E168" s="16">
        <v>2006</v>
      </c>
      <c r="F168" s="16" t="s">
        <v>11</v>
      </c>
      <c r="G168" s="16" t="s">
        <v>162</v>
      </c>
      <c r="H168" s="16" t="s">
        <v>207</v>
      </c>
      <c r="I168" s="16" t="s">
        <v>164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40">
        <v>123.02</v>
      </c>
      <c r="AC168" s="5">
        <f t="shared" si="30"/>
        <v>0</v>
      </c>
      <c r="AD168" s="40">
        <f t="shared" si="31"/>
        <v>123.02</v>
      </c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40"/>
      <c r="AX168" s="5">
        <f t="shared" si="32"/>
        <v>0</v>
      </c>
      <c r="AY168" s="40"/>
      <c r="AZ168" s="40">
        <f t="shared" si="33"/>
        <v>123.02</v>
      </c>
      <c r="BA168" s="40">
        <f t="shared" si="34"/>
        <v>27.073649416382601</v>
      </c>
    </row>
    <row r="169" spans="1:53" ht="72" x14ac:dyDescent="0.3">
      <c r="A169" s="5">
        <v>18</v>
      </c>
      <c r="B169" s="16" t="s">
        <v>157</v>
      </c>
      <c r="C169" s="16">
        <v>2004</v>
      </c>
      <c r="D169" s="16">
        <v>2004</v>
      </c>
      <c r="E169" s="16">
        <v>2004</v>
      </c>
      <c r="F169" s="16">
        <v>1</v>
      </c>
      <c r="G169" s="16" t="s">
        <v>12</v>
      </c>
      <c r="H169" s="16" t="s">
        <v>13</v>
      </c>
      <c r="I169" s="16" t="s">
        <v>76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2</v>
      </c>
      <c r="P169" s="5">
        <v>0</v>
      </c>
      <c r="Q169" s="5">
        <v>0</v>
      </c>
      <c r="R169" s="5">
        <v>2</v>
      </c>
      <c r="S169" s="5">
        <v>0</v>
      </c>
      <c r="T169" s="5">
        <v>0</v>
      </c>
      <c r="U169" s="5">
        <v>2</v>
      </c>
      <c r="V169" s="5">
        <v>2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40">
        <v>118.37</v>
      </c>
      <c r="AC169" s="5">
        <f t="shared" si="30"/>
        <v>8</v>
      </c>
      <c r="AD169" s="40">
        <f t="shared" si="31"/>
        <v>126.37</v>
      </c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40"/>
      <c r="AX169" s="5">
        <f t="shared" si="32"/>
        <v>0</v>
      </c>
      <c r="AY169" s="40"/>
      <c r="AZ169" s="40">
        <f t="shared" si="33"/>
        <v>126.37</v>
      </c>
      <c r="BA169" s="40">
        <f t="shared" si="34"/>
        <v>30.534035740109495</v>
      </c>
    </row>
    <row r="170" spans="1:53" ht="43.2" x14ac:dyDescent="0.3">
      <c r="A170" s="5">
        <v>19</v>
      </c>
      <c r="B170" s="16" t="s">
        <v>339</v>
      </c>
      <c r="C170" s="16">
        <v>2005</v>
      </c>
      <c r="D170" s="16">
        <v>2005</v>
      </c>
      <c r="E170" s="16">
        <v>2005</v>
      </c>
      <c r="F170" s="16">
        <v>1</v>
      </c>
      <c r="G170" s="16" t="s">
        <v>41</v>
      </c>
      <c r="H170" s="16" t="s">
        <v>42</v>
      </c>
      <c r="I170" s="16" t="s">
        <v>210</v>
      </c>
      <c r="J170" s="5">
        <v>0</v>
      </c>
      <c r="K170" s="5">
        <v>2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2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2</v>
      </c>
      <c r="AB170" s="40">
        <v>121.69</v>
      </c>
      <c r="AC170" s="5">
        <f t="shared" si="30"/>
        <v>6</v>
      </c>
      <c r="AD170" s="40">
        <f t="shared" si="31"/>
        <v>127.69</v>
      </c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40"/>
      <c r="AX170" s="5">
        <f t="shared" si="32"/>
        <v>0</v>
      </c>
      <c r="AY170" s="40"/>
      <c r="AZ170" s="40">
        <f t="shared" si="33"/>
        <v>127.69</v>
      </c>
      <c r="BA170" s="40">
        <f t="shared" si="34"/>
        <v>31.897531246772022</v>
      </c>
    </row>
    <row r="171" spans="1:53" ht="57.6" x14ac:dyDescent="0.3">
      <c r="A171" s="5">
        <v>20</v>
      </c>
      <c r="B171" s="16" t="s">
        <v>244</v>
      </c>
      <c r="C171" s="16">
        <v>2004</v>
      </c>
      <c r="D171" s="16">
        <v>2004</v>
      </c>
      <c r="E171" s="16">
        <v>2004</v>
      </c>
      <c r="F171" s="16" t="s">
        <v>11</v>
      </c>
      <c r="G171" s="16" t="s">
        <v>114</v>
      </c>
      <c r="H171" s="16" t="s">
        <v>115</v>
      </c>
      <c r="I171" s="16" t="s">
        <v>174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2</v>
      </c>
      <c r="X171" s="5">
        <v>0</v>
      </c>
      <c r="Y171" s="5">
        <v>0</v>
      </c>
      <c r="Z171" s="5">
        <v>0</v>
      </c>
      <c r="AA171" s="5">
        <v>0</v>
      </c>
      <c r="AB171" s="40">
        <v>126.08</v>
      </c>
      <c r="AC171" s="5">
        <f t="shared" si="30"/>
        <v>2</v>
      </c>
      <c r="AD171" s="40">
        <f t="shared" si="31"/>
        <v>128.07999999999998</v>
      </c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40"/>
      <c r="AX171" s="5">
        <f t="shared" si="32"/>
        <v>0</v>
      </c>
      <c r="AY171" s="40"/>
      <c r="AZ171" s="40">
        <f t="shared" si="33"/>
        <v>128.07999999999998</v>
      </c>
      <c r="BA171" s="40">
        <f t="shared" si="34"/>
        <v>32.300382191922303</v>
      </c>
    </row>
    <row r="172" spans="1:53" x14ac:dyDescent="0.3">
      <c r="A172" s="5">
        <v>21</v>
      </c>
      <c r="B172" s="16" t="s">
        <v>323</v>
      </c>
      <c r="C172" s="16">
        <v>2004</v>
      </c>
      <c r="D172" s="16">
        <v>2004</v>
      </c>
      <c r="E172" s="16">
        <v>2004</v>
      </c>
      <c r="F172" s="16" t="s">
        <v>11</v>
      </c>
      <c r="G172" s="16" t="s">
        <v>61</v>
      </c>
      <c r="H172" s="16" t="s">
        <v>228</v>
      </c>
      <c r="I172" s="16" t="s">
        <v>324</v>
      </c>
      <c r="J172" s="5">
        <v>0</v>
      </c>
      <c r="K172" s="5">
        <v>2</v>
      </c>
      <c r="L172" s="5">
        <v>0</v>
      </c>
      <c r="M172" s="5">
        <v>0</v>
      </c>
      <c r="N172" s="5">
        <v>0</v>
      </c>
      <c r="O172" s="5">
        <v>2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2</v>
      </c>
      <c r="V172" s="5">
        <v>2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40">
        <v>132.86000000000001</v>
      </c>
      <c r="AC172" s="5">
        <f t="shared" si="30"/>
        <v>8</v>
      </c>
      <c r="AD172" s="40">
        <f t="shared" si="31"/>
        <v>140.86000000000001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40">
        <v>101.69</v>
      </c>
      <c r="AX172" s="5">
        <f t="shared" si="32"/>
        <v>0</v>
      </c>
      <c r="AY172" s="40">
        <f t="shared" ref="AY152:AY183" si="35">AW172+AX172</f>
        <v>101.69</v>
      </c>
      <c r="AZ172" s="40">
        <f t="shared" si="33"/>
        <v>101.69</v>
      </c>
      <c r="BA172" s="40">
        <f t="shared" si="34"/>
        <v>5.0408015700857307</v>
      </c>
    </row>
    <row r="173" spans="1:53" ht="43.2" x14ac:dyDescent="0.3">
      <c r="A173" s="5">
        <v>22</v>
      </c>
      <c r="B173" s="16" t="s">
        <v>80</v>
      </c>
      <c r="C173" s="16">
        <v>2004</v>
      </c>
      <c r="D173" s="16">
        <v>2004</v>
      </c>
      <c r="E173" s="16">
        <v>2004</v>
      </c>
      <c r="F173" s="16">
        <v>1</v>
      </c>
      <c r="G173" s="16" t="s">
        <v>41</v>
      </c>
      <c r="H173" s="16" t="s">
        <v>42</v>
      </c>
      <c r="I173" s="16" t="s">
        <v>81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2</v>
      </c>
      <c r="S173" s="5">
        <v>2</v>
      </c>
      <c r="T173" s="5">
        <v>0</v>
      </c>
      <c r="U173" s="5">
        <v>0</v>
      </c>
      <c r="V173" s="5">
        <v>2</v>
      </c>
      <c r="W173" s="5">
        <v>0</v>
      </c>
      <c r="X173" s="5">
        <v>0</v>
      </c>
      <c r="Y173" s="5">
        <v>2</v>
      </c>
      <c r="Z173" s="5">
        <v>0</v>
      </c>
      <c r="AA173" s="5">
        <v>0</v>
      </c>
      <c r="AB173" s="40">
        <v>122.07</v>
      </c>
      <c r="AC173" s="5">
        <f t="shared" si="30"/>
        <v>8</v>
      </c>
      <c r="AD173" s="40">
        <f t="shared" si="31"/>
        <v>130.07</v>
      </c>
      <c r="AE173" s="5">
        <v>0</v>
      </c>
      <c r="AF173" s="5">
        <v>2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2</v>
      </c>
      <c r="AW173" s="40">
        <v>107.86</v>
      </c>
      <c r="AX173" s="5">
        <f t="shared" si="32"/>
        <v>4</v>
      </c>
      <c r="AY173" s="40">
        <f t="shared" si="35"/>
        <v>111.86</v>
      </c>
      <c r="AZ173" s="40">
        <f t="shared" si="33"/>
        <v>111.86</v>
      </c>
      <c r="BA173" s="40">
        <f t="shared" si="34"/>
        <v>15.545914678235718</v>
      </c>
    </row>
    <row r="174" spans="1:53" ht="57.6" x14ac:dyDescent="0.3">
      <c r="A174" s="5">
        <v>23</v>
      </c>
      <c r="B174" s="16" t="s">
        <v>73</v>
      </c>
      <c r="C174" s="16">
        <v>2004</v>
      </c>
      <c r="D174" s="16">
        <v>2004</v>
      </c>
      <c r="E174" s="16">
        <v>2004</v>
      </c>
      <c r="F174" s="16">
        <v>1</v>
      </c>
      <c r="G174" s="16" t="s">
        <v>69</v>
      </c>
      <c r="H174" s="16" t="s">
        <v>70</v>
      </c>
      <c r="I174" s="16" t="s">
        <v>71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2</v>
      </c>
      <c r="V174" s="5">
        <v>2</v>
      </c>
      <c r="W174" s="5">
        <v>0</v>
      </c>
      <c r="X174" s="5">
        <v>0</v>
      </c>
      <c r="Y174" s="5">
        <v>2</v>
      </c>
      <c r="Z174" s="5">
        <v>0</v>
      </c>
      <c r="AA174" s="5">
        <v>2</v>
      </c>
      <c r="AB174" s="40">
        <v>122.16</v>
      </c>
      <c r="AC174" s="5">
        <f t="shared" si="30"/>
        <v>8</v>
      </c>
      <c r="AD174" s="40">
        <f t="shared" si="31"/>
        <v>130.16</v>
      </c>
      <c r="AE174" s="5">
        <v>0</v>
      </c>
      <c r="AF174" s="5">
        <v>0</v>
      </c>
      <c r="AG174" s="5">
        <v>2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2</v>
      </c>
      <c r="AW174" s="40">
        <v>117.2</v>
      </c>
      <c r="AX174" s="5">
        <f t="shared" si="32"/>
        <v>4</v>
      </c>
      <c r="AY174" s="40">
        <f t="shared" si="35"/>
        <v>121.2</v>
      </c>
      <c r="AZ174" s="40">
        <f t="shared" si="33"/>
        <v>121.2</v>
      </c>
      <c r="BA174" s="40">
        <f t="shared" si="34"/>
        <v>25.193678339014564</v>
      </c>
    </row>
    <row r="175" spans="1:53" ht="72" x14ac:dyDescent="0.3">
      <c r="A175" s="5">
        <v>24</v>
      </c>
      <c r="B175" s="16" t="s">
        <v>450</v>
      </c>
      <c r="C175" s="16">
        <v>2005</v>
      </c>
      <c r="D175" s="16">
        <v>2005</v>
      </c>
      <c r="E175" s="16">
        <v>2005</v>
      </c>
      <c r="F175" s="16" t="s">
        <v>11</v>
      </c>
      <c r="G175" s="16" t="s">
        <v>162</v>
      </c>
      <c r="H175" s="16" t="s">
        <v>207</v>
      </c>
      <c r="I175" s="16" t="s">
        <v>164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2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2</v>
      </c>
      <c r="AB175" s="40">
        <v>132.29</v>
      </c>
      <c r="AC175" s="5">
        <f t="shared" si="30"/>
        <v>4</v>
      </c>
      <c r="AD175" s="40">
        <f t="shared" si="31"/>
        <v>136.29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2</v>
      </c>
      <c r="AT175" s="5">
        <v>2</v>
      </c>
      <c r="AU175" s="5">
        <v>0</v>
      </c>
      <c r="AV175" s="5">
        <v>0</v>
      </c>
      <c r="AW175" s="40">
        <v>118.81</v>
      </c>
      <c r="AX175" s="5">
        <f t="shared" si="32"/>
        <v>4</v>
      </c>
      <c r="AY175" s="40">
        <f t="shared" si="35"/>
        <v>122.81</v>
      </c>
      <c r="AZ175" s="40">
        <f t="shared" si="33"/>
        <v>122.81</v>
      </c>
      <c r="BA175" s="40">
        <f t="shared" si="34"/>
        <v>26.856729676686292</v>
      </c>
    </row>
    <row r="176" spans="1:53" ht="72" x14ac:dyDescent="0.3">
      <c r="A176" s="5">
        <v>25</v>
      </c>
      <c r="B176" s="16" t="s">
        <v>425</v>
      </c>
      <c r="C176" s="16">
        <v>2006</v>
      </c>
      <c r="D176" s="16">
        <v>2006</v>
      </c>
      <c r="E176" s="16">
        <v>2006</v>
      </c>
      <c r="F176" s="16">
        <v>1</v>
      </c>
      <c r="G176" s="16" t="s">
        <v>12</v>
      </c>
      <c r="H176" s="16" t="s">
        <v>13</v>
      </c>
      <c r="I176" s="16" t="s">
        <v>14</v>
      </c>
      <c r="J176" s="5">
        <v>0</v>
      </c>
      <c r="K176" s="5">
        <v>0</v>
      </c>
      <c r="L176" s="5">
        <v>0</v>
      </c>
      <c r="M176" s="5">
        <v>0</v>
      </c>
      <c r="N176" s="5">
        <v>2</v>
      </c>
      <c r="O176" s="5">
        <v>2</v>
      </c>
      <c r="P176" s="5">
        <v>2</v>
      </c>
      <c r="Q176" s="5">
        <v>2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2</v>
      </c>
      <c r="X176" s="5">
        <v>0</v>
      </c>
      <c r="Y176" s="5">
        <v>0</v>
      </c>
      <c r="Z176" s="5">
        <v>0</v>
      </c>
      <c r="AA176" s="5">
        <v>2</v>
      </c>
      <c r="AB176" s="40">
        <v>140.71</v>
      </c>
      <c r="AC176" s="5">
        <f t="shared" si="30"/>
        <v>12</v>
      </c>
      <c r="AD176" s="40">
        <f t="shared" si="31"/>
        <v>152.71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2</v>
      </c>
      <c r="AK176" s="5">
        <v>0</v>
      </c>
      <c r="AL176" s="5">
        <v>0</v>
      </c>
      <c r="AM176" s="5">
        <v>0</v>
      </c>
      <c r="AN176" s="5">
        <v>0</v>
      </c>
      <c r="AO176" s="5">
        <v>2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2</v>
      </c>
      <c r="AW176" s="40">
        <v>116.95</v>
      </c>
      <c r="AX176" s="5">
        <f t="shared" si="32"/>
        <v>6</v>
      </c>
      <c r="AY176" s="40">
        <f t="shared" si="35"/>
        <v>122.95</v>
      </c>
      <c r="AZ176" s="40">
        <f t="shared" si="33"/>
        <v>122.95</v>
      </c>
      <c r="BA176" s="40">
        <f t="shared" si="34"/>
        <v>27.001342836483833</v>
      </c>
    </row>
    <row r="177" spans="1:53" ht="43.2" x14ac:dyDescent="0.3">
      <c r="A177" s="5">
        <v>26</v>
      </c>
      <c r="B177" s="16" t="s">
        <v>24</v>
      </c>
      <c r="C177" s="16">
        <v>2003</v>
      </c>
      <c r="D177" s="16">
        <v>2003</v>
      </c>
      <c r="E177" s="16">
        <v>2003</v>
      </c>
      <c r="F177" s="16" t="s">
        <v>11</v>
      </c>
      <c r="G177" s="16" t="s">
        <v>25</v>
      </c>
      <c r="H177" s="16" t="s">
        <v>26</v>
      </c>
      <c r="I177" s="16" t="s">
        <v>27</v>
      </c>
      <c r="J177" s="5">
        <v>0</v>
      </c>
      <c r="K177" s="5">
        <v>2</v>
      </c>
      <c r="L177" s="5">
        <v>0</v>
      </c>
      <c r="M177" s="5">
        <v>0</v>
      </c>
      <c r="N177" s="5">
        <v>0</v>
      </c>
      <c r="O177" s="5">
        <v>2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2</v>
      </c>
      <c r="W177" s="5">
        <v>2</v>
      </c>
      <c r="X177" s="5">
        <v>0</v>
      </c>
      <c r="Y177" s="5">
        <v>0</v>
      </c>
      <c r="Z177" s="5">
        <v>0</v>
      </c>
      <c r="AA177" s="5">
        <v>2</v>
      </c>
      <c r="AB177" s="40">
        <v>135.25</v>
      </c>
      <c r="AC177" s="5">
        <f t="shared" si="30"/>
        <v>10</v>
      </c>
      <c r="AD177" s="40">
        <f t="shared" si="31"/>
        <v>145.25</v>
      </c>
      <c r="AE177" s="5">
        <v>0</v>
      </c>
      <c r="AF177" s="5">
        <v>2</v>
      </c>
      <c r="AG177" s="5">
        <v>0</v>
      </c>
      <c r="AH177" s="5">
        <v>2</v>
      </c>
      <c r="AI177" s="5">
        <v>0</v>
      </c>
      <c r="AJ177" s="5">
        <v>2</v>
      </c>
      <c r="AK177" s="5">
        <v>2</v>
      </c>
      <c r="AL177" s="5">
        <v>0</v>
      </c>
      <c r="AM177" s="5">
        <v>2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40">
        <v>114.87</v>
      </c>
      <c r="AX177" s="5">
        <f t="shared" si="32"/>
        <v>10</v>
      </c>
      <c r="AY177" s="40">
        <f t="shared" si="35"/>
        <v>124.87</v>
      </c>
      <c r="AZ177" s="40">
        <f t="shared" si="33"/>
        <v>124.87</v>
      </c>
      <c r="BA177" s="40">
        <f t="shared" si="34"/>
        <v>28.984609027992981</v>
      </c>
    </row>
    <row r="178" spans="1:53" ht="72" x14ac:dyDescent="0.3">
      <c r="A178" s="5">
        <v>27</v>
      </c>
      <c r="B178" s="16" t="s">
        <v>248</v>
      </c>
      <c r="C178" s="16">
        <v>2005</v>
      </c>
      <c r="D178" s="16">
        <v>2005</v>
      </c>
      <c r="E178" s="16">
        <v>2005</v>
      </c>
      <c r="F178" s="16">
        <v>2</v>
      </c>
      <c r="G178" s="16" t="s">
        <v>12</v>
      </c>
      <c r="H178" s="16" t="s">
        <v>13</v>
      </c>
      <c r="I178" s="16" t="s">
        <v>76</v>
      </c>
      <c r="J178" s="5">
        <v>0</v>
      </c>
      <c r="K178" s="5">
        <v>0</v>
      </c>
      <c r="L178" s="5">
        <v>0</v>
      </c>
      <c r="M178" s="5">
        <v>2</v>
      </c>
      <c r="N178" s="5">
        <v>0</v>
      </c>
      <c r="O178" s="5">
        <v>0</v>
      </c>
      <c r="P178" s="5">
        <v>0</v>
      </c>
      <c r="Q178" s="5">
        <v>0</v>
      </c>
      <c r="R178" s="5">
        <v>2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2</v>
      </c>
      <c r="Y178" s="5">
        <v>2</v>
      </c>
      <c r="Z178" s="5">
        <v>0</v>
      </c>
      <c r="AA178" s="5">
        <v>2</v>
      </c>
      <c r="AB178" s="40">
        <v>148.84</v>
      </c>
      <c r="AC178" s="5">
        <f t="shared" si="30"/>
        <v>10</v>
      </c>
      <c r="AD178" s="40">
        <f t="shared" si="31"/>
        <v>158.84</v>
      </c>
      <c r="AE178" s="5">
        <v>0</v>
      </c>
      <c r="AF178" s="5">
        <v>2</v>
      </c>
      <c r="AG178" s="5">
        <v>0</v>
      </c>
      <c r="AH178" s="5">
        <v>0</v>
      </c>
      <c r="AI178" s="5">
        <v>0</v>
      </c>
      <c r="AJ178" s="5">
        <v>0</v>
      </c>
      <c r="AK178" s="5">
        <v>2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2</v>
      </c>
      <c r="AR178" s="5">
        <v>0</v>
      </c>
      <c r="AS178" s="5">
        <v>0</v>
      </c>
      <c r="AT178" s="5">
        <v>0</v>
      </c>
      <c r="AU178" s="5">
        <v>0</v>
      </c>
      <c r="AV178" s="5">
        <v>2</v>
      </c>
      <c r="AW178" s="40">
        <v>120.71</v>
      </c>
      <c r="AX178" s="5">
        <f t="shared" si="32"/>
        <v>8</v>
      </c>
      <c r="AY178" s="40">
        <f t="shared" si="35"/>
        <v>128.70999999999998</v>
      </c>
      <c r="AZ178" s="40">
        <f t="shared" si="33"/>
        <v>128.70999999999998</v>
      </c>
      <c r="BA178" s="40">
        <f t="shared" si="34"/>
        <v>32.951141411011236</v>
      </c>
    </row>
    <row r="179" spans="1:53" ht="57.6" x14ac:dyDescent="0.3">
      <c r="A179" s="5">
        <v>28</v>
      </c>
      <c r="B179" s="16" t="s">
        <v>321</v>
      </c>
      <c r="C179" s="16">
        <v>2004</v>
      </c>
      <c r="D179" s="16">
        <v>2004</v>
      </c>
      <c r="E179" s="16">
        <v>2004</v>
      </c>
      <c r="F179" s="16">
        <v>1</v>
      </c>
      <c r="G179" s="16" t="s">
        <v>114</v>
      </c>
      <c r="H179" s="16" t="s">
        <v>115</v>
      </c>
      <c r="I179" s="16" t="s">
        <v>174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2</v>
      </c>
      <c r="U179" s="5">
        <v>0</v>
      </c>
      <c r="V179" s="5">
        <v>2</v>
      </c>
      <c r="W179" s="5">
        <v>2</v>
      </c>
      <c r="X179" s="5">
        <v>2</v>
      </c>
      <c r="Y179" s="5">
        <v>2</v>
      </c>
      <c r="Z179" s="5">
        <v>0</v>
      </c>
      <c r="AA179" s="5">
        <v>2</v>
      </c>
      <c r="AB179" s="40">
        <v>127.67</v>
      </c>
      <c r="AC179" s="5">
        <f t="shared" si="30"/>
        <v>12</v>
      </c>
      <c r="AD179" s="40">
        <f t="shared" si="31"/>
        <v>139.67000000000002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2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2</v>
      </c>
      <c r="AU179" s="5">
        <v>2</v>
      </c>
      <c r="AV179" s="5">
        <v>0</v>
      </c>
      <c r="AW179" s="40">
        <v>122.84</v>
      </c>
      <c r="AX179" s="5">
        <f t="shared" si="32"/>
        <v>6</v>
      </c>
      <c r="AY179" s="40">
        <f t="shared" si="35"/>
        <v>128.84</v>
      </c>
      <c r="AZ179" s="40">
        <f t="shared" si="33"/>
        <v>128.84</v>
      </c>
      <c r="BA179" s="40">
        <f t="shared" si="34"/>
        <v>33.085425059394694</v>
      </c>
    </row>
    <row r="180" spans="1:53" ht="86.4" x14ac:dyDescent="0.3">
      <c r="A180" s="5">
        <v>29</v>
      </c>
      <c r="B180" s="16" t="s">
        <v>214</v>
      </c>
      <c r="C180" s="16">
        <v>2005</v>
      </c>
      <c r="D180" s="16">
        <v>2005</v>
      </c>
      <c r="E180" s="16">
        <v>2005</v>
      </c>
      <c r="F180" s="16">
        <v>1</v>
      </c>
      <c r="G180" s="16" t="s">
        <v>169</v>
      </c>
      <c r="H180" s="16" t="s">
        <v>170</v>
      </c>
      <c r="I180" s="16" t="s">
        <v>171</v>
      </c>
      <c r="J180" s="5">
        <v>0</v>
      </c>
      <c r="K180" s="5">
        <v>2</v>
      </c>
      <c r="L180" s="5">
        <v>2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2</v>
      </c>
      <c r="S180" s="5">
        <v>0</v>
      </c>
      <c r="T180" s="5">
        <v>0</v>
      </c>
      <c r="U180" s="5">
        <v>0</v>
      </c>
      <c r="V180" s="5">
        <v>2</v>
      </c>
      <c r="W180" s="5">
        <v>0</v>
      </c>
      <c r="X180" s="5">
        <v>0</v>
      </c>
      <c r="Y180" s="5">
        <v>0</v>
      </c>
      <c r="Z180" s="5">
        <v>0</v>
      </c>
      <c r="AA180" s="5">
        <v>2</v>
      </c>
      <c r="AB180" s="40">
        <v>134.22</v>
      </c>
      <c r="AC180" s="5">
        <f t="shared" si="30"/>
        <v>10</v>
      </c>
      <c r="AD180" s="40">
        <f t="shared" si="31"/>
        <v>144.22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2</v>
      </c>
      <c r="AT180" s="5">
        <v>0</v>
      </c>
      <c r="AU180" s="5">
        <v>0</v>
      </c>
      <c r="AV180" s="5">
        <v>0</v>
      </c>
      <c r="AW180" s="40">
        <v>128.29</v>
      </c>
      <c r="AX180" s="5">
        <f t="shared" si="32"/>
        <v>2</v>
      </c>
      <c r="AY180" s="40">
        <f t="shared" si="35"/>
        <v>130.29</v>
      </c>
      <c r="AZ180" s="40">
        <f t="shared" si="33"/>
        <v>130.29</v>
      </c>
      <c r="BA180" s="40">
        <f t="shared" si="34"/>
        <v>34.583204214440642</v>
      </c>
    </row>
    <row r="181" spans="1:53" x14ac:dyDescent="0.3">
      <c r="A181" s="5">
        <v>30</v>
      </c>
      <c r="B181" s="16" t="s">
        <v>380</v>
      </c>
      <c r="C181" s="16">
        <v>2005</v>
      </c>
      <c r="D181" s="16">
        <v>2005</v>
      </c>
      <c r="E181" s="16">
        <v>2005</v>
      </c>
      <c r="F181" s="16" t="s">
        <v>11</v>
      </c>
      <c r="G181" s="16" t="s">
        <v>61</v>
      </c>
      <c r="H181" s="16" t="s">
        <v>228</v>
      </c>
      <c r="I181" s="16" t="s">
        <v>324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2</v>
      </c>
      <c r="S181" s="5">
        <v>0</v>
      </c>
      <c r="T181" s="5">
        <v>0</v>
      </c>
      <c r="U181" s="5">
        <v>50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2</v>
      </c>
      <c r="AB181" s="40">
        <v>163.43</v>
      </c>
      <c r="AC181" s="5">
        <f t="shared" si="30"/>
        <v>54</v>
      </c>
      <c r="AD181" s="40">
        <f t="shared" si="31"/>
        <v>217.43</v>
      </c>
      <c r="AE181" s="5">
        <v>0</v>
      </c>
      <c r="AF181" s="5">
        <v>0</v>
      </c>
      <c r="AG181" s="5">
        <v>2</v>
      </c>
      <c r="AH181" s="5">
        <v>0</v>
      </c>
      <c r="AI181" s="5">
        <v>0</v>
      </c>
      <c r="AJ181" s="5">
        <v>2</v>
      </c>
      <c r="AK181" s="5">
        <v>0</v>
      </c>
      <c r="AL181" s="5">
        <v>0</v>
      </c>
      <c r="AM181" s="5">
        <v>2</v>
      </c>
      <c r="AN181" s="5">
        <v>0</v>
      </c>
      <c r="AO181" s="5">
        <v>0</v>
      </c>
      <c r="AP181" s="5">
        <v>0</v>
      </c>
      <c r="AQ181" s="5">
        <v>2</v>
      </c>
      <c r="AR181" s="5">
        <v>2</v>
      </c>
      <c r="AS181" s="5">
        <v>2</v>
      </c>
      <c r="AT181" s="5">
        <v>2</v>
      </c>
      <c r="AU181" s="5">
        <v>0</v>
      </c>
      <c r="AV181" s="5">
        <v>0</v>
      </c>
      <c r="AW181" s="40">
        <v>122.86</v>
      </c>
      <c r="AX181" s="5">
        <f t="shared" si="32"/>
        <v>14</v>
      </c>
      <c r="AY181" s="40">
        <f t="shared" si="35"/>
        <v>136.86000000000001</v>
      </c>
      <c r="AZ181" s="40">
        <f t="shared" si="33"/>
        <v>136.86000000000001</v>
      </c>
      <c r="BA181" s="40">
        <f t="shared" si="34"/>
        <v>41.369693213511013</v>
      </c>
    </row>
    <row r="182" spans="1:53" ht="57.6" x14ac:dyDescent="0.3">
      <c r="A182" s="5">
        <v>31</v>
      </c>
      <c r="B182" s="16" t="s">
        <v>17</v>
      </c>
      <c r="C182" s="16">
        <v>2004</v>
      </c>
      <c r="D182" s="16">
        <v>2004</v>
      </c>
      <c r="E182" s="16">
        <v>2004</v>
      </c>
      <c r="F182" s="16">
        <v>1</v>
      </c>
      <c r="G182" s="16" t="s">
        <v>19</v>
      </c>
      <c r="H182" s="16" t="s">
        <v>20</v>
      </c>
      <c r="I182" s="16" t="s">
        <v>21</v>
      </c>
      <c r="J182" s="5">
        <v>0</v>
      </c>
      <c r="K182" s="5">
        <v>0</v>
      </c>
      <c r="L182" s="5">
        <v>2</v>
      </c>
      <c r="M182" s="5">
        <v>0</v>
      </c>
      <c r="N182" s="5">
        <v>0</v>
      </c>
      <c r="O182" s="5">
        <v>2</v>
      </c>
      <c r="P182" s="5">
        <v>2</v>
      </c>
      <c r="Q182" s="5">
        <v>2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40">
        <v>127.21</v>
      </c>
      <c r="AC182" s="5">
        <f t="shared" si="30"/>
        <v>8</v>
      </c>
      <c r="AD182" s="40">
        <f t="shared" si="31"/>
        <v>135.20999999999998</v>
      </c>
      <c r="AE182" s="5">
        <v>0</v>
      </c>
      <c r="AF182" s="5">
        <v>2</v>
      </c>
      <c r="AG182" s="5">
        <v>0</v>
      </c>
      <c r="AH182" s="5">
        <v>0</v>
      </c>
      <c r="AI182" s="5">
        <v>0</v>
      </c>
      <c r="AJ182" s="5">
        <v>2</v>
      </c>
      <c r="AK182" s="5">
        <v>2</v>
      </c>
      <c r="AL182" s="5">
        <v>2</v>
      </c>
      <c r="AM182" s="5">
        <v>2</v>
      </c>
      <c r="AN182" s="5">
        <v>2</v>
      </c>
      <c r="AO182" s="5">
        <v>0</v>
      </c>
      <c r="AP182" s="5">
        <v>0</v>
      </c>
      <c r="AQ182" s="5">
        <v>0</v>
      </c>
      <c r="AR182" s="5">
        <v>2</v>
      </c>
      <c r="AS182" s="5">
        <v>0</v>
      </c>
      <c r="AT182" s="5">
        <v>2</v>
      </c>
      <c r="AU182" s="5">
        <v>0</v>
      </c>
      <c r="AV182" s="5">
        <v>0</v>
      </c>
      <c r="AW182" s="40">
        <v>121.11</v>
      </c>
      <c r="AX182" s="5">
        <f t="shared" si="32"/>
        <v>16</v>
      </c>
      <c r="AY182" s="40">
        <f t="shared" si="35"/>
        <v>137.11000000000001</v>
      </c>
      <c r="AZ182" s="40">
        <f t="shared" si="33"/>
        <v>135.20999999999998</v>
      </c>
      <c r="BA182" s="40">
        <f t="shared" si="34"/>
        <v>39.665323830182807</v>
      </c>
    </row>
    <row r="183" spans="1:53" ht="28.8" x14ac:dyDescent="0.3">
      <c r="A183" s="5">
        <v>32</v>
      </c>
      <c r="B183" s="16" t="s">
        <v>445</v>
      </c>
      <c r="C183" s="16">
        <v>2006</v>
      </c>
      <c r="D183" s="16">
        <v>2006</v>
      </c>
      <c r="E183" s="16">
        <v>2006</v>
      </c>
      <c r="F183" s="16">
        <v>2</v>
      </c>
      <c r="G183" s="16" t="s">
        <v>69</v>
      </c>
      <c r="H183" s="16" t="s">
        <v>260</v>
      </c>
      <c r="I183" s="16" t="s">
        <v>446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2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2</v>
      </c>
      <c r="X183" s="5">
        <v>0</v>
      </c>
      <c r="Y183" s="5">
        <v>0</v>
      </c>
      <c r="Z183" s="5">
        <v>0</v>
      </c>
      <c r="AA183" s="5">
        <v>2</v>
      </c>
      <c r="AB183" s="40">
        <v>186.13</v>
      </c>
      <c r="AC183" s="5">
        <f t="shared" si="30"/>
        <v>6</v>
      </c>
      <c r="AD183" s="40">
        <f t="shared" si="31"/>
        <v>192.13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2</v>
      </c>
      <c r="AM183" s="5">
        <v>2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2</v>
      </c>
      <c r="AU183" s="5">
        <v>0</v>
      </c>
      <c r="AV183" s="5">
        <v>2</v>
      </c>
      <c r="AW183" s="40">
        <v>136.52000000000001</v>
      </c>
      <c r="AX183" s="5">
        <f t="shared" si="32"/>
        <v>8</v>
      </c>
      <c r="AY183" s="40">
        <f t="shared" si="35"/>
        <v>144.52000000000001</v>
      </c>
      <c r="AZ183" s="40">
        <f t="shared" si="33"/>
        <v>144.52000000000001</v>
      </c>
      <c r="BA183" s="40">
        <f t="shared" si="34"/>
        <v>49.282098956719352</v>
      </c>
    </row>
    <row r="184" spans="1:53" ht="43.2" x14ac:dyDescent="0.3">
      <c r="A184" s="5">
        <v>33</v>
      </c>
      <c r="B184" s="16" t="s">
        <v>464</v>
      </c>
      <c r="C184" s="16">
        <v>2006</v>
      </c>
      <c r="D184" s="16">
        <v>2006</v>
      </c>
      <c r="E184" s="16">
        <v>2006</v>
      </c>
      <c r="F184" s="16">
        <v>1</v>
      </c>
      <c r="G184" s="16" t="s">
        <v>35</v>
      </c>
      <c r="H184" s="16" t="s">
        <v>66</v>
      </c>
      <c r="I184" s="16" t="s">
        <v>37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2</v>
      </c>
      <c r="P184" s="5">
        <v>0</v>
      </c>
      <c r="Q184" s="5">
        <v>0</v>
      </c>
      <c r="R184" s="5">
        <v>0</v>
      </c>
      <c r="S184" s="5">
        <v>2</v>
      </c>
      <c r="T184" s="5">
        <v>0</v>
      </c>
      <c r="U184" s="5">
        <v>0</v>
      </c>
      <c r="V184" s="5">
        <v>2</v>
      </c>
      <c r="W184" s="5">
        <v>2</v>
      </c>
      <c r="X184" s="5">
        <v>0</v>
      </c>
      <c r="Y184" s="5">
        <v>0</v>
      </c>
      <c r="Z184" s="5">
        <v>0</v>
      </c>
      <c r="AA184" s="5">
        <v>0</v>
      </c>
      <c r="AB184" s="40">
        <v>132.29</v>
      </c>
      <c r="AC184" s="5">
        <f t="shared" ref="AC184:AC203" si="36">SUM(J184:AA184)</f>
        <v>8</v>
      </c>
      <c r="AD184" s="40">
        <f t="shared" ref="AD184:AD215" si="37">AB184+AC184</f>
        <v>140.29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2</v>
      </c>
      <c r="AO184" s="5">
        <v>0</v>
      </c>
      <c r="AP184" s="5">
        <v>0</v>
      </c>
      <c r="AQ184" s="5">
        <v>2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40">
        <v>145.97999999999999</v>
      </c>
      <c r="AX184" s="5">
        <f t="shared" ref="AX184:AX203" si="38">SUM(AE184:AV184)</f>
        <v>4</v>
      </c>
      <c r="AY184" s="40">
        <f t="shared" ref="AY184:AY215" si="39">AW184+AX184</f>
        <v>149.97999999999999</v>
      </c>
      <c r="AZ184" s="40">
        <f t="shared" ref="AZ184:AZ215" si="40">MIN(AY184,AD184)</f>
        <v>140.29</v>
      </c>
      <c r="BA184" s="40">
        <f t="shared" ref="BA184:BA215" si="41">IF( AND(ISNUMBER(AZ$152),ISNUMBER(AZ184)),(AZ184-AZ$152)/AZ$152*100,"")</f>
        <v>44.912715628550757</v>
      </c>
    </row>
    <row r="185" spans="1:53" ht="43.2" x14ac:dyDescent="0.3">
      <c r="A185" s="5">
        <v>34</v>
      </c>
      <c r="B185" s="16" t="s">
        <v>412</v>
      </c>
      <c r="C185" s="16">
        <v>2007</v>
      </c>
      <c r="D185" s="16">
        <v>2007</v>
      </c>
      <c r="E185" s="16">
        <v>2007</v>
      </c>
      <c r="F185" s="16">
        <v>2</v>
      </c>
      <c r="G185" s="16" t="s">
        <v>50</v>
      </c>
      <c r="H185" s="16" t="s">
        <v>236</v>
      </c>
      <c r="I185" s="16" t="s">
        <v>237</v>
      </c>
      <c r="J185" s="5">
        <v>0</v>
      </c>
      <c r="K185" s="5">
        <v>2</v>
      </c>
      <c r="L185" s="5">
        <v>2</v>
      </c>
      <c r="M185" s="5">
        <v>0</v>
      </c>
      <c r="N185" s="5">
        <v>0</v>
      </c>
      <c r="O185" s="5">
        <v>2</v>
      </c>
      <c r="P185" s="5">
        <v>2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2</v>
      </c>
      <c r="Z185" s="5">
        <v>0</v>
      </c>
      <c r="AA185" s="5">
        <v>0</v>
      </c>
      <c r="AB185" s="40">
        <v>149.72</v>
      </c>
      <c r="AC185" s="5">
        <f t="shared" si="36"/>
        <v>10</v>
      </c>
      <c r="AD185" s="40">
        <f t="shared" si="37"/>
        <v>159.72</v>
      </c>
      <c r="AE185" s="5">
        <v>0</v>
      </c>
      <c r="AF185" s="5">
        <v>0</v>
      </c>
      <c r="AG185" s="5">
        <v>2</v>
      </c>
      <c r="AH185" s="5">
        <v>2</v>
      </c>
      <c r="AI185" s="5">
        <v>0</v>
      </c>
      <c r="AJ185" s="5">
        <v>2</v>
      </c>
      <c r="AK185" s="5">
        <v>2</v>
      </c>
      <c r="AL185" s="5">
        <v>0</v>
      </c>
      <c r="AM185" s="5">
        <v>0</v>
      </c>
      <c r="AN185" s="5">
        <v>0</v>
      </c>
      <c r="AO185" s="5">
        <v>0</v>
      </c>
      <c r="AP185" s="5">
        <v>2</v>
      </c>
      <c r="AQ185" s="5">
        <v>0</v>
      </c>
      <c r="AR185" s="5">
        <v>2</v>
      </c>
      <c r="AS185" s="5">
        <v>0</v>
      </c>
      <c r="AT185" s="5">
        <v>0</v>
      </c>
      <c r="AU185" s="5">
        <v>0</v>
      </c>
      <c r="AV185" s="5">
        <v>0</v>
      </c>
      <c r="AW185" s="40">
        <v>147.74</v>
      </c>
      <c r="AX185" s="5">
        <f t="shared" si="38"/>
        <v>12</v>
      </c>
      <c r="AY185" s="40">
        <f t="shared" si="39"/>
        <v>159.74</v>
      </c>
      <c r="AZ185" s="40">
        <f t="shared" si="40"/>
        <v>159.72</v>
      </c>
      <c r="BA185" s="40">
        <f t="shared" si="41"/>
        <v>64.982956306166713</v>
      </c>
    </row>
    <row r="186" spans="1:53" ht="57.6" x14ac:dyDescent="0.3">
      <c r="A186" s="5">
        <v>35</v>
      </c>
      <c r="B186" s="16" t="s">
        <v>302</v>
      </c>
      <c r="C186" s="16">
        <v>2004</v>
      </c>
      <c r="D186" s="16">
        <v>2004</v>
      </c>
      <c r="E186" s="16">
        <v>2004</v>
      </c>
      <c r="F186" s="16" t="s">
        <v>11</v>
      </c>
      <c r="G186" s="16" t="s">
        <v>30</v>
      </c>
      <c r="H186" s="16" t="s">
        <v>31</v>
      </c>
      <c r="I186" s="16" t="s">
        <v>32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2</v>
      </c>
      <c r="U186" s="5">
        <v>0</v>
      </c>
      <c r="V186" s="5">
        <v>2</v>
      </c>
      <c r="W186" s="5">
        <v>0</v>
      </c>
      <c r="X186" s="5">
        <v>0</v>
      </c>
      <c r="Y186" s="5">
        <v>2</v>
      </c>
      <c r="Z186" s="5">
        <v>0</v>
      </c>
      <c r="AA186" s="5">
        <v>0</v>
      </c>
      <c r="AB186" s="40">
        <v>199.54</v>
      </c>
      <c r="AC186" s="5">
        <f t="shared" si="36"/>
        <v>6</v>
      </c>
      <c r="AD186" s="40">
        <f t="shared" si="37"/>
        <v>205.54</v>
      </c>
      <c r="AE186" s="5">
        <v>0</v>
      </c>
      <c r="AF186" s="5">
        <v>0</v>
      </c>
      <c r="AG186" s="5">
        <v>2</v>
      </c>
      <c r="AH186" s="5">
        <v>0</v>
      </c>
      <c r="AI186" s="5">
        <v>0</v>
      </c>
      <c r="AJ186" s="5">
        <v>0</v>
      </c>
      <c r="AK186" s="5">
        <v>2</v>
      </c>
      <c r="AL186" s="5">
        <v>0</v>
      </c>
      <c r="AM186" s="5">
        <v>0</v>
      </c>
      <c r="AN186" s="5">
        <v>0</v>
      </c>
      <c r="AO186" s="5">
        <v>0</v>
      </c>
      <c r="AP186" s="5">
        <v>2</v>
      </c>
      <c r="AQ186" s="5">
        <v>0</v>
      </c>
      <c r="AR186" s="5">
        <v>2</v>
      </c>
      <c r="AS186" s="5">
        <v>0</v>
      </c>
      <c r="AT186" s="5">
        <v>0</v>
      </c>
      <c r="AU186" s="5">
        <v>0</v>
      </c>
      <c r="AV186" s="5">
        <v>2</v>
      </c>
      <c r="AW186" s="40">
        <v>152.47</v>
      </c>
      <c r="AX186" s="5">
        <f t="shared" si="38"/>
        <v>10</v>
      </c>
      <c r="AY186" s="40">
        <f t="shared" si="39"/>
        <v>162.47</v>
      </c>
      <c r="AZ186" s="40">
        <f t="shared" si="40"/>
        <v>162.47</v>
      </c>
      <c r="BA186" s="40">
        <f t="shared" si="41"/>
        <v>67.823571945046993</v>
      </c>
    </row>
    <row r="187" spans="1:53" ht="72" x14ac:dyDescent="0.3">
      <c r="A187" s="5">
        <v>36</v>
      </c>
      <c r="B187" s="16" t="s">
        <v>289</v>
      </c>
      <c r="C187" s="16">
        <v>2007</v>
      </c>
      <c r="D187" s="16">
        <v>2007</v>
      </c>
      <c r="E187" s="16">
        <v>2007</v>
      </c>
      <c r="F187" s="16">
        <v>3</v>
      </c>
      <c r="G187" s="16" t="s">
        <v>56</v>
      </c>
      <c r="H187" s="16" t="s">
        <v>57</v>
      </c>
      <c r="I187" s="16" t="s">
        <v>58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2</v>
      </c>
      <c r="T187" s="5">
        <v>2</v>
      </c>
      <c r="U187" s="5">
        <v>0</v>
      </c>
      <c r="V187" s="5">
        <v>50</v>
      </c>
      <c r="W187" s="5">
        <v>0</v>
      </c>
      <c r="X187" s="5">
        <v>0</v>
      </c>
      <c r="Y187" s="5">
        <v>0</v>
      </c>
      <c r="Z187" s="5">
        <v>0</v>
      </c>
      <c r="AA187" s="5">
        <v>50</v>
      </c>
      <c r="AB187" s="40">
        <v>170.12</v>
      </c>
      <c r="AC187" s="5">
        <f t="shared" si="36"/>
        <v>104</v>
      </c>
      <c r="AD187" s="40">
        <f t="shared" si="37"/>
        <v>274.12</v>
      </c>
      <c r="AE187" s="5">
        <v>0</v>
      </c>
      <c r="AF187" s="5">
        <v>0</v>
      </c>
      <c r="AG187" s="5">
        <v>0</v>
      </c>
      <c r="AH187" s="5">
        <v>2</v>
      </c>
      <c r="AI187" s="5">
        <v>0</v>
      </c>
      <c r="AJ187" s="5">
        <v>0</v>
      </c>
      <c r="AK187" s="5">
        <v>2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2</v>
      </c>
      <c r="AR187" s="5">
        <v>2</v>
      </c>
      <c r="AS187" s="5">
        <v>0</v>
      </c>
      <c r="AT187" s="5">
        <v>2</v>
      </c>
      <c r="AU187" s="5">
        <v>0</v>
      </c>
      <c r="AV187" s="5">
        <v>2</v>
      </c>
      <c r="AW187" s="40">
        <v>154.69</v>
      </c>
      <c r="AX187" s="5">
        <f t="shared" si="38"/>
        <v>12</v>
      </c>
      <c r="AY187" s="40">
        <f t="shared" si="39"/>
        <v>166.69</v>
      </c>
      <c r="AZ187" s="40">
        <f t="shared" si="40"/>
        <v>166.69</v>
      </c>
      <c r="BA187" s="40">
        <f t="shared" si="41"/>
        <v>72.182625761801461</v>
      </c>
    </row>
    <row r="188" spans="1:53" ht="57.6" x14ac:dyDescent="0.3">
      <c r="A188" s="5">
        <v>37</v>
      </c>
      <c r="B188" s="16" t="s">
        <v>180</v>
      </c>
      <c r="C188" s="16">
        <v>2004</v>
      </c>
      <c r="D188" s="16">
        <v>2004</v>
      </c>
      <c r="E188" s="16">
        <v>2004</v>
      </c>
      <c r="F188" s="16">
        <v>1</v>
      </c>
      <c r="G188" s="16" t="s">
        <v>19</v>
      </c>
      <c r="H188" s="16" t="s">
        <v>20</v>
      </c>
      <c r="I188" s="16" t="s">
        <v>21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2</v>
      </c>
      <c r="U188" s="5">
        <v>2</v>
      </c>
      <c r="V188" s="5">
        <v>0</v>
      </c>
      <c r="W188" s="5">
        <v>2</v>
      </c>
      <c r="X188" s="5">
        <v>0</v>
      </c>
      <c r="Y188" s="5">
        <v>0</v>
      </c>
      <c r="Z188" s="5">
        <v>0</v>
      </c>
      <c r="AA188" s="5">
        <v>0</v>
      </c>
      <c r="AB188" s="40">
        <v>127.06</v>
      </c>
      <c r="AC188" s="5">
        <f t="shared" si="36"/>
        <v>6</v>
      </c>
      <c r="AD188" s="40">
        <f t="shared" si="37"/>
        <v>133.06</v>
      </c>
      <c r="AE188" s="5">
        <v>0</v>
      </c>
      <c r="AF188" s="5">
        <v>2</v>
      </c>
      <c r="AG188" s="5">
        <v>2</v>
      </c>
      <c r="AH188" s="5">
        <v>0</v>
      </c>
      <c r="AI188" s="5">
        <v>0</v>
      </c>
      <c r="AJ188" s="5">
        <v>50</v>
      </c>
      <c r="AK188" s="5">
        <v>0</v>
      </c>
      <c r="AL188" s="5">
        <v>0</v>
      </c>
      <c r="AM188" s="5">
        <v>2</v>
      </c>
      <c r="AN188" s="5">
        <v>0</v>
      </c>
      <c r="AO188" s="5">
        <v>2</v>
      </c>
      <c r="AP188" s="5">
        <v>0</v>
      </c>
      <c r="AQ188" s="5">
        <v>2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40">
        <v>118.51</v>
      </c>
      <c r="AX188" s="5">
        <f t="shared" si="38"/>
        <v>60</v>
      </c>
      <c r="AY188" s="40">
        <f t="shared" si="39"/>
        <v>178.51</v>
      </c>
      <c r="AZ188" s="40">
        <f t="shared" si="40"/>
        <v>133.06</v>
      </c>
      <c r="BA188" s="40">
        <f t="shared" si="41"/>
        <v>37.444478876149155</v>
      </c>
    </row>
    <row r="189" spans="1:53" ht="43.2" x14ac:dyDescent="0.3">
      <c r="A189" s="5">
        <v>38</v>
      </c>
      <c r="B189" s="16" t="s">
        <v>291</v>
      </c>
      <c r="C189" s="16">
        <v>2005</v>
      </c>
      <c r="D189" s="16">
        <v>2005</v>
      </c>
      <c r="E189" s="16">
        <v>2005</v>
      </c>
      <c r="F189" s="16">
        <v>1</v>
      </c>
      <c r="G189" s="16" t="s">
        <v>50</v>
      </c>
      <c r="H189" s="16" t="s">
        <v>292</v>
      </c>
      <c r="I189" s="16" t="s">
        <v>237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2</v>
      </c>
      <c r="R189" s="5">
        <v>2</v>
      </c>
      <c r="S189" s="5">
        <v>0</v>
      </c>
      <c r="T189" s="5">
        <v>0</v>
      </c>
      <c r="U189" s="5">
        <v>0</v>
      </c>
      <c r="V189" s="5">
        <v>50</v>
      </c>
      <c r="W189" s="5">
        <v>2</v>
      </c>
      <c r="X189" s="5">
        <v>0</v>
      </c>
      <c r="Y189" s="5">
        <v>0</v>
      </c>
      <c r="Z189" s="5">
        <v>0</v>
      </c>
      <c r="AA189" s="5">
        <v>0</v>
      </c>
      <c r="AB189" s="40">
        <v>137.88</v>
      </c>
      <c r="AC189" s="5">
        <f t="shared" si="36"/>
        <v>56</v>
      </c>
      <c r="AD189" s="40">
        <f t="shared" si="37"/>
        <v>193.88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2</v>
      </c>
      <c r="AL189" s="5">
        <v>0</v>
      </c>
      <c r="AM189" s="5">
        <v>50</v>
      </c>
      <c r="AN189" s="5">
        <v>0</v>
      </c>
      <c r="AO189" s="5">
        <v>2</v>
      </c>
      <c r="AP189" s="5">
        <v>2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2</v>
      </c>
      <c r="AW189" s="40">
        <v>135.30000000000001</v>
      </c>
      <c r="AX189" s="5">
        <f t="shared" si="38"/>
        <v>58</v>
      </c>
      <c r="AY189" s="40">
        <f t="shared" si="39"/>
        <v>193.3</v>
      </c>
      <c r="AZ189" s="40">
        <f t="shared" si="40"/>
        <v>193.3</v>
      </c>
      <c r="BA189" s="40">
        <f t="shared" si="41"/>
        <v>99.669455634748488</v>
      </c>
    </row>
    <row r="190" spans="1:53" ht="57.6" x14ac:dyDescent="0.3">
      <c r="A190" s="5">
        <v>39</v>
      </c>
      <c r="B190" s="16" t="s">
        <v>222</v>
      </c>
      <c r="C190" s="16">
        <v>2007</v>
      </c>
      <c r="D190" s="16">
        <v>2007</v>
      </c>
      <c r="E190" s="16">
        <v>2007</v>
      </c>
      <c r="F190" s="16">
        <v>1</v>
      </c>
      <c r="G190" s="16" t="s">
        <v>30</v>
      </c>
      <c r="H190" s="16" t="s">
        <v>31</v>
      </c>
      <c r="I190" s="16" t="s">
        <v>32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40"/>
      <c r="AC190" s="5">
        <f t="shared" si="36"/>
        <v>0</v>
      </c>
      <c r="AD190" s="40" t="s">
        <v>882</v>
      </c>
      <c r="AE190" s="5">
        <v>0</v>
      </c>
      <c r="AF190" s="5">
        <v>2</v>
      </c>
      <c r="AG190" s="5">
        <v>0</v>
      </c>
      <c r="AH190" s="5">
        <v>2</v>
      </c>
      <c r="AI190" s="5">
        <v>0</v>
      </c>
      <c r="AJ190" s="5">
        <v>0</v>
      </c>
      <c r="AK190" s="5">
        <v>0</v>
      </c>
      <c r="AL190" s="5">
        <v>0</v>
      </c>
      <c r="AM190" s="5">
        <v>2</v>
      </c>
      <c r="AN190" s="5">
        <v>2</v>
      </c>
      <c r="AO190" s="5">
        <v>0</v>
      </c>
      <c r="AP190" s="5">
        <v>0</v>
      </c>
      <c r="AQ190" s="5">
        <v>2</v>
      </c>
      <c r="AR190" s="5">
        <v>0</v>
      </c>
      <c r="AS190" s="5">
        <v>0</v>
      </c>
      <c r="AT190" s="5">
        <v>0</v>
      </c>
      <c r="AU190" s="5">
        <v>0</v>
      </c>
      <c r="AV190" s="5">
        <v>2</v>
      </c>
      <c r="AW190" s="40">
        <v>185.46</v>
      </c>
      <c r="AX190" s="5">
        <f t="shared" si="38"/>
        <v>12</v>
      </c>
      <c r="AY190" s="40">
        <f t="shared" si="39"/>
        <v>197.46</v>
      </c>
      <c r="AZ190" s="40">
        <f t="shared" si="40"/>
        <v>197.46</v>
      </c>
      <c r="BA190" s="40">
        <f t="shared" si="41"/>
        <v>103.96653238301829</v>
      </c>
    </row>
    <row r="191" spans="1:53" ht="57.6" x14ac:dyDescent="0.3">
      <c r="A191" s="5">
        <v>40</v>
      </c>
      <c r="B191" s="16" t="s">
        <v>414</v>
      </c>
      <c r="C191" s="16">
        <v>2003</v>
      </c>
      <c r="D191" s="16">
        <v>2003</v>
      </c>
      <c r="E191" s="16">
        <v>2003</v>
      </c>
      <c r="F191" s="16" t="s">
        <v>11</v>
      </c>
      <c r="G191" s="16" t="s">
        <v>240</v>
      </c>
      <c r="H191" s="16" t="s">
        <v>415</v>
      </c>
      <c r="I191" s="16" t="s">
        <v>416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2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2</v>
      </c>
      <c r="W191" s="5">
        <v>0</v>
      </c>
      <c r="X191" s="5">
        <v>0</v>
      </c>
      <c r="Y191" s="5">
        <v>0</v>
      </c>
      <c r="Z191" s="5">
        <v>0</v>
      </c>
      <c r="AA191" s="5">
        <v>2</v>
      </c>
      <c r="AB191" s="40">
        <v>122.41</v>
      </c>
      <c r="AC191" s="5">
        <f t="shared" si="36"/>
        <v>6</v>
      </c>
      <c r="AD191" s="40">
        <f t="shared" si="37"/>
        <v>128.41</v>
      </c>
      <c r="AE191" s="5">
        <v>0</v>
      </c>
      <c r="AF191" s="5">
        <v>2</v>
      </c>
      <c r="AG191" s="5">
        <v>0</v>
      </c>
      <c r="AH191" s="5">
        <v>0</v>
      </c>
      <c r="AI191" s="5">
        <v>0</v>
      </c>
      <c r="AJ191" s="5">
        <v>0</v>
      </c>
      <c r="AK191" s="5">
        <v>50</v>
      </c>
      <c r="AL191" s="5">
        <v>0</v>
      </c>
      <c r="AM191" s="5">
        <v>0</v>
      </c>
      <c r="AN191" s="5">
        <v>0</v>
      </c>
      <c r="AO191" s="5">
        <v>0</v>
      </c>
      <c r="AP191" s="5">
        <v>2</v>
      </c>
      <c r="AQ191" s="5">
        <v>2</v>
      </c>
      <c r="AR191" s="5">
        <v>0</v>
      </c>
      <c r="AS191" s="5">
        <v>0</v>
      </c>
      <c r="AT191" s="5">
        <v>0</v>
      </c>
      <c r="AU191" s="5">
        <v>0</v>
      </c>
      <c r="AV191" s="5">
        <v>2</v>
      </c>
      <c r="AW191" s="40">
        <v>141.68</v>
      </c>
      <c r="AX191" s="5">
        <f t="shared" si="38"/>
        <v>58</v>
      </c>
      <c r="AY191" s="40">
        <f t="shared" si="39"/>
        <v>199.68</v>
      </c>
      <c r="AZ191" s="40">
        <f t="shared" si="40"/>
        <v>128.41</v>
      </c>
      <c r="BA191" s="40">
        <f t="shared" si="41"/>
        <v>32.64125606858795</v>
      </c>
    </row>
    <row r="192" spans="1:53" ht="28.8" x14ac:dyDescent="0.3">
      <c r="A192" s="5">
        <v>41</v>
      </c>
      <c r="B192" s="16" t="s">
        <v>460</v>
      </c>
      <c r="C192" s="16">
        <v>2006</v>
      </c>
      <c r="D192" s="16">
        <v>2006</v>
      </c>
      <c r="E192" s="16">
        <v>2006</v>
      </c>
      <c r="F192" s="16">
        <v>1</v>
      </c>
      <c r="G192" s="16" t="s">
        <v>240</v>
      </c>
      <c r="H192" s="16" t="s">
        <v>298</v>
      </c>
      <c r="I192" s="16" t="s">
        <v>242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2</v>
      </c>
      <c r="S192" s="5">
        <v>0</v>
      </c>
      <c r="T192" s="5">
        <v>0</v>
      </c>
      <c r="U192" s="5">
        <v>0</v>
      </c>
      <c r="V192" s="5">
        <v>50</v>
      </c>
      <c r="W192" s="5">
        <v>0</v>
      </c>
      <c r="X192" s="5">
        <v>0</v>
      </c>
      <c r="Y192" s="5">
        <v>0</v>
      </c>
      <c r="Z192" s="5">
        <v>0</v>
      </c>
      <c r="AA192" s="5">
        <v>2</v>
      </c>
      <c r="AB192" s="40">
        <v>158.53</v>
      </c>
      <c r="AC192" s="5">
        <f t="shared" si="36"/>
        <v>54</v>
      </c>
      <c r="AD192" s="40">
        <f t="shared" si="37"/>
        <v>212.53</v>
      </c>
      <c r="AE192" s="5">
        <v>0</v>
      </c>
      <c r="AF192" s="5">
        <v>0</v>
      </c>
      <c r="AG192" s="5">
        <v>2</v>
      </c>
      <c r="AH192" s="5">
        <v>0</v>
      </c>
      <c r="AI192" s="5">
        <v>0</v>
      </c>
      <c r="AJ192" s="5">
        <v>0</v>
      </c>
      <c r="AK192" s="5">
        <v>50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2</v>
      </c>
      <c r="AU192" s="5">
        <v>0</v>
      </c>
      <c r="AV192" s="5">
        <v>0</v>
      </c>
      <c r="AW192" s="40">
        <v>153.94</v>
      </c>
      <c r="AX192" s="5">
        <f t="shared" si="38"/>
        <v>54</v>
      </c>
      <c r="AY192" s="40">
        <f t="shared" si="39"/>
        <v>207.94</v>
      </c>
      <c r="AZ192" s="40">
        <f t="shared" si="40"/>
        <v>207.94</v>
      </c>
      <c r="BA192" s="40">
        <f t="shared" si="41"/>
        <v>114.79186034500569</v>
      </c>
    </row>
    <row r="193" spans="1:53" ht="57.6" x14ac:dyDescent="0.3">
      <c r="A193" s="5">
        <v>42</v>
      </c>
      <c r="B193" s="16" t="s">
        <v>441</v>
      </c>
      <c r="C193" s="16">
        <v>2006</v>
      </c>
      <c r="D193" s="16">
        <v>2006</v>
      </c>
      <c r="E193" s="16">
        <v>2006</v>
      </c>
      <c r="F193" s="16">
        <v>1</v>
      </c>
      <c r="G193" s="16" t="s">
        <v>30</v>
      </c>
      <c r="H193" s="16" t="s">
        <v>31</v>
      </c>
      <c r="I193" s="16" t="s">
        <v>32</v>
      </c>
      <c r="J193" s="5">
        <v>0</v>
      </c>
      <c r="K193" s="5">
        <v>0</v>
      </c>
      <c r="L193" s="5">
        <v>0</v>
      </c>
      <c r="M193" s="5">
        <v>2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2</v>
      </c>
      <c r="T193" s="5">
        <v>2</v>
      </c>
      <c r="U193" s="5">
        <v>0</v>
      </c>
      <c r="V193" s="5">
        <v>2</v>
      </c>
      <c r="W193" s="5">
        <v>0</v>
      </c>
      <c r="X193" s="5">
        <v>2</v>
      </c>
      <c r="Y193" s="5">
        <v>0</v>
      </c>
      <c r="Z193" s="5">
        <v>0</v>
      </c>
      <c r="AA193" s="5">
        <v>2</v>
      </c>
      <c r="AB193" s="40">
        <v>257.45</v>
      </c>
      <c r="AC193" s="5">
        <f t="shared" si="36"/>
        <v>12</v>
      </c>
      <c r="AD193" s="40">
        <f t="shared" si="37"/>
        <v>269.45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2</v>
      </c>
      <c r="AN193" s="5">
        <v>0</v>
      </c>
      <c r="AO193" s="5">
        <v>0</v>
      </c>
      <c r="AP193" s="5">
        <v>2</v>
      </c>
      <c r="AQ193" s="5">
        <v>2</v>
      </c>
      <c r="AR193" s="5">
        <v>0</v>
      </c>
      <c r="AS193" s="5">
        <v>2</v>
      </c>
      <c r="AT193" s="5">
        <v>0</v>
      </c>
      <c r="AU193" s="5">
        <v>0</v>
      </c>
      <c r="AV193" s="5">
        <v>2</v>
      </c>
      <c r="AW193" s="40">
        <v>203.42</v>
      </c>
      <c r="AX193" s="5">
        <f t="shared" si="38"/>
        <v>10</v>
      </c>
      <c r="AY193" s="40">
        <f t="shared" si="39"/>
        <v>213.42</v>
      </c>
      <c r="AZ193" s="40">
        <f t="shared" si="40"/>
        <v>213.42</v>
      </c>
      <c r="BA193" s="40">
        <f t="shared" si="41"/>
        <v>120.45243259993801</v>
      </c>
    </row>
    <row r="194" spans="1:53" ht="43.2" x14ac:dyDescent="0.3">
      <c r="A194" s="5">
        <v>43</v>
      </c>
      <c r="B194" s="16" t="s">
        <v>343</v>
      </c>
      <c r="C194" s="16">
        <v>2006</v>
      </c>
      <c r="D194" s="16">
        <v>2006</v>
      </c>
      <c r="E194" s="16">
        <v>2006</v>
      </c>
      <c r="F194" s="16">
        <v>2</v>
      </c>
      <c r="G194" s="16" t="s">
        <v>41</v>
      </c>
      <c r="H194" s="16" t="s">
        <v>42</v>
      </c>
      <c r="I194" s="16" t="s">
        <v>43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2</v>
      </c>
      <c r="S194" s="5">
        <v>0</v>
      </c>
      <c r="T194" s="5">
        <v>2</v>
      </c>
      <c r="U194" s="5">
        <v>0</v>
      </c>
      <c r="V194" s="5">
        <v>2</v>
      </c>
      <c r="W194" s="5">
        <v>2</v>
      </c>
      <c r="X194" s="5">
        <v>0</v>
      </c>
      <c r="Y194" s="5">
        <v>0</v>
      </c>
      <c r="Z194" s="5">
        <v>0</v>
      </c>
      <c r="AA194" s="5">
        <v>2</v>
      </c>
      <c r="AB194" s="40">
        <v>159.47</v>
      </c>
      <c r="AC194" s="5">
        <f t="shared" si="36"/>
        <v>10</v>
      </c>
      <c r="AD194" s="40">
        <f t="shared" si="37"/>
        <v>169.47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2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50</v>
      </c>
      <c r="AR194" s="5">
        <v>0</v>
      </c>
      <c r="AS194" s="5">
        <v>2</v>
      </c>
      <c r="AT194" s="5">
        <v>0</v>
      </c>
      <c r="AU194" s="5">
        <v>0</v>
      </c>
      <c r="AV194" s="5">
        <v>2</v>
      </c>
      <c r="AW194" s="40">
        <v>161.44</v>
      </c>
      <c r="AX194" s="5">
        <f t="shared" si="38"/>
        <v>56</v>
      </c>
      <c r="AY194" s="40">
        <f t="shared" si="39"/>
        <v>217.44</v>
      </c>
      <c r="AZ194" s="40">
        <f t="shared" si="40"/>
        <v>169.47</v>
      </c>
      <c r="BA194" s="40">
        <f t="shared" si="41"/>
        <v>75.054229934924081</v>
      </c>
    </row>
    <row r="195" spans="1:53" ht="86.4" x14ac:dyDescent="0.3">
      <c r="A195" s="5">
        <v>44</v>
      </c>
      <c r="B195" s="16" t="s">
        <v>399</v>
      </c>
      <c r="C195" s="16">
        <v>2007</v>
      </c>
      <c r="D195" s="16">
        <v>2007</v>
      </c>
      <c r="E195" s="16">
        <v>2007</v>
      </c>
      <c r="F195" s="16">
        <v>1</v>
      </c>
      <c r="G195" s="16" t="s">
        <v>169</v>
      </c>
      <c r="H195" s="16" t="s">
        <v>170</v>
      </c>
      <c r="I195" s="16" t="s">
        <v>171</v>
      </c>
      <c r="J195" s="5">
        <v>0</v>
      </c>
      <c r="K195" s="5">
        <v>2</v>
      </c>
      <c r="L195" s="5">
        <v>0</v>
      </c>
      <c r="M195" s="5">
        <v>0</v>
      </c>
      <c r="N195" s="5">
        <v>2</v>
      </c>
      <c r="O195" s="5">
        <v>0</v>
      </c>
      <c r="P195" s="5">
        <v>2</v>
      </c>
      <c r="Q195" s="5">
        <v>0</v>
      </c>
      <c r="R195" s="5">
        <v>2</v>
      </c>
      <c r="S195" s="5">
        <v>0</v>
      </c>
      <c r="T195" s="5">
        <v>0</v>
      </c>
      <c r="U195" s="5">
        <v>2</v>
      </c>
      <c r="V195" s="5">
        <v>2</v>
      </c>
      <c r="W195" s="5">
        <v>0</v>
      </c>
      <c r="X195" s="5">
        <v>2</v>
      </c>
      <c r="Y195" s="5">
        <v>0</v>
      </c>
      <c r="Z195" s="5">
        <v>0</v>
      </c>
      <c r="AA195" s="5">
        <v>2</v>
      </c>
      <c r="AB195" s="40">
        <v>159.66</v>
      </c>
      <c r="AC195" s="5">
        <f t="shared" si="36"/>
        <v>16</v>
      </c>
      <c r="AD195" s="40">
        <f t="shared" si="37"/>
        <v>175.66</v>
      </c>
      <c r="AE195" s="5">
        <v>0</v>
      </c>
      <c r="AF195" s="5">
        <v>50</v>
      </c>
      <c r="AG195" s="5">
        <v>0</v>
      </c>
      <c r="AH195" s="5">
        <v>0</v>
      </c>
      <c r="AI195" s="5">
        <v>2</v>
      </c>
      <c r="AJ195" s="5">
        <v>0</v>
      </c>
      <c r="AK195" s="5">
        <v>0</v>
      </c>
      <c r="AL195" s="5">
        <v>0</v>
      </c>
      <c r="AM195" s="5">
        <v>0</v>
      </c>
      <c r="AN195" s="5">
        <v>2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40">
        <v>163.47999999999999</v>
      </c>
      <c r="AX195" s="5">
        <f t="shared" si="38"/>
        <v>54</v>
      </c>
      <c r="AY195" s="40">
        <f t="shared" si="39"/>
        <v>217.48</v>
      </c>
      <c r="AZ195" s="40">
        <f t="shared" si="40"/>
        <v>175.66</v>
      </c>
      <c r="BA195" s="40">
        <f t="shared" si="41"/>
        <v>81.448197500258232</v>
      </c>
    </row>
    <row r="196" spans="1:53" ht="57.6" x14ac:dyDescent="0.3">
      <c r="A196" s="5">
        <v>45</v>
      </c>
      <c r="B196" s="16" t="s">
        <v>349</v>
      </c>
      <c r="C196" s="16">
        <v>2007</v>
      </c>
      <c r="D196" s="16">
        <v>2007</v>
      </c>
      <c r="E196" s="16">
        <v>2007</v>
      </c>
      <c r="F196" s="16">
        <v>1</v>
      </c>
      <c r="G196" s="16" t="s">
        <v>30</v>
      </c>
      <c r="H196" s="16" t="s">
        <v>31</v>
      </c>
      <c r="I196" s="16" t="s">
        <v>32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40"/>
      <c r="AC196" s="5">
        <f t="shared" si="36"/>
        <v>0</v>
      </c>
      <c r="AD196" s="40" t="s">
        <v>882</v>
      </c>
      <c r="AE196" s="5">
        <v>0</v>
      </c>
      <c r="AF196" s="5">
        <v>0</v>
      </c>
      <c r="AG196" s="5">
        <v>2</v>
      </c>
      <c r="AH196" s="5">
        <v>0</v>
      </c>
      <c r="AI196" s="5">
        <v>0</v>
      </c>
      <c r="AJ196" s="5">
        <v>50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40">
        <v>173.35</v>
      </c>
      <c r="AX196" s="5">
        <f t="shared" si="38"/>
        <v>52</v>
      </c>
      <c r="AY196" s="40">
        <f t="shared" si="39"/>
        <v>225.35</v>
      </c>
      <c r="AZ196" s="40">
        <f t="shared" si="40"/>
        <v>225.35</v>
      </c>
      <c r="BA196" s="40">
        <f t="shared" si="41"/>
        <v>132.77553971697137</v>
      </c>
    </row>
    <row r="197" spans="1:53" ht="86.4" x14ac:dyDescent="0.3">
      <c r="A197" s="5">
        <v>46</v>
      </c>
      <c r="B197" s="16" t="s">
        <v>168</v>
      </c>
      <c r="C197" s="16">
        <v>2007</v>
      </c>
      <c r="D197" s="16">
        <v>2007</v>
      </c>
      <c r="E197" s="16">
        <v>2007</v>
      </c>
      <c r="F197" s="16">
        <v>1</v>
      </c>
      <c r="G197" s="16" t="s">
        <v>169</v>
      </c>
      <c r="H197" s="16" t="s">
        <v>170</v>
      </c>
      <c r="I197" s="16" t="s">
        <v>171</v>
      </c>
      <c r="J197" s="5">
        <v>0</v>
      </c>
      <c r="K197" s="5">
        <v>0</v>
      </c>
      <c r="L197" s="5">
        <v>0</v>
      </c>
      <c r="M197" s="5">
        <v>2</v>
      </c>
      <c r="N197" s="5">
        <v>0</v>
      </c>
      <c r="O197" s="5">
        <v>0</v>
      </c>
      <c r="P197" s="5">
        <v>0</v>
      </c>
      <c r="Q197" s="5">
        <v>2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2</v>
      </c>
      <c r="Z197" s="5">
        <v>0</v>
      </c>
      <c r="AA197" s="5">
        <v>0</v>
      </c>
      <c r="AB197" s="40">
        <v>182.31</v>
      </c>
      <c r="AC197" s="5">
        <f t="shared" si="36"/>
        <v>6</v>
      </c>
      <c r="AD197" s="40">
        <f t="shared" si="37"/>
        <v>188.31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50</v>
      </c>
      <c r="AL197" s="5">
        <v>2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2</v>
      </c>
      <c r="AW197" s="40">
        <v>177.82</v>
      </c>
      <c r="AX197" s="5">
        <f t="shared" si="38"/>
        <v>54</v>
      </c>
      <c r="AY197" s="40">
        <f t="shared" si="39"/>
        <v>231.82</v>
      </c>
      <c r="AZ197" s="40">
        <f t="shared" si="40"/>
        <v>188.31</v>
      </c>
      <c r="BA197" s="40">
        <f t="shared" si="41"/>
        <v>94.515029439107522</v>
      </c>
    </row>
    <row r="198" spans="1:53" ht="72" x14ac:dyDescent="0.3">
      <c r="A198" s="5">
        <v>47</v>
      </c>
      <c r="B198" s="16" t="s">
        <v>366</v>
      </c>
      <c r="C198" s="16">
        <v>2008</v>
      </c>
      <c r="D198" s="16">
        <v>2008</v>
      </c>
      <c r="E198" s="16">
        <v>2008</v>
      </c>
      <c r="F198" s="16">
        <v>1</v>
      </c>
      <c r="G198" s="16" t="s">
        <v>56</v>
      </c>
      <c r="H198" s="16" t="s">
        <v>278</v>
      </c>
      <c r="I198" s="16" t="s">
        <v>279</v>
      </c>
      <c r="J198" s="5">
        <v>0</v>
      </c>
      <c r="K198" s="5">
        <v>0</v>
      </c>
      <c r="L198" s="5">
        <v>2</v>
      </c>
      <c r="M198" s="5">
        <v>0</v>
      </c>
      <c r="N198" s="5">
        <v>2</v>
      </c>
      <c r="O198" s="5">
        <v>2</v>
      </c>
      <c r="P198" s="5">
        <v>2</v>
      </c>
      <c r="Q198" s="5">
        <v>50</v>
      </c>
      <c r="R198" s="5">
        <v>2</v>
      </c>
      <c r="S198" s="5">
        <v>0</v>
      </c>
      <c r="T198" s="5">
        <v>50</v>
      </c>
      <c r="U198" s="5">
        <v>0</v>
      </c>
      <c r="V198" s="5">
        <v>2</v>
      </c>
      <c r="W198" s="5">
        <v>2</v>
      </c>
      <c r="X198" s="5">
        <v>2</v>
      </c>
      <c r="Y198" s="5">
        <v>0</v>
      </c>
      <c r="Z198" s="5">
        <v>0</v>
      </c>
      <c r="AA198" s="5">
        <v>2</v>
      </c>
      <c r="AB198" s="40">
        <v>191.45</v>
      </c>
      <c r="AC198" s="5">
        <f t="shared" si="36"/>
        <v>118</v>
      </c>
      <c r="AD198" s="40">
        <f t="shared" si="37"/>
        <v>309.45</v>
      </c>
      <c r="AE198" s="5">
        <v>0</v>
      </c>
      <c r="AF198" s="5">
        <v>2</v>
      </c>
      <c r="AG198" s="5">
        <v>0</v>
      </c>
      <c r="AH198" s="5">
        <v>50</v>
      </c>
      <c r="AI198" s="5">
        <v>50</v>
      </c>
      <c r="AJ198" s="5">
        <v>0</v>
      </c>
      <c r="AK198" s="5">
        <v>2</v>
      </c>
      <c r="AL198" s="5">
        <v>0</v>
      </c>
      <c r="AM198" s="5">
        <v>0</v>
      </c>
      <c r="AN198" s="5">
        <v>0</v>
      </c>
      <c r="AO198" s="5">
        <v>2</v>
      </c>
      <c r="AP198" s="5">
        <v>2</v>
      </c>
      <c r="AQ198" s="5">
        <v>2</v>
      </c>
      <c r="AR198" s="5">
        <v>0</v>
      </c>
      <c r="AS198" s="5">
        <v>50</v>
      </c>
      <c r="AT198" s="5">
        <v>2</v>
      </c>
      <c r="AU198" s="5">
        <v>2</v>
      </c>
      <c r="AV198" s="5">
        <v>2</v>
      </c>
      <c r="AW198" s="40">
        <v>172.01</v>
      </c>
      <c r="AX198" s="5">
        <f t="shared" si="38"/>
        <v>166</v>
      </c>
      <c r="AY198" s="40">
        <f t="shared" si="39"/>
        <v>338.01</v>
      </c>
      <c r="AZ198" s="40">
        <f t="shared" si="40"/>
        <v>309.45</v>
      </c>
      <c r="BA198" s="40">
        <f t="shared" si="41"/>
        <v>219.64673070963744</v>
      </c>
    </row>
    <row r="199" spans="1:53" ht="28.8" x14ac:dyDescent="0.3">
      <c r="A199" s="5">
        <v>48</v>
      </c>
      <c r="B199" s="16" t="s">
        <v>176</v>
      </c>
      <c r="C199" s="16">
        <v>2005</v>
      </c>
      <c r="D199" s="16">
        <v>2005</v>
      </c>
      <c r="E199" s="16">
        <v>2005</v>
      </c>
      <c r="F199" s="16" t="s">
        <v>11</v>
      </c>
      <c r="G199" s="16" t="s">
        <v>145</v>
      </c>
      <c r="H199" s="16" t="s">
        <v>146</v>
      </c>
      <c r="I199" s="16" t="s">
        <v>147</v>
      </c>
      <c r="J199" s="5">
        <v>2</v>
      </c>
      <c r="K199" s="5">
        <v>50</v>
      </c>
      <c r="L199" s="5">
        <v>50</v>
      </c>
      <c r="M199" s="5">
        <v>0</v>
      </c>
      <c r="N199" s="5">
        <v>2</v>
      </c>
      <c r="O199" s="5">
        <v>2</v>
      </c>
      <c r="P199" s="5">
        <v>0</v>
      </c>
      <c r="Q199" s="5">
        <v>0</v>
      </c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40"/>
      <c r="AC199" s="5">
        <f t="shared" si="36"/>
        <v>106</v>
      </c>
      <c r="AD199" s="40" t="s">
        <v>881</v>
      </c>
      <c r="AE199" s="5">
        <v>2</v>
      </c>
      <c r="AF199" s="5">
        <v>50</v>
      </c>
      <c r="AG199" s="5">
        <v>2</v>
      </c>
      <c r="AH199" s="5">
        <v>0</v>
      </c>
      <c r="AI199" s="5">
        <v>0</v>
      </c>
      <c r="AJ199" s="5">
        <v>2</v>
      </c>
      <c r="AK199" s="5">
        <v>0</v>
      </c>
      <c r="AL199" s="5">
        <v>2</v>
      </c>
      <c r="AM199" s="5">
        <v>2</v>
      </c>
      <c r="AN199" s="5">
        <v>50</v>
      </c>
      <c r="AO199" s="5">
        <v>50</v>
      </c>
      <c r="AP199" s="5">
        <v>50</v>
      </c>
      <c r="AQ199" s="5">
        <v>50</v>
      </c>
      <c r="AR199" s="5">
        <v>2</v>
      </c>
      <c r="AS199" s="5">
        <v>2</v>
      </c>
      <c r="AT199" s="5">
        <v>2</v>
      </c>
      <c r="AU199" s="5">
        <v>2</v>
      </c>
      <c r="AV199" s="5">
        <v>50</v>
      </c>
      <c r="AW199" s="40">
        <v>184.9</v>
      </c>
      <c r="AX199" s="5">
        <f t="shared" si="38"/>
        <v>318</v>
      </c>
      <c r="AY199" s="40">
        <f t="shared" si="39"/>
        <v>502.9</v>
      </c>
      <c r="AZ199" s="40">
        <f t="shared" si="40"/>
        <v>502.9</v>
      </c>
      <c r="BA199" s="40">
        <f t="shared" si="41"/>
        <v>419.47112901559757</v>
      </c>
    </row>
    <row r="200" spans="1:53" ht="43.2" x14ac:dyDescent="0.3">
      <c r="A200" s="5">
        <v>49</v>
      </c>
      <c r="B200" s="16" t="s">
        <v>78</v>
      </c>
      <c r="C200" s="16">
        <v>2004</v>
      </c>
      <c r="D200" s="16">
        <v>2004</v>
      </c>
      <c r="E200" s="16">
        <v>2004</v>
      </c>
      <c r="F200" s="16">
        <v>2</v>
      </c>
      <c r="G200" s="16" t="s">
        <v>25</v>
      </c>
      <c r="H200" s="16" t="s">
        <v>26</v>
      </c>
      <c r="I200" s="16" t="s">
        <v>27</v>
      </c>
      <c r="J200" s="5">
        <v>0</v>
      </c>
      <c r="K200" s="5">
        <v>2</v>
      </c>
      <c r="L200" s="5">
        <v>0</v>
      </c>
      <c r="M200" s="5">
        <v>0</v>
      </c>
      <c r="N200" s="5">
        <v>0</v>
      </c>
      <c r="O200" s="5">
        <v>0</v>
      </c>
      <c r="P200" s="5">
        <v>50</v>
      </c>
      <c r="Q200" s="5">
        <v>0</v>
      </c>
      <c r="R200" s="5">
        <v>2</v>
      </c>
      <c r="S200" s="5">
        <v>0</v>
      </c>
      <c r="T200" s="5">
        <v>2</v>
      </c>
      <c r="U200" s="5">
        <v>0</v>
      </c>
      <c r="V200" s="5">
        <v>50</v>
      </c>
      <c r="W200" s="5">
        <v>0</v>
      </c>
      <c r="X200" s="5">
        <v>2</v>
      </c>
      <c r="Y200" s="5">
        <v>2</v>
      </c>
      <c r="Z200" s="5">
        <v>2</v>
      </c>
      <c r="AA200" s="5">
        <v>0</v>
      </c>
      <c r="AB200" s="40">
        <v>266.2</v>
      </c>
      <c r="AC200" s="5">
        <f t="shared" si="36"/>
        <v>112</v>
      </c>
      <c r="AD200" s="40">
        <f t="shared" si="37"/>
        <v>378.2</v>
      </c>
      <c r="AE200" s="5">
        <v>0</v>
      </c>
      <c r="AF200" s="5">
        <v>2</v>
      </c>
      <c r="AG200" s="5">
        <v>50</v>
      </c>
      <c r="AH200" s="5">
        <v>2</v>
      </c>
      <c r="AI200" s="5">
        <v>0</v>
      </c>
      <c r="AJ200" s="5">
        <v>0</v>
      </c>
      <c r="AK200" s="5">
        <v>50</v>
      </c>
      <c r="AL200" s="5">
        <v>2</v>
      </c>
      <c r="AM200" s="5">
        <v>0</v>
      </c>
      <c r="AN200" s="5">
        <v>0</v>
      </c>
      <c r="AO200" s="5">
        <v>0</v>
      </c>
      <c r="AP200" s="5">
        <v>0</v>
      </c>
      <c r="AQ200" s="5">
        <v>50</v>
      </c>
      <c r="AR200" s="5">
        <v>0</v>
      </c>
      <c r="AS200" s="5">
        <v>2</v>
      </c>
      <c r="AT200" s="5">
        <v>0</v>
      </c>
      <c r="AU200" s="5">
        <v>0</v>
      </c>
      <c r="AV200" s="5">
        <v>2</v>
      </c>
      <c r="AW200" s="40">
        <v>397.68</v>
      </c>
      <c r="AX200" s="5">
        <f t="shared" si="38"/>
        <v>160</v>
      </c>
      <c r="AY200" s="40">
        <f t="shared" si="39"/>
        <v>557.68000000000006</v>
      </c>
      <c r="AZ200" s="40">
        <f t="shared" si="40"/>
        <v>378.2</v>
      </c>
      <c r="BA200" s="40">
        <f t="shared" si="41"/>
        <v>290.66212168164441</v>
      </c>
    </row>
    <row r="201" spans="1:53" ht="43.2" x14ac:dyDescent="0.3">
      <c r="A201" s="5"/>
      <c r="B201" s="16" t="s">
        <v>458</v>
      </c>
      <c r="C201" s="16">
        <v>2007</v>
      </c>
      <c r="D201" s="16">
        <v>2007</v>
      </c>
      <c r="E201" s="16">
        <v>2007</v>
      </c>
      <c r="F201" s="16">
        <v>2</v>
      </c>
      <c r="G201" s="16" t="s">
        <v>96</v>
      </c>
      <c r="H201" s="16" t="s">
        <v>97</v>
      </c>
      <c r="I201" s="16" t="s">
        <v>98</v>
      </c>
      <c r="J201" s="5">
        <v>0</v>
      </c>
      <c r="K201" s="5">
        <v>0</v>
      </c>
      <c r="L201" s="5">
        <v>0</v>
      </c>
      <c r="M201" s="5">
        <v>2</v>
      </c>
      <c r="N201" s="5">
        <v>0</v>
      </c>
      <c r="O201" s="5">
        <v>0</v>
      </c>
      <c r="P201" s="5">
        <v>2</v>
      </c>
      <c r="Q201" s="5">
        <v>0</v>
      </c>
      <c r="R201" s="5">
        <v>2</v>
      </c>
      <c r="S201" s="5">
        <v>0</v>
      </c>
      <c r="T201" s="5">
        <v>0</v>
      </c>
      <c r="U201" s="5">
        <v>0</v>
      </c>
      <c r="V201" s="5">
        <v>50</v>
      </c>
      <c r="W201" s="5">
        <v>2</v>
      </c>
      <c r="X201" s="5">
        <v>2</v>
      </c>
      <c r="Y201" s="5">
        <v>0</v>
      </c>
      <c r="Z201" s="5">
        <v>0</v>
      </c>
      <c r="AA201" s="5">
        <v>2</v>
      </c>
      <c r="AB201" s="40">
        <v>205.91</v>
      </c>
      <c r="AC201" s="5">
        <f t="shared" si="36"/>
        <v>62</v>
      </c>
      <c r="AD201" s="40">
        <f t="shared" si="37"/>
        <v>267.90999999999997</v>
      </c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40"/>
      <c r="AX201" s="5">
        <f t="shared" si="38"/>
        <v>0</v>
      </c>
      <c r="AY201" s="40" t="s">
        <v>881</v>
      </c>
      <c r="AZ201" s="40">
        <f t="shared" si="40"/>
        <v>267.90999999999997</v>
      </c>
      <c r="BA201" s="40">
        <f t="shared" si="41"/>
        <v>176.73794029542398</v>
      </c>
    </row>
    <row r="202" spans="1:53" ht="43.2" x14ac:dyDescent="0.3">
      <c r="A202" s="5"/>
      <c r="B202" s="16" t="s">
        <v>65</v>
      </c>
      <c r="C202" s="16">
        <v>2006</v>
      </c>
      <c r="D202" s="16">
        <v>2006</v>
      </c>
      <c r="E202" s="16">
        <v>2006</v>
      </c>
      <c r="F202" s="16">
        <v>1</v>
      </c>
      <c r="G202" s="16" t="s">
        <v>35</v>
      </c>
      <c r="H202" s="16" t="s">
        <v>66</v>
      </c>
      <c r="I202" s="16" t="s">
        <v>37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50</v>
      </c>
      <c r="W202" s="5">
        <v>0</v>
      </c>
      <c r="X202" s="5">
        <v>0</v>
      </c>
      <c r="Y202" s="5">
        <v>0</v>
      </c>
      <c r="Z202" s="5">
        <v>0</v>
      </c>
      <c r="AA202" s="5">
        <v>2</v>
      </c>
      <c r="AB202" s="40">
        <v>124.52</v>
      </c>
      <c r="AC202" s="5">
        <f t="shared" si="36"/>
        <v>52</v>
      </c>
      <c r="AD202" s="40">
        <f t="shared" si="37"/>
        <v>176.51999999999998</v>
      </c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40"/>
      <c r="AX202" s="5">
        <f t="shared" si="38"/>
        <v>0</v>
      </c>
      <c r="AY202" s="40" t="s">
        <v>882</v>
      </c>
      <c r="AZ202" s="40">
        <f t="shared" si="40"/>
        <v>176.51999999999998</v>
      </c>
      <c r="BA202" s="40">
        <f t="shared" si="41"/>
        <v>82.336535481871692</v>
      </c>
    </row>
    <row r="203" spans="1:53" ht="57.6" x14ac:dyDescent="0.3">
      <c r="A203" s="5"/>
      <c r="B203" s="16" t="s">
        <v>437</v>
      </c>
      <c r="C203" s="16">
        <v>2007</v>
      </c>
      <c r="D203" s="16">
        <v>2007</v>
      </c>
      <c r="E203" s="16">
        <v>2007</v>
      </c>
      <c r="F203" s="16" t="s">
        <v>11</v>
      </c>
      <c r="G203" s="16" t="s">
        <v>114</v>
      </c>
      <c r="H203" s="16" t="s">
        <v>115</v>
      </c>
      <c r="I203" s="16" t="s">
        <v>174</v>
      </c>
      <c r="J203" s="5">
        <v>0</v>
      </c>
      <c r="K203" s="5">
        <v>2</v>
      </c>
      <c r="L203" s="5">
        <v>0</v>
      </c>
      <c r="M203" s="5">
        <v>2</v>
      </c>
      <c r="N203" s="5">
        <v>0</v>
      </c>
      <c r="O203" s="5">
        <v>2</v>
      </c>
      <c r="P203" s="5">
        <v>50</v>
      </c>
      <c r="Q203" s="5">
        <v>0</v>
      </c>
      <c r="R203" s="5">
        <v>2</v>
      </c>
      <c r="S203" s="5">
        <v>0</v>
      </c>
      <c r="T203" s="5">
        <v>0</v>
      </c>
      <c r="U203" s="5">
        <v>0</v>
      </c>
      <c r="V203" s="5">
        <v>0</v>
      </c>
      <c r="W203" s="5">
        <v>2</v>
      </c>
      <c r="X203" s="5">
        <v>2</v>
      </c>
      <c r="Y203" s="5">
        <v>0</v>
      </c>
      <c r="Z203" s="5">
        <v>0</v>
      </c>
      <c r="AA203" s="5">
        <v>2</v>
      </c>
      <c r="AB203" s="40">
        <v>187.34</v>
      </c>
      <c r="AC203" s="5">
        <f t="shared" si="36"/>
        <v>64</v>
      </c>
      <c r="AD203" s="40">
        <f t="shared" si="37"/>
        <v>251.34</v>
      </c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40"/>
      <c r="AX203" s="5">
        <f t="shared" si="38"/>
        <v>0</v>
      </c>
      <c r="AY203" s="40" t="s">
        <v>882</v>
      </c>
      <c r="AZ203" s="40">
        <f t="shared" si="40"/>
        <v>251.34</v>
      </c>
      <c r="BA203" s="40">
        <f t="shared" si="41"/>
        <v>159.62193988224357</v>
      </c>
    </row>
    <row r="205" spans="1:53" ht="18" x14ac:dyDescent="0.3">
      <c r="A205" s="20" t="s">
        <v>915</v>
      </c>
      <c r="B205" s="20"/>
      <c r="C205" s="20"/>
      <c r="D205" s="20"/>
      <c r="E205" s="20"/>
      <c r="F205" s="20"/>
      <c r="G205" s="20"/>
      <c r="H205" s="20"/>
      <c r="I205" s="20"/>
      <c r="J205" s="20"/>
    </row>
    <row r="206" spans="1:53" x14ac:dyDescent="0.3">
      <c r="A206" s="27" t="s">
        <v>872</v>
      </c>
      <c r="B206" s="27" t="s">
        <v>1</v>
      </c>
      <c r="C206" s="27" t="s">
        <v>2</v>
      </c>
      <c r="D206" s="27" t="s">
        <v>476</v>
      </c>
      <c r="E206" s="27" t="s">
        <v>477</v>
      </c>
      <c r="F206" s="27" t="s">
        <v>3</v>
      </c>
      <c r="G206" s="27" t="s">
        <v>4</v>
      </c>
      <c r="H206" s="27" t="s">
        <v>5</v>
      </c>
      <c r="I206" s="27" t="s">
        <v>6</v>
      </c>
      <c r="J206" s="29" t="s">
        <v>874</v>
      </c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1"/>
      <c r="AE206" s="29" t="s">
        <v>878</v>
      </c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1"/>
      <c r="AZ206" s="27" t="s">
        <v>879</v>
      </c>
      <c r="BA206" s="27" t="s">
        <v>880</v>
      </c>
    </row>
    <row r="207" spans="1:53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32">
        <v>1</v>
      </c>
      <c r="K207" s="32">
        <v>2</v>
      </c>
      <c r="L207" s="32">
        <v>3</v>
      </c>
      <c r="M207" s="32">
        <v>4</v>
      </c>
      <c r="N207" s="32">
        <v>5</v>
      </c>
      <c r="O207" s="32">
        <v>6</v>
      </c>
      <c r="P207" s="32">
        <v>7</v>
      </c>
      <c r="Q207" s="32">
        <v>8</v>
      </c>
      <c r="R207" s="32">
        <v>9</v>
      </c>
      <c r="S207" s="32">
        <v>10</v>
      </c>
      <c r="T207" s="32">
        <v>11</v>
      </c>
      <c r="U207" s="32">
        <v>12</v>
      </c>
      <c r="V207" s="32">
        <v>13</v>
      </c>
      <c r="W207" s="32">
        <v>14</v>
      </c>
      <c r="X207" s="32">
        <v>15</v>
      </c>
      <c r="Y207" s="32">
        <v>16</v>
      </c>
      <c r="Z207" s="32">
        <v>17</v>
      </c>
      <c r="AA207" s="32">
        <v>18</v>
      </c>
      <c r="AB207" s="32" t="s">
        <v>875</v>
      </c>
      <c r="AC207" s="32" t="s">
        <v>876</v>
      </c>
      <c r="AD207" s="32" t="s">
        <v>877</v>
      </c>
      <c r="AE207" s="32">
        <v>1</v>
      </c>
      <c r="AF207" s="32">
        <v>2</v>
      </c>
      <c r="AG207" s="32">
        <v>3</v>
      </c>
      <c r="AH207" s="32">
        <v>4</v>
      </c>
      <c r="AI207" s="32">
        <v>5</v>
      </c>
      <c r="AJ207" s="32">
        <v>6</v>
      </c>
      <c r="AK207" s="32">
        <v>7</v>
      </c>
      <c r="AL207" s="32">
        <v>8</v>
      </c>
      <c r="AM207" s="32">
        <v>9</v>
      </c>
      <c r="AN207" s="32">
        <v>10</v>
      </c>
      <c r="AO207" s="32">
        <v>11</v>
      </c>
      <c r="AP207" s="32">
        <v>12</v>
      </c>
      <c r="AQ207" s="32">
        <v>13</v>
      </c>
      <c r="AR207" s="32">
        <v>14</v>
      </c>
      <c r="AS207" s="32">
        <v>15</v>
      </c>
      <c r="AT207" s="32">
        <v>16</v>
      </c>
      <c r="AU207" s="32">
        <v>17</v>
      </c>
      <c r="AV207" s="32">
        <v>18</v>
      </c>
      <c r="AW207" s="32" t="s">
        <v>875</v>
      </c>
      <c r="AX207" s="32" t="s">
        <v>876</v>
      </c>
      <c r="AY207" s="32" t="s">
        <v>877</v>
      </c>
      <c r="AZ207" s="28"/>
      <c r="BA207" s="28"/>
    </row>
    <row r="208" spans="1:53" ht="72" x14ac:dyDescent="0.3">
      <c r="A208" s="37">
        <v>1</v>
      </c>
      <c r="B208" s="38" t="s">
        <v>308</v>
      </c>
      <c r="C208" s="38">
        <v>2003</v>
      </c>
      <c r="D208" s="38">
        <v>2003</v>
      </c>
      <c r="E208" s="38">
        <v>2003</v>
      </c>
      <c r="F208" s="38" t="s">
        <v>119</v>
      </c>
      <c r="G208" s="38" t="s">
        <v>120</v>
      </c>
      <c r="H208" s="38" t="s">
        <v>309</v>
      </c>
      <c r="I208" s="38" t="s">
        <v>310</v>
      </c>
      <c r="J208" s="37">
        <v>0</v>
      </c>
      <c r="K208" s="37">
        <v>2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7">
        <v>0</v>
      </c>
      <c r="X208" s="37">
        <v>0</v>
      </c>
      <c r="Y208" s="37">
        <v>2</v>
      </c>
      <c r="Z208" s="37">
        <v>0</v>
      </c>
      <c r="AA208" s="37">
        <v>2</v>
      </c>
      <c r="AB208" s="39">
        <v>107.16</v>
      </c>
      <c r="AC208" s="37">
        <f t="shared" ref="AC208:AC235" si="42">SUM(J208:AA208)</f>
        <v>6</v>
      </c>
      <c r="AD208" s="39">
        <f t="shared" ref="AD208:AD235" si="43">AB208+AC208</f>
        <v>113.16</v>
      </c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9"/>
      <c r="AX208" s="37">
        <f t="shared" ref="AX208:AX235" si="44">SUM(AE208:AV208)</f>
        <v>0</v>
      </c>
      <c r="AY208" s="39"/>
      <c r="AZ208" s="39">
        <f t="shared" ref="AZ208:AZ235" si="45">MIN(AY208,AD208)</f>
        <v>113.16</v>
      </c>
      <c r="BA208" s="39">
        <f t="shared" ref="BA208:BA235" si="46">IF( AND(ISNUMBER(AZ$208),ISNUMBER(AZ208)),(AZ208-AZ$208)/AZ$208*100,"")</f>
        <v>0</v>
      </c>
    </row>
    <row r="209" spans="1:53" ht="72" x14ac:dyDescent="0.3">
      <c r="A209" s="5">
        <v>2</v>
      </c>
      <c r="B209" s="16" t="s">
        <v>410</v>
      </c>
      <c r="C209" s="16">
        <v>2004</v>
      </c>
      <c r="D209" s="16">
        <v>2004</v>
      </c>
      <c r="E209" s="16">
        <v>2004</v>
      </c>
      <c r="F209" s="16" t="s">
        <v>119</v>
      </c>
      <c r="G209" s="16" t="s">
        <v>12</v>
      </c>
      <c r="H209" s="16" t="s">
        <v>13</v>
      </c>
      <c r="I209" s="16" t="s">
        <v>14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2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40">
        <v>118.19</v>
      </c>
      <c r="AC209" s="5">
        <f t="shared" si="42"/>
        <v>2</v>
      </c>
      <c r="AD209" s="40">
        <f t="shared" si="43"/>
        <v>120.19</v>
      </c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40"/>
      <c r="AX209" s="5">
        <f t="shared" si="44"/>
        <v>0</v>
      </c>
      <c r="AY209" s="40"/>
      <c r="AZ209" s="40">
        <f t="shared" si="45"/>
        <v>120.19</v>
      </c>
      <c r="BA209" s="40">
        <f t="shared" si="46"/>
        <v>6.2124425592082018</v>
      </c>
    </row>
    <row r="210" spans="1:53" ht="72" x14ac:dyDescent="0.3">
      <c r="A210" s="5">
        <v>3</v>
      </c>
      <c r="B210" s="16" t="s">
        <v>118</v>
      </c>
      <c r="C210" s="16">
        <v>2003</v>
      </c>
      <c r="D210" s="16">
        <v>2003</v>
      </c>
      <c r="E210" s="16">
        <v>2003</v>
      </c>
      <c r="F210" s="16" t="s">
        <v>119</v>
      </c>
      <c r="G210" s="16" t="s">
        <v>120</v>
      </c>
      <c r="H210" s="16" t="s">
        <v>121</v>
      </c>
      <c r="I210" s="16" t="s">
        <v>122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2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40">
        <v>118.44</v>
      </c>
      <c r="AC210" s="5">
        <f t="shared" si="42"/>
        <v>2</v>
      </c>
      <c r="AD210" s="40">
        <f t="shared" si="43"/>
        <v>120.44</v>
      </c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40"/>
      <c r="AX210" s="5">
        <f t="shared" si="44"/>
        <v>0</v>
      </c>
      <c r="AY210" s="40"/>
      <c r="AZ210" s="40">
        <f t="shared" si="45"/>
        <v>120.44</v>
      </c>
      <c r="BA210" s="40">
        <f t="shared" si="46"/>
        <v>6.4333686815129036</v>
      </c>
    </row>
    <row r="211" spans="1:53" ht="43.2" x14ac:dyDescent="0.3">
      <c r="A211" s="5">
        <v>4</v>
      </c>
      <c r="B211" s="16" t="s">
        <v>131</v>
      </c>
      <c r="C211" s="16">
        <v>2005</v>
      </c>
      <c r="D211" s="16">
        <v>2005</v>
      </c>
      <c r="E211" s="16">
        <v>2005</v>
      </c>
      <c r="F211" s="16">
        <v>1</v>
      </c>
      <c r="G211" s="16" t="s">
        <v>12</v>
      </c>
      <c r="H211" s="16" t="s">
        <v>86</v>
      </c>
      <c r="I211" s="16" t="s">
        <v>87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40">
        <v>124.88</v>
      </c>
      <c r="AC211" s="5">
        <f t="shared" si="42"/>
        <v>0</v>
      </c>
      <c r="AD211" s="40">
        <f t="shared" si="43"/>
        <v>124.88</v>
      </c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40"/>
      <c r="AX211" s="5">
        <f t="shared" si="44"/>
        <v>0</v>
      </c>
      <c r="AY211" s="40"/>
      <c r="AZ211" s="40">
        <f t="shared" si="45"/>
        <v>124.88</v>
      </c>
      <c r="BA211" s="40">
        <f t="shared" si="46"/>
        <v>10.357016613644397</v>
      </c>
    </row>
    <row r="212" spans="1:53" ht="28.8" x14ac:dyDescent="0.3">
      <c r="A212" s="5">
        <v>5</v>
      </c>
      <c r="B212" s="16" t="s">
        <v>406</v>
      </c>
      <c r="C212" s="16">
        <v>2006</v>
      </c>
      <c r="D212" s="16">
        <v>2006</v>
      </c>
      <c r="E212" s="16">
        <v>2006</v>
      </c>
      <c r="F212" s="16" t="s">
        <v>11</v>
      </c>
      <c r="G212" s="16" t="s">
        <v>61</v>
      </c>
      <c r="H212" s="16" t="s">
        <v>228</v>
      </c>
      <c r="I212" s="16" t="s">
        <v>229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2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40">
        <v>125.19</v>
      </c>
      <c r="AC212" s="5">
        <f t="shared" si="42"/>
        <v>2</v>
      </c>
      <c r="AD212" s="40">
        <f t="shared" si="43"/>
        <v>127.19</v>
      </c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40"/>
      <c r="AX212" s="5">
        <f t="shared" si="44"/>
        <v>0</v>
      </c>
      <c r="AY212" s="40"/>
      <c r="AZ212" s="40">
        <f t="shared" si="45"/>
        <v>127.19</v>
      </c>
      <c r="BA212" s="40">
        <f t="shared" si="46"/>
        <v>12.398373983739837</v>
      </c>
    </row>
    <row r="213" spans="1:53" ht="72" x14ac:dyDescent="0.3">
      <c r="A213" s="5">
        <v>6</v>
      </c>
      <c r="B213" s="16" t="s">
        <v>277</v>
      </c>
      <c r="C213" s="16">
        <v>2003</v>
      </c>
      <c r="D213" s="16">
        <v>2003</v>
      </c>
      <c r="E213" s="16">
        <v>2003</v>
      </c>
      <c r="F213" s="16" t="s">
        <v>119</v>
      </c>
      <c r="G213" s="16" t="s">
        <v>56</v>
      </c>
      <c r="H213" s="16" t="s">
        <v>278</v>
      </c>
      <c r="I213" s="16" t="s">
        <v>279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2</v>
      </c>
      <c r="P213" s="5">
        <v>0</v>
      </c>
      <c r="Q213" s="5">
        <v>0</v>
      </c>
      <c r="R213" s="5">
        <v>0</v>
      </c>
      <c r="S213" s="5">
        <v>2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2</v>
      </c>
      <c r="AB213" s="40">
        <v>123.15</v>
      </c>
      <c r="AC213" s="5">
        <f t="shared" si="42"/>
        <v>6</v>
      </c>
      <c r="AD213" s="40">
        <f t="shared" si="43"/>
        <v>129.15</v>
      </c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40"/>
      <c r="AX213" s="5">
        <f t="shared" si="44"/>
        <v>0</v>
      </c>
      <c r="AY213" s="40"/>
      <c r="AZ213" s="40">
        <f t="shared" si="45"/>
        <v>129.15</v>
      </c>
      <c r="BA213" s="40">
        <f t="shared" si="46"/>
        <v>14.130434782608702</v>
      </c>
    </row>
    <row r="214" spans="1:53" ht="72" x14ac:dyDescent="0.3">
      <c r="A214" s="5">
        <v>7</v>
      </c>
      <c r="B214" s="16" t="s">
        <v>10</v>
      </c>
      <c r="C214" s="16">
        <v>2004</v>
      </c>
      <c r="D214" s="16">
        <v>2004</v>
      </c>
      <c r="E214" s="16">
        <v>2004</v>
      </c>
      <c r="F214" s="16" t="s">
        <v>11</v>
      </c>
      <c r="G214" s="16" t="s">
        <v>12</v>
      </c>
      <c r="H214" s="16" t="s">
        <v>13</v>
      </c>
      <c r="I214" s="16" t="s">
        <v>14</v>
      </c>
      <c r="J214" s="5">
        <v>0</v>
      </c>
      <c r="K214" s="5">
        <v>2</v>
      </c>
      <c r="L214" s="5">
        <v>0</v>
      </c>
      <c r="M214" s="5">
        <v>0</v>
      </c>
      <c r="N214" s="5">
        <v>0</v>
      </c>
      <c r="O214" s="5">
        <v>0</v>
      </c>
      <c r="P214" s="5">
        <v>2</v>
      </c>
      <c r="Q214" s="5">
        <v>0</v>
      </c>
      <c r="R214" s="5">
        <v>2</v>
      </c>
      <c r="S214" s="5">
        <v>0</v>
      </c>
      <c r="T214" s="5">
        <v>0</v>
      </c>
      <c r="U214" s="5">
        <v>0</v>
      </c>
      <c r="V214" s="5">
        <v>2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40">
        <v>121.47</v>
      </c>
      <c r="AC214" s="5">
        <f t="shared" si="42"/>
        <v>8</v>
      </c>
      <c r="AD214" s="40">
        <f t="shared" si="43"/>
        <v>129.47</v>
      </c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40"/>
      <c r="AX214" s="5">
        <f t="shared" si="44"/>
        <v>0</v>
      </c>
      <c r="AY214" s="40"/>
      <c r="AZ214" s="40">
        <f t="shared" si="45"/>
        <v>129.47</v>
      </c>
      <c r="BA214" s="40">
        <f t="shared" si="46"/>
        <v>14.413220219158715</v>
      </c>
    </row>
    <row r="215" spans="1:53" ht="43.2" x14ac:dyDescent="0.3">
      <c r="A215" s="5">
        <v>8</v>
      </c>
      <c r="B215" s="16" t="s">
        <v>355</v>
      </c>
      <c r="C215" s="16">
        <v>2004</v>
      </c>
      <c r="D215" s="16">
        <v>2004</v>
      </c>
      <c r="E215" s="16">
        <v>2004</v>
      </c>
      <c r="F215" s="16" t="s">
        <v>11</v>
      </c>
      <c r="G215" s="16" t="s">
        <v>41</v>
      </c>
      <c r="H215" s="16" t="s">
        <v>42</v>
      </c>
      <c r="I215" s="16" t="s">
        <v>81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2</v>
      </c>
      <c r="Q215" s="5">
        <v>0</v>
      </c>
      <c r="R215" s="5">
        <v>2</v>
      </c>
      <c r="S215" s="5">
        <v>0</v>
      </c>
      <c r="T215" s="5">
        <v>0</v>
      </c>
      <c r="U215" s="5">
        <v>0</v>
      </c>
      <c r="V215" s="5">
        <v>0</v>
      </c>
      <c r="W215" s="5">
        <v>2</v>
      </c>
      <c r="X215" s="5">
        <v>0</v>
      </c>
      <c r="Y215" s="5">
        <v>0</v>
      </c>
      <c r="Z215" s="5">
        <v>0</v>
      </c>
      <c r="AA215" s="5">
        <v>2</v>
      </c>
      <c r="AB215" s="40">
        <v>124.95</v>
      </c>
      <c r="AC215" s="5">
        <f t="shared" si="42"/>
        <v>8</v>
      </c>
      <c r="AD215" s="40">
        <f t="shared" si="43"/>
        <v>132.94999999999999</v>
      </c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40"/>
      <c r="AX215" s="5">
        <f t="shared" si="44"/>
        <v>0</v>
      </c>
      <c r="AY215" s="40"/>
      <c r="AZ215" s="40">
        <f t="shared" si="45"/>
        <v>132.94999999999999</v>
      </c>
      <c r="BA215" s="40">
        <f t="shared" si="46"/>
        <v>17.48851184164015</v>
      </c>
    </row>
    <row r="216" spans="1:53" ht="43.2" x14ac:dyDescent="0.3">
      <c r="A216" s="5">
        <v>8</v>
      </c>
      <c r="B216" s="16" t="s">
        <v>403</v>
      </c>
      <c r="C216" s="16">
        <v>2005</v>
      </c>
      <c r="D216" s="16">
        <v>2005</v>
      </c>
      <c r="E216" s="16">
        <v>2005</v>
      </c>
      <c r="F216" s="16">
        <v>1</v>
      </c>
      <c r="G216" s="16" t="s">
        <v>120</v>
      </c>
      <c r="H216" s="16" t="s">
        <v>404</v>
      </c>
      <c r="I216" s="16" t="s">
        <v>310</v>
      </c>
      <c r="J216" s="5">
        <v>0</v>
      </c>
      <c r="K216" s="5">
        <v>2</v>
      </c>
      <c r="L216" s="5">
        <v>2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2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40">
        <v>126.95</v>
      </c>
      <c r="AC216" s="5">
        <f t="shared" si="42"/>
        <v>6</v>
      </c>
      <c r="AD216" s="40">
        <f t="shared" si="43"/>
        <v>132.94999999999999</v>
      </c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40"/>
      <c r="AX216" s="5">
        <f t="shared" si="44"/>
        <v>0</v>
      </c>
      <c r="AY216" s="40"/>
      <c r="AZ216" s="40">
        <f t="shared" si="45"/>
        <v>132.94999999999999</v>
      </c>
      <c r="BA216" s="40">
        <f t="shared" si="46"/>
        <v>17.48851184164015</v>
      </c>
    </row>
    <row r="217" spans="1:53" ht="43.2" x14ac:dyDescent="0.3">
      <c r="A217" s="5">
        <v>10</v>
      </c>
      <c r="B217" s="16" t="s">
        <v>187</v>
      </c>
      <c r="C217" s="16">
        <v>2004</v>
      </c>
      <c r="D217" s="16">
        <v>2004</v>
      </c>
      <c r="E217" s="16">
        <v>2004</v>
      </c>
      <c r="F217" s="16" t="s">
        <v>11</v>
      </c>
      <c r="G217" s="16" t="s">
        <v>50</v>
      </c>
      <c r="H217" s="16" t="s">
        <v>51</v>
      </c>
      <c r="I217" s="16" t="s">
        <v>52</v>
      </c>
      <c r="J217" s="5">
        <v>0</v>
      </c>
      <c r="K217" s="5">
        <v>2</v>
      </c>
      <c r="L217" s="5">
        <v>0</v>
      </c>
      <c r="M217" s="5">
        <v>0</v>
      </c>
      <c r="N217" s="5">
        <v>0</v>
      </c>
      <c r="O217" s="5">
        <v>0</v>
      </c>
      <c r="P217" s="5">
        <v>2</v>
      </c>
      <c r="Q217" s="5">
        <v>0</v>
      </c>
      <c r="R217" s="5">
        <v>2</v>
      </c>
      <c r="S217" s="5">
        <v>0</v>
      </c>
      <c r="T217" s="5">
        <v>0</v>
      </c>
      <c r="U217" s="5">
        <v>0</v>
      </c>
      <c r="V217" s="5">
        <v>2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40">
        <v>130.26</v>
      </c>
      <c r="AC217" s="5">
        <f t="shared" si="42"/>
        <v>8</v>
      </c>
      <c r="AD217" s="40">
        <f t="shared" si="43"/>
        <v>138.26</v>
      </c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40"/>
      <c r="AX217" s="5">
        <f t="shared" si="44"/>
        <v>0</v>
      </c>
      <c r="AY217" s="40"/>
      <c r="AZ217" s="40">
        <f t="shared" si="45"/>
        <v>138.26</v>
      </c>
      <c r="BA217" s="40">
        <f t="shared" si="46"/>
        <v>22.180982679392006</v>
      </c>
    </row>
    <row r="218" spans="1:53" ht="43.2" x14ac:dyDescent="0.3">
      <c r="A218" s="5">
        <v>11</v>
      </c>
      <c r="B218" s="16" t="s">
        <v>408</v>
      </c>
      <c r="C218" s="16">
        <v>2004</v>
      </c>
      <c r="D218" s="16">
        <v>2004</v>
      </c>
      <c r="E218" s="16">
        <v>2004</v>
      </c>
      <c r="F218" s="16" t="s">
        <v>11</v>
      </c>
      <c r="G218" s="16" t="s">
        <v>41</v>
      </c>
      <c r="H218" s="16" t="s">
        <v>42</v>
      </c>
      <c r="I218" s="16" t="s">
        <v>81</v>
      </c>
      <c r="J218" s="5">
        <v>0</v>
      </c>
      <c r="K218" s="5">
        <v>0</v>
      </c>
      <c r="L218" s="5">
        <v>2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2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40">
        <v>135.24</v>
      </c>
      <c r="AC218" s="5">
        <f t="shared" si="42"/>
        <v>4</v>
      </c>
      <c r="AD218" s="40">
        <f t="shared" si="43"/>
        <v>139.24</v>
      </c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40"/>
      <c r="AX218" s="5">
        <f t="shared" si="44"/>
        <v>0</v>
      </c>
      <c r="AY218" s="40"/>
      <c r="AZ218" s="40">
        <f t="shared" si="45"/>
        <v>139.24</v>
      </c>
      <c r="BA218" s="40">
        <f t="shared" si="46"/>
        <v>23.047013078826453</v>
      </c>
    </row>
    <row r="219" spans="1:53" ht="57.6" x14ac:dyDescent="0.3">
      <c r="A219" s="5">
        <v>12</v>
      </c>
      <c r="B219" s="16" t="s">
        <v>113</v>
      </c>
      <c r="C219" s="16">
        <v>2004</v>
      </c>
      <c r="D219" s="16">
        <v>2004</v>
      </c>
      <c r="E219" s="16">
        <v>2004</v>
      </c>
      <c r="F219" s="16" t="s">
        <v>11</v>
      </c>
      <c r="G219" s="16" t="s">
        <v>114</v>
      </c>
      <c r="H219" s="16" t="s">
        <v>115</v>
      </c>
      <c r="I219" s="16" t="s">
        <v>116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2</v>
      </c>
      <c r="Q219" s="5">
        <v>0</v>
      </c>
      <c r="R219" s="5">
        <v>0</v>
      </c>
      <c r="S219" s="5">
        <v>0</v>
      </c>
      <c r="T219" s="5">
        <v>2</v>
      </c>
      <c r="U219" s="5">
        <v>0</v>
      </c>
      <c r="V219" s="5">
        <v>0</v>
      </c>
      <c r="W219" s="5">
        <v>0</v>
      </c>
      <c r="X219" s="5">
        <v>2</v>
      </c>
      <c r="Y219" s="5">
        <v>2</v>
      </c>
      <c r="Z219" s="5">
        <v>0</v>
      </c>
      <c r="AA219" s="5">
        <v>2</v>
      </c>
      <c r="AB219" s="40">
        <v>133.87</v>
      </c>
      <c r="AC219" s="5">
        <f t="shared" si="42"/>
        <v>10</v>
      </c>
      <c r="AD219" s="40">
        <f t="shared" si="43"/>
        <v>143.87</v>
      </c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40"/>
      <c r="AX219" s="5">
        <f t="shared" si="44"/>
        <v>0</v>
      </c>
      <c r="AY219" s="40"/>
      <c r="AZ219" s="40">
        <f t="shared" si="45"/>
        <v>143.87</v>
      </c>
      <c r="BA219" s="40">
        <f t="shared" si="46"/>
        <v>27.138564863909515</v>
      </c>
    </row>
    <row r="220" spans="1:53" ht="57.6" x14ac:dyDescent="0.3">
      <c r="A220" s="5">
        <v>13</v>
      </c>
      <c r="B220" s="16" t="s">
        <v>60</v>
      </c>
      <c r="C220" s="16">
        <v>2006</v>
      </c>
      <c r="D220" s="16">
        <v>2006</v>
      </c>
      <c r="E220" s="16">
        <v>2006</v>
      </c>
      <c r="F220" s="16">
        <v>1</v>
      </c>
      <c r="G220" s="16" t="s">
        <v>61</v>
      </c>
      <c r="H220" s="16" t="s">
        <v>62</v>
      </c>
      <c r="I220" s="16" t="s">
        <v>63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2</v>
      </c>
      <c r="Q220" s="5">
        <v>0</v>
      </c>
      <c r="R220" s="5">
        <v>2</v>
      </c>
      <c r="S220" s="5">
        <v>0</v>
      </c>
      <c r="T220" s="5">
        <v>0</v>
      </c>
      <c r="U220" s="5">
        <v>0</v>
      </c>
      <c r="V220" s="5">
        <v>2</v>
      </c>
      <c r="W220" s="5">
        <v>2</v>
      </c>
      <c r="X220" s="5">
        <v>0</v>
      </c>
      <c r="Y220" s="5">
        <v>0</v>
      </c>
      <c r="Z220" s="5">
        <v>0</v>
      </c>
      <c r="AA220" s="5">
        <v>0</v>
      </c>
      <c r="AB220" s="40">
        <v>136.83000000000001</v>
      </c>
      <c r="AC220" s="5">
        <f t="shared" si="42"/>
        <v>8</v>
      </c>
      <c r="AD220" s="40">
        <f t="shared" si="43"/>
        <v>144.83000000000001</v>
      </c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40"/>
      <c r="AX220" s="5">
        <f t="shared" si="44"/>
        <v>0</v>
      </c>
      <c r="AY220" s="40"/>
      <c r="AZ220" s="40">
        <f t="shared" si="45"/>
        <v>144.83000000000001</v>
      </c>
      <c r="BA220" s="40">
        <f t="shared" si="46"/>
        <v>27.986921173559576</v>
      </c>
    </row>
    <row r="221" spans="1:53" ht="72" x14ac:dyDescent="0.3">
      <c r="A221" s="5">
        <v>14</v>
      </c>
      <c r="B221" s="16" t="s">
        <v>202</v>
      </c>
      <c r="C221" s="16">
        <v>2005</v>
      </c>
      <c r="D221" s="16">
        <v>2005</v>
      </c>
      <c r="E221" s="16">
        <v>2005</v>
      </c>
      <c r="F221" s="16">
        <v>1</v>
      </c>
      <c r="G221" s="16" t="s">
        <v>12</v>
      </c>
      <c r="H221" s="16" t="s">
        <v>13</v>
      </c>
      <c r="I221" s="16" t="s">
        <v>76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2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40">
        <v>143.93</v>
      </c>
      <c r="AC221" s="5">
        <f t="shared" si="42"/>
        <v>2</v>
      </c>
      <c r="AD221" s="40">
        <f t="shared" si="43"/>
        <v>145.93</v>
      </c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40"/>
      <c r="AX221" s="5">
        <f t="shared" si="44"/>
        <v>0</v>
      </c>
      <c r="AY221" s="40"/>
      <c r="AZ221" s="40">
        <f t="shared" si="45"/>
        <v>145.93</v>
      </c>
      <c r="BA221" s="40">
        <f t="shared" si="46"/>
        <v>28.958996111700259</v>
      </c>
    </row>
    <row r="222" spans="1:53" ht="28.8" x14ac:dyDescent="0.3">
      <c r="A222" s="5">
        <v>15</v>
      </c>
      <c r="B222" s="16" t="s">
        <v>233</v>
      </c>
      <c r="C222" s="16">
        <v>2006</v>
      </c>
      <c r="D222" s="16">
        <v>2006</v>
      </c>
      <c r="E222" s="16">
        <v>2006</v>
      </c>
      <c r="F222" s="16" t="s">
        <v>11</v>
      </c>
      <c r="G222" s="16" t="s">
        <v>105</v>
      </c>
      <c r="H222" s="16" t="s">
        <v>106</v>
      </c>
      <c r="I222" s="16" t="s">
        <v>107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2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2</v>
      </c>
      <c r="Z222" s="5">
        <v>0</v>
      </c>
      <c r="AA222" s="5">
        <v>2</v>
      </c>
      <c r="AB222" s="40">
        <v>146.79</v>
      </c>
      <c r="AC222" s="5">
        <f t="shared" si="42"/>
        <v>6</v>
      </c>
      <c r="AD222" s="40">
        <f t="shared" si="43"/>
        <v>152.79</v>
      </c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40"/>
      <c r="AX222" s="5">
        <f t="shared" si="44"/>
        <v>0</v>
      </c>
      <c r="AY222" s="40"/>
      <c r="AZ222" s="40">
        <f t="shared" si="45"/>
        <v>152.79</v>
      </c>
      <c r="BA222" s="40">
        <f t="shared" si="46"/>
        <v>35.021208907741247</v>
      </c>
    </row>
    <row r="223" spans="1:53" ht="28.8" x14ac:dyDescent="0.3">
      <c r="A223" s="5">
        <v>16</v>
      </c>
      <c r="B223" s="16" t="s">
        <v>263</v>
      </c>
      <c r="C223" s="16">
        <v>2005</v>
      </c>
      <c r="D223" s="16">
        <v>2005</v>
      </c>
      <c r="E223" s="16">
        <v>2005</v>
      </c>
      <c r="F223" s="16" t="s">
        <v>11</v>
      </c>
      <c r="G223" s="16" t="s">
        <v>264</v>
      </c>
      <c r="H223" s="16" t="s">
        <v>86</v>
      </c>
      <c r="I223" s="16" t="s">
        <v>265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50</v>
      </c>
      <c r="S223" s="5">
        <v>0</v>
      </c>
      <c r="T223" s="5">
        <v>0</v>
      </c>
      <c r="U223" s="5">
        <v>0</v>
      </c>
      <c r="V223" s="5">
        <v>2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40">
        <v>108.86</v>
      </c>
      <c r="AC223" s="5">
        <f t="shared" si="42"/>
        <v>52</v>
      </c>
      <c r="AD223" s="40">
        <f t="shared" si="43"/>
        <v>160.86000000000001</v>
      </c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40"/>
      <c r="AX223" s="5">
        <f t="shared" si="44"/>
        <v>0</v>
      </c>
      <c r="AY223" s="40"/>
      <c r="AZ223" s="40">
        <f t="shared" si="45"/>
        <v>160.86000000000001</v>
      </c>
      <c r="BA223" s="40">
        <f t="shared" si="46"/>
        <v>42.152704135737025</v>
      </c>
    </row>
    <row r="224" spans="1:53" ht="43.2" x14ac:dyDescent="0.3">
      <c r="A224" s="5">
        <v>17</v>
      </c>
      <c r="B224" s="16" t="s">
        <v>397</v>
      </c>
      <c r="C224" s="16">
        <v>2006</v>
      </c>
      <c r="D224" s="16">
        <v>2006</v>
      </c>
      <c r="E224" s="16">
        <v>2006</v>
      </c>
      <c r="F224" s="16">
        <v>2</v>
      </c>
      <c r="G224" s="16" t="s">
        <v>41</v>
      </c>
      <c r="H224" s="16" t="s">
        <v>42</v>
      </c>
      <c r="I224" s="16" t="s">
        <v>43</v>
      </c>
      <c r="J224" s="5">
        <v>0</v>
      </c>
      <c r="K224" s="5">
        <v>2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2</v>
      </c>
      <c r="X224" s="5">
        <v>2</v>
      </c>
      <c r="Y224" s="5">
        <v>2</v>
      </c>
      <c r="Z224" s="5">
        <v>0</v>
      </c>
      <c r="AA224" s="5">
        <v>2</v>
      </c>
      <c r="AB224" s="40">
        <v>154.94</v>
      </c>
      <c r="AC224" s="5">
        <f t="shared" si="42"/>
        <v>10</v>
      </c>
      <c r="AD224" s="40">
        <f t="shared" si="43"/>
        <v>164.94</v>
      </c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40"/>
      <c r="AX224" s="5">
        <f t="shared" si="44"/>
        <v>0</v>
      </c>
      <c r="AY224" s="40"/>
      <c r="AZ224" s="40">
        <f t="shared" si="45"/>
        <v>164.94</v>
      </c>
      <c r="BA224" s="40">
        <f t="shared" si="46"/>
        <v>45.758218451749741</v>
      </c>
    </row>
    <row r="225" spans="1:53" ht="72" x14ac:dyDescent="0.3">
      <c r="A225" s="5">
        <v>18</v>
      </c>
      <c r="B225" s="16" t="s">
        <v>300</v>
      </c>
      <c r="C225" s="16">
        <v>2006</v>
      </c>
      <c r="D225" s="16">
        <v>2006</v>
      </c>
      <c r="E225" s="16">
        <v>2006</v>
      </c>
      <c r="F225" s="16">
        <v>1</v>
      </c>
      <c r="G225" s="16" t="s">
        <v>12</v>
      </c>
      <c r="H225" s="16" t="s">
        <v>13</v>
      </c>
      <c r="I225" s="16" t="s">
        <v>155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2</v>
      </c>
      <c r="U225" s="5">
        <v>2</v>
      </c>
      <c r="V225" s="5">
        <v>0</v>
      </c>
      <c r="W225" s="5">
        <v>0</v>
      </c>
      <c r="X225" s="5">
        <v>2</v>
      </c>
      <c r="Y225" s="5">
        <v>0</v>
      </c>
      <c r="Z225" s="5">
        <v>0</v>
      </c>
      <c r="AA225" s="5">
        <v>2</v>
      </c>
      <c r="AB225" s="40">
        <v>162.91</v>
      </c>
      <c r="AC225" s="5">
        <f t="shared" si="42"/>
        <v>8</v>
      </c>
      <c r="AD225" s="40">
        <f t="shared" si="43"/>
        <v>170.91</v>
      </c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40"/>
      <c r="AX225" s="5">
        <f t="shared" si="44"/>
        <v>0</v>
      </c>
      <c r="AY225" s="40"/>
      <c r="AZ225" s="40">
        <f t="shared" si="45"/>
        <v>170.91</v>
      </c>
      <c r="BA225" s="40">
        <f t="shared" si="46"/>
        <v>51.033934252386004</v>
      </c>
    </row>
    <row r="226" spans="1:53" ht="43.2" x14ac:dyDescent="0.3">
      <c r="A226" s="5">
        <v>19</v>
      </c>
      <c r="B226" s="16" t="s">
        <v>271</v>
      </c>
      <c r="C226" s="16">
        <v>2006</v>
      </c>
      <c r="D226" s="16">
        <v>2006</v>
      </c>
      <c r="E226" s="16">
        <v>2006</v>
      </c>
      <c r="F226" s="16" t="s">
        <v>11</v>
      </c>
      <c r="G226" s="16" t="s">
        <v>41</v>
      </c>
      <c r="H226" s="16" t="s">
        <v>42</v>
      </c>
      <c r="I226" s="16" t="s">
        <v>210</v>
      </c>
      <c r="J226" s="5">
        <v>0</v>
      </c>
      <c r="K226" s="5">
        <v>2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50</v>
      </c>
      <c r="W226" s="5">
        <v>2</v>
      </c>
      <c r="X226" s="5">
        <v>0</v>
      </c>
      <c r="Y226" s="5">
        <v>2</v>
      </c>
      <c r="Z226" s="5">
        <v>0</v>
      </c>
      <c r="AA226" s="5">
        <v>0</v>
      </c>
      <c r="AB226" s="40">
        <v>116.3</v>
      </c>
      <c r="AC226" s="5">
        <f t="shared" si="42"/>
        <v>56</v>
      </c>
      <c r="AD226" s="40">
        <f t="shared" si="43"/>
        <v>172.3</v>
      </c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40"/>
      <c r="AX226" s="5">
        <f t="shared" si="44"/>
        <v>0</v>
      </c>
      <c r="AY226" s="40"/>
      <c r="AZ226" s="40">
        <f t="shared" si="45"/>
        <v>172.3</v>
      </c>
      <c r="BA226" s="40">
        <f t="shared" si="46"/>
        <v>52.262283492400151</v>
      </c>
    </row>
    <row r="227" spans="1:53" ht="57.6" x14ac:dyDescent="0.3">
      <c r="A227" s="5">
        <v>20</v>
      </c>
      <c r="B227" s="16" t="s">
        <v>304</v>
      </c>
      <c r="C227" s="16">
        <v>2007</v>
      </c>
      <c r="D227" s="16">
        <v>2007</v>
      </c>
      <c r="E227" s="16">
        <v>2007</v>
      </c>
      <c r="F227" s="16" t="s">
        <v>11</v>
      </c>
      <c r="G227" s="16" t="s">
        <v>30</v>
      </c>
      <c r="H227" s="16" t="s">
        <v>31</v>
      </c>
      <c r="I227" s="16" t="s">
        <v>32</v>
      </c>
      <c r="J227" s="5">
        <v>0</v>
      </c>
      <c r="K227" s="5">
        <v>2</v>
      </c>
      <c r="L227" s="5">
        <v>0</v>
      </c>
      <c r="M227" s="5">
        <v>0</v>
      </c>
      <c r="N227" s="5">
        <v>0</v>
      </c>
      <c r="O227" s="5">
        <v>0</v>
      </c>
      <c r="P227" s="5">
        <v>2</v>
      </c>
      <c r="Q227" s="5">
        <v>0</v>
      </c>
      <c r="R227" s="5">
        <v>2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2</v>
      </c>
      <c r="Z227" s="5">
        <v>0</v>
      </c>
      <c r="AA227" s="5">
        <v>2</v>
      </c>
      <c r="AB227" s="40">
        <v>164.48</v>
      </c>
      <c r="AC227" s="5">
        <f t="shared" si="42"/>
        <v>10</v>
      </c>
      <c r="AD227" s="40">
        <f t="shared" si="43"/>
        <v>174.48</v>
      </c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40"/>
      <c r="AX227" s="5">
        <f t="shared" si="44"/>
        <v>0</v>
      </c>
      <c r="AY227" s="40"/>
      <c r="AZ227" s="40">
        <f t="shared" si="45"/>
        <v>174.48</v>
      </c>
      <c r="BA227" s="40">
        <f t="shared" si="46"/>
        <v>54.188759278897138</v>
      </c>
    </row>
    <row r="228" spans="1:53" ht="43.2" x14ac:dyDescent="0.3">
      <c r="A228" s="5">
        <v>21</v>
      </c>
      <c r="B228" s="16" t="s">
        <v>49</v>
      </c>
      <c r="C228" s="16">
        <v>2004</v>
      </c>
      <c r="D228" s="16">
        <v>2004</v>
      </c>
      <c r="E228" s="16">
        <v>2004</v>
      </c>
      <c r="F228" s="16" t="s">
        <v>11</v>
      </c>
      <c r="G228" s="16" t="s">
        <v>50</v>
      </c>
      <c r="H228" s="16" t="s">
        <v>51</v>
      </c>
      <c r="I228" s="16" t="s">
        <v>52</v>
      </c>
      <c r="J228" s="5">
        <v>0</v>
      </c>
      <c r="K228" s="5">
        <v>2</v>
      </c>
      <c r="L228" s="5">
        <v>2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50</v>
      </c>
      <c r="W228" s="5">
        <v>0</v>
      </c>
      <c r="X228" s="5">
        <v>0</v>
      </c>
      <c r="Y228" s="5">
        <v>2</v>
      </c>
      <c r="Z228" s="5">
        <v>0</v>
      </c>
      <c r="AA228" s="5">
        <v>2</v>
      </c>
      <c r="AB228" s="40">
        <v>133.63</v>
      </c>
      <c r="AC228" s="5">
        <f t="shared" si="42"/>
        <v>58</v>
      </c>
      <c r="AD228" s="40">
        <f t="shared" si="43"/>
        <v>191.63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2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2</v>
      </c>
      <c r="AU228" s="5">
        <v>0</v>
      </c>
      <c r="AV228" s="5">
        <v>0</v>
      </c>
      <c r="AW228" s="40">
        <v>129.19</v>
      </c>
      <c r="AX228" s="5">
        <f t="shared" si="44"/>
        <v>4</v>
      </c>
      <c r="AY228" s="40">
        <f t="shared" ref="AY208:AY235" si="47">AW228+AX228</f>
        <v>133.19</v>
      </c>
      <c r="AZ228" s="40">
        <f t="shared" si="45"/>
        <v>133.19</v>
      </c>
      <c r="BA228" s="40">
        <f t="shared" si="46"/>
        <v>17.700600919052668</v>
      </c>
    </row>
    <row r="229" spans="1:53" ht="57.6" x14ac:dyDescent="0.3">
      <c r="A229" s="5">
        <v>22</v>
      </c>
      <c r="B229" s="16" t="s">
        <v>281</v>
      </c>
      <c r="C229" s="16">
        <v>2005</v>
      </c>
      <c r="D229" s="16">
        <v>2005</v>
      </c>
      <c r="E229" s="16">
        <v>2005</v>
      </c>
      <c r="F229" s="16" t="s">
        <v>11</v>
      </c>
      <c r="G229" s="16" t="s">
        <v>114</v>
      </c>
      <c r="H229" s="16" t="s">
        <v>115</v>
      </c>
      <c r="I229" s="16" t="s">
        <v>174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40">
        <v>178.55</v>
      </c>
      <c r="AC229" s="5">
        <f t="shared" si="42"/>
        <v>0</v>
      </c>
      <c r="AD229" s="40">
        <f t="shared" si="43"/>
        <v>178.55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2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2</v>
      </c>
      <c r="AT229" s="5">
        <v>0</v>
      </c>
      <c r="AU229" s="5">
        <v>0</v>
      </c>
      <c r="AV229" s="5">
        <v>2</v>
      </c>
      <c r="AW229" s="40">
        <v>166.94</v>
      </c>
      <c r="AX229" s="5">
        <f t="shared" si="44"/>
        <v>6</v>
      </c>
      <c r="AY229" s="40">
        <f t="shared" si="47"/>
        <v>172.94</v>
      </c>
      <c r="AZ229" s="40">
        <f t="shared" si="45"/>
        <v>172.94</v>
      </c>
      <c r="BA229" s="40">
        <f t="shared" si="46"/>
        <v>52.82785436550018</v>
      </c>
    </row>
    <row r="230" spans="1:53" ht="28.8" x14ac:dyDescent="0.3">
      <c r="A230" s="5">
        <v>23</v>
      </c>
      <c r="B230" s="16" t="s">
        <v>227</v>
      </c>
      <c r="C230" s="16">
        <v>2005</v>
      </c>
      <c r="D230" s="16">
        <v>2005</v>
      </c>
      <c r="E230" s="16">
        <v>2005</v>
      </c>
      <c r="F230" s="16" t="s">
        <v>11</v>
      </c>
      <c r="G230" s="16" t="s">
        <v>61</v>
      </c>
      <c r="H230" s="16" t="s">
        <v>228</v>
      </c>
      <c r="I230" s="16" t="s">
        <v>229</v>
      </c>
      <c r="J230" s="5">
        <v>0</v>
      </c>
      <c r="K230" s="5">
        <v>0</v>
      </c>
      <c r="L230" s="5">
        <v>2</v>
      </c>
      <c r="M230" s="5">
        <v>0</v>
      </c>
      <c r="N230" s="5">
        <v>0</v>
      </c>
      <c r="O230" s="5">
        <v>0</v>
      </c>
      <c r="P230" s="5">
        <v>0</v>
      </c>
      <c r="Q230" s="5">
        <v>2</v>
      </c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40"/>
      <c r="AC230" s="5">
        <f t="shared" si="42"/>
        <v>4</v>
      </c>
      <c r="AD230" s="40" t="s">
        <v>881</v>
      </c>
      <c r="AE230" s="5">
        <v>0</v>
      </c>
      <c r="AF230" s="5">
        <v>0</v>
      </c>
      <c r="AG230" s="5">
        <v>2</v>
      </c>
      <c r="AH230" s="5">
        <v>0</v>
      </c>
      <c r="AI230" s="5">
        <v>0</v>
      </c>
      <c r="AJ230" s="5">
        <v>0</v>
      </c>
      <c r="AK230" s="5">
        <v>2</v>
      </c>
      <c r="AL230" s="5">
        <v>2</v>
      </c>
      <c r="AM230" s="5">
        <v>2</v>
      </c>
      <c r="AN230" s="5">
        <v>0</v>
      </c>
      <c r="AO230" s="5">
        <v>0</v>
      </c>
      <c r="AP230" s="5">
        <v>2</v>
      </c>
      <c r="AQ230" s="5">
        <v>2</v>
      </c>
      <c r="AR230" s="5">
        <v>0</v>
      </c>
      <c r="AS230" s="5">
        <v>2</v>
      </c>
      <c r="AT230" s="5">
        <v>2</v>
      </c>
      <c r="AU230" s="5">
        <v>0</v>
      </c>
      <c r="AV230" s="5">
        <v>0</v>
      </c>
      <c r="AW230" s="40">
        <v>161</v>
      </c>
      <c r="AX230" s="5">
        <f t="shared" si="44"/>
        <v>16</v>
      </c>
      <c r="AY230" s="40">
        <f t="shared" si="47"/>
        <v>177</v>
      </c>
      <c r="AZ230" s="40">
        <f t="shared" si="45"/>
        <v>177</v>
      </c>
      <c r="BA230" s="40">
        <f t="shared" si="46"/>
        <v>56.415694591728524</v>
      </c>
    </row>
    <row r="231" spans="1:53" ht="43.2" x14ac:dyDescent="0.3">
      <c r="A231" s="5">
        <v>24</v>
      </c>
      <c r="B231" s="16" t="s">
        <v>34</v>
      </c>
      <c r="C231" s="16">
        <v>2006</v>
      </c>
      <c r="D231" s="16">
        <v>2006</v>
      </c>
      <c r="E231" s="16">
        <v>2006</v>
      </c>
      <c r="F231" s="16" t="s">
        <v>11</v>
      </c>
      <c r="G231" s="16" t="s">
        <v>35</v>
      </c>
      <c r="H231" s="16" t="s">
        <v>36</v>
      </c>
      <c r="I231" s="16" t="s">
        <v>37</v>
      </c>
      <c r="J231" s="5">
        <v>0</v>
      </c>
      <c r="K231" s="5">
        <v>2</v>
      </c>
      <c r="L231" s="5">
        <v>2</v>
      </c>
      <c r="M231" s="5">
        <v>0</v>
      </c>
      <c r="N231" s="5">
        <v>0</v>
      </c>
      <c r="O231" s="5">
        <v>0</v>
      </c>
      <c r="P231" s="5">
        <v>2</v>
      </c>
      <c r="Q231" s="5">
        <v>0</v>
      </c>
      <c r="R231" s="5">
        <v>0</v>
      </c>
      <c r="S231" s="5">
        <v>0</v>
      </c>
      <c r="T231" s="5">
        <v>0</v>
      </c>
      <c r="U231" s="5">
        <v>2</v>
      </c>
      <c r="V231" s="5">
        <v>50</v>
      </c>
      <c r="W231" s="5">
        <v>2</v>
      </c>
      <c r="X231" s="5">
        <v>2</v>
      </c>
      <c r="Y231" s="5">
        <v>0</v>
      </c>
      <c r="Z231" s="5">
        <v>0</v>
      </c>
      <c r="AA231" s="5">
        <v>0</v>
      </c>
      <c r="AB231" s="40">
        <v>197.97</v>
      </c>
      <c r="AC231" s="5">
        <f t="shared" si="42"/>
        <v>62</v>
      </c>
      <c r="AD231" s="40">
        <f t="shared" si="43"/>
        <v>259.97000000000003</v>
      </c>
      <c r="AE231" s="5">
        <v>0</v>
      </c>
      <c r="AF231" s="5">
        <v>2</v>
      </c>
      <c r="AG231" s="5">
        <v>2</v>
      </c>
      <c r="AH231" s="5">
        <v>0</v>
      </c>
      <c r="AI231" s="5">
        <v>0</v>
      </c>
      <c r="AJ231" s="5">
        <v>2</v>
      </c>
      <c r="AK231" s="5">
        <v>0</v>
      </c>
      <c r="AL231" s="5">
        <v>0</v>
      </c>
      <c r="AM231" s="5">
        <v>2</v>
      </c>
      <c r="AN231" s="5">
        <v>0</v>
      </c>
      <c r="AO231" s="5">
        <v>2</v>
      </c>
      <c r="AP231" s="5">
        <v>2</v>
      </c>
      <c r="AQ231" s="5">
        <v>2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40">
        <v>178.4</v>
      </c>
      <c r="AX231" s="5">
        <f t="shared" si="44"/>
        <v>14</v>
      </c>
      <c r="AY231" s="40">
        <f t="shared" si="47"/>
        <v>192.4</v>
      </c>
      <c r="AZ231" s="40">
        <f t="shared" si="45"/>
        <v>192.4</v>
      </c>
      <c r="BA231" s="40">
        <f t="shared" si="46"/>
        <v>70.02474372569813</v>
      </c>
    </row>
    <row r="232" spans="1:53" ht="28.8" x14ac:dyDescent="0.3">
      <c r="A232" s="5">
        <v>25</v>
      </c>
      <c r="B232" s="16" t="s">
        <v>345</v>
      </c>
      <c r="C232" s="16">
        <v>2006</v>
      </c>
      <c r="D232" s="16">
        <v>2006</v>
      </c>
      <c r="E232" s="16">
        <v>2006</v>
      </c>
      <c r="F232" s="16">
        <v>1</v>
      </c>
      <c r="G232" s="16" t="s">
        <v>105</v>
      </c>
      <c r="H232" s="16" t="s">
        <v>106</v>
      </c>
      <c r="I232" s="16" t="s">
        <v>107</v>
      </c>
      <c r="J232" s="5">
        <v>0</v>
      </c>
      <c r="K232" s="5">
        <v>0</v>
      </c>
      <c r="L232" s="5">
        <v>0</v>
      </c>
      <c r="M232" s="5">
        <v>0</v>
      </c>
      <c r="N232" s="5">
        <v>2</v>
      </c>
      <c r="O232" s="5">
        <v>0</v>
      </c>
      <c r="P232" s="5">
        <v>50</v>
      </c>
      <c r="Q232" s="5">
        <v>0</v>
      </c>
      <c r="R232" s="5">
        <v>50</v>
      </c>
      <c r="S232" s="5">
        <v>0</v>
      </c>
      <c r="T232" s="5">
        <v>2</v>
      </c>
      <c r="U232" s="5">
        <v>0</v>
      </c>
      <c r="V232" s="5">
        <v>2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40">
        <v>150.33000000000001</v>
      </c>
      <c r="AC232" s="5">
        <f t="shared" si="42"/>
        <v>106</v>
      </c>
      <c r="AD232" s="40">
        <f t="shared" si="43"/>
        <v>256.33000000000004</v>
      </c>
      <c r="AE232" s="5">
        <v>0</v>
      </c>
      <c r="AF232" s="5">
        <v>2</v>
      </c>
      <c r="AG232" s="5">
        <v>0</v>
      </c>
      <c r="AH232" s="5">
        <v>2</v>
      </c>
      <c r="AI232" s="5">
        <v>0</v>
      </c>
      <c r="AJ232" s="5">
        <v>2</v>
      </c>
      <c r="AK232" s="5">
        <v>50</v>
      </c>
      <c r="AL232" s="5">
        <v>2</v>
      </c>
      <c r="AM232" s="5">
        <v>0</v>
      </c>
      <c r="AN232" s="5">
        <v>0</v>
      </c>
      <c r="AO232" s="5">
        <v>0</v>
      </c>
      <c r="AP232" s="5">
        <v>2</v>
      </c>
      <c r="AQ232" s="5">
        <v>2</v>
      </c>
      <c r="AR232" s="5">
        <v>0</v>
      </c>
      <c r="AS232" s="5">
        <v>2</v>
      </c>
      <c r="AT232" s="5">
        <v>0</v>
      </c>
      <c r="AU232" s="5">
        <v>0</v>
      </c>
      <c r="AV232" s="5">
        <v>2</v>
      </c>
      <c r="AW232" s="40">
        <v>158.18</v>
      </c>
      <c r="AX232" s="5">
        <f t="shared" si="44"/>
        <v>66</v>
      </c>
      <c r="AY232" s="40">
        <f t="shared" si="47"/>
        <v>224.18</v>
      </c>
      <c r="AZ232" s="40">
        <f t="shared" si="45"/>
        <v>224.18</v>
      </c>
      <c r="BA232" s="40">
        <f t="shared" si="46"/>
        <v>98.108872393071763</v>
      </c>
    </row>
    <row r="233" spans="1:53" ht="57.6" x14ac:dyDescent="0.3">
      <c r="A233" s="5">
        <v>26</v>
      </c>
      <c r="B233" s="16" t="s">
        <v>287</v>
      </c>
      <c r="C233" s="16">
        <v>2006</v>
      </c>
      <c r="D233" s="16">
        <v>2006</v>
      </c>
      <c r="E233" s="16">
        <v>2006</v>
      </c>
      <c r="F233" s="16">
        <v>1</v>
      </c>
      <c r="G233" s="16" t="s">
        <v>114</v>
      </c>
      <c r="H233" s="16" t="s">
        <v>115</v>
      </c>
      <c r="I233" s="16" t="s">
        <v>116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2</v>
      </c>
      <c r="P233" s="5">
        <v>2</v>
      </c>
      <c r="Q233" s="5">
        <v>0</v>
      </c>
      <c r="R233" s="5">
        <v>50</v>
      </c>
      <c r="S233" s="5">
        <v>0</v>
      </c>
      <c r="T233" s="5">
        <v>0</v>
      </c>
      <c r="U233" s="5">
        <v>2</v>
      </c>
      <c r="V233" s="5">
        <v>2</v>
      </c>
      <c r="W233" s="5">
        <v>2</v>
      </c>
      <c r="X233" s="5">
        <v>0</v>
      </c>
      <c r="Y233" s="5">
        <v>0</v>
      </c>
      <c r="Z233" s="5">
        <v>0</v>
      </c>
      <c r="AA233" s="5">
        <v>2</v>
      </c>
      <c r="AB233" s="40">
        <v>142.22</v>
      </c>
      <c r="AC233" s="5">
        <f t="shared" si="42"/>
        <v>62</v>
      </c>
      <c r="AD233" s="40">
        <f t="shared" si="43"/>
        <v>204.22</v>
      </c>
      <c r="AE233" s="5">
        <v>0</v>
      </c>
      <c r="AF233" s="5">
        <v>0</v>
      </c>
      <c r="AG233" s="5">
        <v>2</v>
      </c>
      <c r="AH233" s="5">
        <v>0</v>
      </c>
      <c r="AI233" s="5">
        <v>0</v>
      </c>
      <c r="AJ233" s="5">
        <v>0</v>
      </c>
      <c r="AK233" s="5">
        <v>0</v>
      </c>
      <c r="AL233" s="5">
        <v>2</v>
      </c>
      <c r="AM233" s="5">
        <v>2</v>
      </c>
      <c r="AN233" s="5">
        <v>0</v>
      </c>
      <c r="AO233" s="5">
        <v>0</v>
      </c>
      <c r="AP233" s="5">
        <v>2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2</v>
      </c>
      <c r="AW233" s="40">
        <v>239.84</v>
      </c>
      <c r="AX233" s="5">
        <f t="shared" si="44"/>
        <v>10</v>
      </c>
      <c r="AY233" s="40">
        <f t="shared" si="47"/>
        <v>249.84</v>
      </c>
      <c r="AZ233" s="40">
        <f t="shared" si="45"/>
        <v>204.22</v>
      </c>
      <c r="BA233" s="40">
        <f t="shared" si="46"/>
        <v>80.470130788264399</v>
      </c>
    </row>
    <row r="234" spans="1:53" ht="57.6" x14ac:dyDescent="0.3">
      <c r="A234" s="5">
        <v>27</v>
      </c>
      <c r="B234" s="16" t="s">
        <v>29</v>
      </c>
      <c r="C234" s="16">
        <v>2005</v>
      </c>
      <c r="D234" s="16">
        <v>2005</v>
      </c>
      <c r="E234" s="16">
        <v>2005</v>
      </c>
      <c r="F234" s="16" t="s">
        <v>11</v>
      </c>
      <c r="G234" s="16" t="s">
        <v>30</v>
      </c>
      <c r="H234" s="16" t="s">
        <v>31</v>
      </c>
      <c r="I234" s="16" t="s">
        <v>32</v>
      </c>
      <c r="J234" s="5">
        <v>0</v>
      </c>
      <c r="K234" s="5">
        <v>0</v>
      </c>
      <c r="L234" s="5">
        <v>2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2</v>
      </c>
      <c r="S234" s="5">
        <v>0</v>
      </c>
      <c r="T234" s="5">
        <v>0</v>
      </c>
      <c r="U234" s="5">
        <v>0</v>
      </c>
      <c r="V234" s="5">
        <v>2</v>
      </c>
      <c r="W234" s="5">
        <v>0</v>
      </c>
      <c r="X234" s="5">
        <v>2</v>
      </c>
      <c r="Y234" s="5">
        <v>2</v>
      </c>
      <c r="Z234" s="5">
        <v>0</v>
      </c>
      <c r="AA234" s="5">
        <v>2</v>
      </c>
      <c r="AB234" s="40">
        <v>239.02</v>
      </c>
      <c r="AC234" s="5">
        <f t="shared" si="42"/>
        <v>12</v>
      </c>
      <c r="AD234" s="40">
        <f t="shared" si="43"/>
        <v>251.02</v>
      </c>
      <c r="AE234" s="5">
        <v>0</v>
      </c>
      <c r="AF234" s="5">
        <v>0</v>
      </c>
      <c r="AG234" s="5">
        <v>2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50</v>
      </c>
      <c r="AR234" s="5">
        <v>50</v>
      </c>
      <c r="AS234" s="5">
        <v>2</v>
      </c>
      <c r="AT234" s="5">
        <v>0</v>
      </c>
      <c r="AU234" s="5">
        <v>0</v>
      </c>
      <c r="AV234" s="5">
        <v>0</v>
      </c>
      <c r="AW234" s="40">
        <v>163.66999999999999</v>
      </c>
      <c r="AX234" s="5">
        <f t="shared" si="44"/>
        <v>104</v>
      </c>
      <c r="AY234" s="40">
        <f t="shared" si="47"/>
        <v>267.66999999999996</v>
      </c>
      <c r="AZ234" s="40">
        <f t="shared" si="45"/>
        <v>251.02</v>
      </c>
      <c r="BA234" s="40">
        <f t="shared" si="46"/>
        <v>121.82750088370452</v>
      </c>
    </row>
    <row r="235" spans="1:53" ht="43.2" x14ac:dyDescent="0.3">
      <c r="A235" s="5"/>
      <c r="B235" s="16" t="s">
        <v>319</v>
      </c>
      <c r="C235" s="16">
        <v>2006</v>
      </c>
      <c r="D235" s="16">
        <v>2006</v>
      </c>
      <c r="E235" s="16">
        <v>2006</v>
      </c>
      <c r="F235" s="16">
        <v>1</v>
      </c>
      <c r="G235" s="16" t="s">
        <v>50</v>
      </c>
      <c r="H235" s="16" t="s">
        <v>292</v>
      </c>
      <c r="I235" s="16" t="s">
        <v>237</v>
      </c>
      <c r="J235" s="5">
        <v>2</v>
      </c>
      <c r="K235" s="5">
        <v>2</v>
      </c>
      <c r="L235" s="5">
        <v>2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40"/>
      <c r="AC235" s="5">
        <f t="shared" si="42"/>
        <v>6</v>
      </c>
      <c r="AD235" s="40" t="s">
        <v>881</v>
      </c>
      <c r="AE235" s="5">
        <v>0</v>
      </c>
      <c r="AF235" s="5">
        <v>2</v>
      </c>
      <c r="AG235" s="5">
        <v>2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40"/>
      <c r="AX235" s="5">
        <f t="shared" si="44"/>
        <v>4</v>
      </c>
      <c r="AY235" s="40" t="s">
        <v>881</v>
      </c>
      <c r="AZ235" s="40"/>
      <c r="BA235" s="40" t="str">
        <f t="shared" si="46"/>
        <v/>
      </c>
    </row>
    <row r="237" spans="1:53" ht="18" x14ac:dyDescent="0.3">
      <c r="A237" s="20" t="s">
        <v>916</v>
      </c>
      <c r="B237" s="20"/>
      <c r="C237" s="20"/>
      <c r="D237" s="20"/>
      <c r="E237" s="20"/>
      <c r="F237" s="20"/>
      <c r="G237" s="20"/>
      <c r="H237" s="20"/>
      <c r="I237" s="20"/>
      <c r="J237" s="20"/>
    </row>
    <row r="238" spans="1:53" x14ac:dyDescent="0.3">
      <c r="A238" s="27" t="s">
        <v>872</v>
      </c>
      <c r="B238" s="27" t="s">
        <v>1</v>
      </c>
      <c r="C238" s="27" t="s">
        <v>2</v>
      </c>
      <c r="D238" s="27" t="s">
        <v>476</v>
      </c>
      <c r="E238" s="27" t="s">
        <v>477</v>
      </c>
      <c r="F238" s="27" t="s">
        <v>3</v>
      </c>
      <c r="G238" s="27" t="s">
        <v>4</v>
      </c>
      <c r="H238" s="27" t="s">
        <v>5</v>
      </c>
      <c r="I238" s="27" t="s">
        <v>6</v>
      </c>
      <c r="J238" s="29" t="s">
        <v>874</v>
      </c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1"/>
      <c r="AE238" s="29" t="s">
        <v>878</v>
      </c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1"/>
      <c r="AZ238" s="27" t="s">
        <v>879</v>
      </c>
      <c r="BA238" s="27" t="s">
        <v>880</v>
      </c>
    </row>
    <row r="239" spans="1:53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32">
        <v>1</v>
      </c>
      <c r="K239" s="32">
        <v>2</v>
      </c>
      <c r="L239" s="32">
        <v>3</v>
      </c>
      <c r="M239" s="32">
        <v>4</v>
      </c>
      <c r="N239" s="32">
        <v>5</v>
      </c>
      <c r="O239" s="32">
        <v>6</v>
      </c>
      <c r="P239" s="32">
        <v>7</v>
      </c>
      <c r="Q239" s="32">
        <v>8</v>
      </c>
      <c r="R239" s="32">
        <v>9</v>
      </c>
      <c r="S239" s="32">
        <v>10</v>
      </c>
      <c r="T239" s="32">
        <v>11</v>
      </c>
      <c r="U239" s="32">
        <v>12</v>
      </c>
      <c r="V239" s="32">
        <v>13</v>
      </c>
      <c r="W239" s="32">
        <v>14</v>
      </c>
      <c r="X239" s="32">
        <v>15</v>
      </c>
      <c r="Y239" s="32">
        <v>16</v>
      </c>
      <c r="Z239" s="32">
        <v>17</v>
      </c>
      <c r="AA239" s="32">
        <v>18</v>
      </c>
      <c r="AB239" s="32" t="s">
        <v>875</v>
      </c>
      <c r="AC239" s="32" t="s">
        <v>876</v>
      </c>
      <c r="AD239" s="32" t="s">
        <v>877</v>
      </c>
      <c r="AE239" s="32">
        <v>1</v>
      </c>
      <c r="AF239" s="32">
        <v>2</v>
      </c>
      <c r="AG239" s="32">
        <v>3</v>
      </c>
      <c r="AH239" s="32">
        <v>4</v>
      </c>
      <c r="AI239" s="32">
        <v>5</v>
      </c>
      <c r="AJ239" s="32">
        <v>6</v>
      </c>
      <c r="AK239" s="32">
        <v>7</v>
      </c>
      <c r="AL239" s="32">
        <v>8</v>
      </c>
      <c r="AM239" s="32">
        <v>9</v>
      </c>
      <c r="AN239" s="32">
        <v>10</v>
      </c>
      <c r="AO239" s="32">
        <v>11</v>
      </c>
      <c r="AP239" s="32">
        <v>12</v>
      </c>
      <c r="AQ239" s="32">
        <v>13</v>
      </c>
      <c r="AR239" s="32">
        <v>14</v>
      </c>
      <c r="AS239" s="32">
        <v>15</v>
      </c>
      <c r="AT239" s="32">
        <v>16</v>
      </c>
      <c r="AU239" s="32">
        <v>17</v>
      </c>
      <c r="AV239" s="32">
        <v>18</v>
      </c>
      <c r="AW239" s="32" t="s">
        <v>875</v>
      </c>
      <c r="AX239" s="32" t="s">
        <v>876</v>
      </c>
      <c r="AY239" s="32" t="s">
        <v>877</v>
      </c>
      <c r="AZ239" s="28"/>
      <c r="BA239" s="28"/>
    </row>
    <row r="240" spans="1:53" ht="100.8" x14ac:dyDescent="0.3">
      <c r="A240" s="37">
        <v>3</v>
      </c>
      <c r="B240" s="38" t="s">
        <v>917</v>
      </c>
      <c r="C240" s="38" t="s">
        <v>885</v>
      </c>
      <c r="D240" s="38">
        <v>2003</v>
      </c>
      <c r="E240" s="38">
        <v>2003</v>
      </c>
      <c r="F240" s="38" t="s">
        <v>918</v>
      </c>
      <c r="G240" s="38" t="s">
        <v>120</v>
      </c>
      <c r="H240" s="38" t="s">
        <v>750</v>
      </c>
      <c r="I240" s="38" t="s">
        <v>122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2</v>
      </c>
      <c r="S240" s="37">
        <v>0</v>
      </c>
      <c r="T240" s="37">
        <v>0</v>
      </c>
      <c r="U240" s="37">
        <v>0</v>
      </c>
      <c r="V240" s="37">
        <v>2</v>
      </c>
      <c r="W240" s="37">
        <v>2</v>
      </c>
      <c r="X240" s="37">
        <v>0</v>
      </c>
      <c r="Y240" s="37">
        <v>0</v>
      </c>
      <c r="Z240" s="37">
        <v>0</v>
      </c>
      <c r="AA240" s="37">
        <v>0</v>
      </c>
      <c r="AB240" s="39">
        <v>132.49</v>
      </c>
      <c r="AC240" s="37">
        <f t="shared" ref="AC240:AC259" si="48">SUM(J240:AA240)</f>
        <v>6</v>
      </c>
      <c r="AD240" s="39">
        <f t="shared" ref="AD240:AD259" si="49">AB240+AC240</f>
        <v>138.49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7">
        <v>0</v>
      </c>
      <c r="AP240" s="37">
        <v>0</v>
      </c>
      <c r="AQ240" s="37">
        <v>0</v>
      </c>
      <c r="AR240" s="37">
        <v>0</v>
      </c>
      <c r="AS240" s="37">
        <v>2</v>
      </c>
      <c r="AT240" s="37">
        <v>2</v>
      </c>
      <c r="AU240" s="37">
        <v>0</v>
      </c>
      <c r="AV240" s="37">
        <v>2</v>
      </c>
      <c r="AW240" s="39">
        <v>123.73</v>
      </c>
      <c r="AX240" s="37">
        <f t="shared" ref="AX240:AX259" si="50">SUM(AE240:AV240)</f>
        <v>6</v>
      </c>
      <c r="AY240" s="39">
        <f t="shared" ref="AY240:AY259" si="51">AW240+AX240</f>
        <v>129.73000000000002</v>
      </c>
      <c r="AZ240" s="39">
        <f t="shared" ref="AZ240:AZ259" si="52">MIN(AY240,AD240)</f>
        <v>129.73000000000002</v>
      </c>
      <c r="BA240" s="39">
        <f t="shared" ref="BA240:BA259" si="53">IF( AND(ISNUMBER(AZ$240),ISNUMBER(AZ240)),(AZ240-AZ$240)/AZ$240*100,"")</f>
        <v>0</v>
      </c>
    </row>
    <row r="241" spans="1:53" ht="100.8" x14ac:dyDescent="0.3">
      <c r="A241" s="5">
        <v>4</v>
      </c>
      <c r="B241" s="16" t="s">
        <v>919</v>
      </c>
      <c r="C241" s="16" t="s">
        <v>909</v>
      </c>
      <c r="D241" s="16">
        <v>2005</v>
      </c>
      <c r="E241" s="16">
        <v>2003</v>
      </c>
      <c r="F241" s="16" t="s">
        <v>918</v>
      </c>
      <c r="G241" s="16" t="s">
        <v>787</v>
      </c>
      <c r="H241" s="16" t="s">
        <v>788</v>
      </c>
      <c r="I241" s="16" t="s">
        <v>789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2</v>
      </c>
      <c r="P241" s="5">
        <v>0</v>
      </c>
      <c r="Q241" s="5">
        <v>0</v>
      </c>
      <c r="R241" s="5">
        <v>2</v>
      </c>
      <c r="S241" s="5">
        <v>0</v>
      </c>
      <c r="T241" s="5">
        <v>0</v>
      </c>
      <c r="U241" s="5">
        <v>0</v>
      </c>
      <c r="V241" s="5">
        <v>2</v>
      </c>
      <c r="W241" s="5">
        <v>0</v>
      </c>
      <c r="X241" s="5">
        <v>0</v>
      </c>
      <c r="Y241" s="5">
        <v>0</v>
      </c>
      <c r="Z241" s="5">
        <v>0</v>
      </c>
      <c r="AA241" s="5">
        <v>2</v>
      </c>
      <c r="AB241" s="40">
        <v>135.57</v>
      </c>
      <c r="AC241" s="5">
        <f t="shared" si="48"/>
        <v>8</v>
      </c>
      <c r="AD241" s="40">
        <f t="shared" si="49"/>
        <v>143.57</v>
      </c>
      <c r="AE241" s="5">
        <v>0</v>
      </c>
      <c r="AF241" s="5">
        <v>2</v>
      </c>
      <c r="AG241" s="5">
        <v>0</v>
      </c>
      <c r="AH241" s="5">
        <v>0</v>
      </c>
      <c r="AI241" s="5">
        <v>0</v>
      </c>
      <c r="AJ241" s="5">
        <v>0</v>
      </c>
      <c r="AK241" s="5">
        <v>2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2</v>
      </c>
      <c r="AT241" s="5">
        <v>0</v>
      </c>
      <c r="AU241" s="5">
        <v>0</v>
      </c>
      <c r="AV241" s="5">
        <v>0</v>
      </c>
      <c r="AW241" s="40">
        <v>124.09</v>
      </c>
      <c r="AX241" s="5">
        <f t="shared" si="50"/>
        <v>6</v>
      </c>
      <c r="AY241" s="40">
        <f t="shared" si="51"/>
        <v>130.09</v>
      </c>
      <c r="AZ241" s="40">
        <f t="shared" si="52"/>
        <v>130.09</v>
      </c>
      <c r="BA241" s="40">
        <f t="shared" si="53"/>
        <v>0.27749942187619298</v>
      </c>
    </row>
    <row r="242" spans="1:53" ht="72" x14ac:dyDescent="0.3">
      <c r="A242" s="5">
        <v>6</v>
      </c>
      <c r="B242" s="16" t="s">
        <v>920</v>
      </c>
      <c r="C242" s="16" t="s">
        <v>894</v>
      </c>
      <c r="D242" s="16">
        <v>2004</v>
      </c>
      <c r="E242" s="16">
        <v>2003</v>
      </c>
      <c r="F242" s="16" t="s">
        <v>886</v>
      </c>
      <c r="G242" s="16" t="s">
        <v>162</v>
      </c>
      <c r="H242" s="16" t="s">
        <v>775</v>
      </c>
      <c r="I242" s="16" t="s">
        <v>164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2</v>
      </c>
      <c r="P242" s="5">
        <v>2</v>
      </c>
      <c r="Q242" s="5">
        <v>0</v>
      </c>
      <c r="R242" s="5">
        <v>2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2</v>
      </c>
      <c r="AB242" s="40">
        <v>135.83000000000001</v>
      </c>
      <c r="AC242" s="5">
        <f t="shared" si="48"/>
        <v>8</v>
      </c>
      <c r="AD242" s="40">
        <f t="shared" si="49"/>
        <v>143.83000000000001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2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40">
        <v>130.47</v>
      </c>
      <c r="AX242" s="5">
        <f t="shared" si="50"/>
        <v>2</v>
      </c>
      <c r="AY242" s="40">
        <f t="shared" si="51"/>
        <v>132.47</v>
      </c>
      <c r="AZ242" s="40">
        <f t="shared" si="52"/>
        <v>132.47</v>
      </c>
      <c r="BA242" s="40">
        <f t="shared" si="53"/>
        <v>2.1120789331688741</v>
      </c>
    </row>
    <row r="243" spans="1:53" ht="129.6" x14ac:dyDescent="0.3">
      <c r="A243" s="5">
        <v>1</v>
      </c>
      <c r="B243" s="16" t="s">
        <v>921</v>
      </c>
      <c r="C243" s="16" t="s">
        <v>885</v>
      </c>
      <c r="D243" s="16">
        <v>2003</v>
      </c>
      <c r="E243" s="16">
        <v>2003</v>
      </c>
      <c r="F243" s="16" t="s">
        <v>922</v>
      </c>
      <c r="G243" s="16" t="s">
        <v>567</v>
      </c>
      <c r="H243" s="16" t="s">
        <v>568</v>
      </c>
      <c r="I243" s="16" t="s">
        <v>746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40">
        <v>119.47</v>
      </c>
      <c r="AC243" s="5">
        <f t="shared" si="48"/>
        <v>0</v>
      </c>
      <c r="AD243" s="40">
        <f t="shared" si="49"/>
        <v>119.47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2</v>
      </c>
      <c r="AN243" s="5">
        <v>0</v>
      </c>
      <c r="AO243" s="5">
        <v>2</v>
      </c>
      <c r="AP243" s="5">
        <v>0</v>
      </c>
      <c r="AQ243" s="5">
        <v>0</v>
      </c>
      <c r="AR243" s="5">
        <v>0</v>
      </c>
      <c r="AS243" s="5">
        <v>0</v>
      </c>
      <c r="AT243" s="5">
        <v>2</v>
      </c>
      <c r="AU243" s="5">
        <v>0</v>
      </c>
      <c r="AV243" s="5">
        <v>2</v>
      </c>
      <c r="AW243" s="40">
        <v>128.63</v>
      </c>
      <c r="AX243" s="5">
        <f t="shared" si="50"/>
        <v>8</v>
      </c>
      <c r="AY243" s="40">
        <f t="shared" si="51"/>
        <v>136.63</v>
      </c>
      <c r="AZ243" s="40">
        <f t="shared" si="52"/>
        <v>119.47</v>
      </c>
      <c r="BA243" s="40">
        <f t="shared" si="53"/>
        <v>-7.908733523471839</v>
      </c>
    </row>
    <row r="244" spans="1:53" ht="57.6" x14ac:dyDescent="0.3">
      <c r="A244" s="5">
        <v>7</v>
      </c>
      <c r="B244" s="16" t="s">
        <v>923</v>
      </c>
      <c r="C244" s="16" t="s">
        <v>888</v>
      </c>
      <c r="D244" s="16">
        <v>2004</v>
      </c>
      <c r="E244" s="16">
        <v>2004</v>
      </c>
      <c r="F244" s="16" t="s">
        <v>886</v>
      </c>
      <c r="G244" s="16" t="s">
        <v>114</v>
      </c>
      <c r="H244" s="16" t="s">
        <v>115</v>
      </c>
      <c r="I244" s="16" t="s">
        <v>174</v>
      </c>
      <c r="J244" s="5">
        <v>0</v>
      </c>
      <c r="K244" s="5">
        <v>0</v>
      </c>
      <c r="L244" s="5">
        <v>0</v>
      </c>
      <c r="M244" s="5">
        <v>2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2</v>
      </c>
      <c r="U244" s="5">
        <v>2</v>
      </c>
      <c r="V244" s="5">
        <v>2</v>
      </c>
      <c r="W244" s="5">
        <v>0</v>
      </c>
      <c r="X244" s="5">
        <v>0</v>
      </c>
      <c r="Y244" s="5">
        <v>0</v>
      </c>
      <c r="Z244" s="5">
        <v>0</v>
      </c>
      <c r="AA244" s="5">
        <v>2</v>
      </c>
      <c r="AB244" s="40">
        <v>128.78</v>
      </c>
      <c r="AC244" s="5">
        <f t="shared" si="48"/>
        <v>10</v>
      </c>
      <c r="AD244" s="40">
        <f t="shared" si="49"/>
        <v>138.78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2</v>
      </c>
      <c r="AQ244" s="5">
        <v>2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40">
        <v>134.99</v>
      </c>
      <c r="AX244" s="5">
        <f t="shared" si="50"/>
        <v>4</v>
      </c>
      <c r="AY244" s="40">
        <f t="shared" si="51"/>
        <v>138.99</v>
      </c>
      <c r="AZ244" s="40">
        <f t="shared" si="52"/>
        <v>138.78</v>
      </c>
      <c r="BA244" s="40">
        <f t="shared" si="53"/>
        <v>6.9760271332767907</v>
      </c>
    </row>
    <row r="245" spans="1:53" ht="72" x14ac:dyDescent="0.3">
      <c r="A245" s="5">
        <v>9</v>
      </c>
      <c r="B245" s="16" t="s">
        <v>924</v>
      </c>
      <c r="C245" s="16" t="s">
        <v>896</v>
      </c>
      <c r="D245" s="16">
        <v>2005</v>
      </c>
      <c r="E245" s="16">
        <v>2004</v>
      </c>
      <c r="F245" s="16" t="s">
        <v>900</v>
      </c>
      <c r="G245" s="16" t="s">
        <v>567</v>
      </c>
      <c r="H245" s="16" t="s">
        <v>20</v>
      </c>
      <c r="I245" s="16" t="s">
        <v>764</v>
      </c>
      <c r="J245" s="5">
        <v>0</v>
      </c>
      <c r="K245" s="5">
        <v>2</v>
      </c>
      <c r="L245" s="5">
        <v>0</v>
      </c>
      <c r="M245" s="5">
        <v>2</v>
      </c>
      <c r="N245" s="5">
        <v>2</v>
      </c>
      <c r="O245" s="5">
        <v>2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2</v>
      </c>
      <c r="W245" s="5">
        <v>0</v>
      </c>
      <c r="X245" s="5">
        <v>0</v>
      </c>
      <c r="Y245" s="5">
        <v>0</v>
      </c>
      <c r="Z245" s="5">
        <v>0</v>
      </c>
      <c r="AA245" s="5">
        <v>2</v>
      </c>
      <c r="AB245" s="40">
        <v>137.35</v>
      </c>
      <c r="AC245" s="5">
        <f t="shared" si="48"/>
        <v>12</v>
      </c>
      <c r="AD245" s="40">
        <f t="shared" si="49"/>
        <v>149.35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0</v>
      </c>
      <c r="AP245" s="5">
        <v>0</v>
      </c>
      <c r="AQ245" s="5">
        <v>2</v>
      </c>
      <c r="AR245" s="5">
        <v>0</v>
      </c>
      <c r="AS245" s="5">
        <v>0</v>
      </c>
      <c r="AT245" s="5">
        <v>0</v>
      </c>
      <c r="AU245" s="5">
        <v>2</v>
      </c>
      <c r="AV245" s="5">
        <v>2</v>
      </c>
      <c r="AW245" s="40">
        <v>140.61000000000001</v>
      </c>
      <c r="AX245" s="5">
        <f t="shared" si="50"/>
        <v>6</v>
      </c>
      <c r="AY245" s="40">
        <f t="shared" si="51"/>
        <v>146.61000000000001</v>
      </c>
      <c r="AZ245" s="40">
        <f t="shared" si="52"/>
        <v>146.61000000000001</v>
      </c>
      <c r="BA245" s="40">
        <f t="shared" si="53"/>
        <v>13.011639559084246</v>
      </c>
    </row>
    <row r="246" spans="1:53" ht="72" x14ac:dyDescent="0.3">
      <c r="A246" s="5">
        <v>11</v>
      </c>
      <c r="B246" s="16" t="s">
        <v>925</v>
      </c>
      <c r="C246" s="16" t="s">
        <v>926</v>
      </c>
      <c r="D246" s="16">
        <v>2006</v>
      </c>
      <c r="E246" s="16">
        <v>2004</v>
      </c>
      <c r="F246" s="16" t="s">
        <v>886</v>
      </c>
      <c r="G246" s="16" t="s">
        <v>41</v>
      </c>
      <c r="H246" s="16" t="s">
        <v>42</v>
      </c>
      <c r="I246" s="16" t="s">
        <v>782</v>
      </c>
      <c r="J246" s="5">
        <v>0</v>
      </c>
      <c r="K246" s="5">
        <v>0</v>
      </c>
      <c r="L246" s="5">
        <v>2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50</v>
      </c>
      <c r="W246" s="5">
        <v>2</v>
      </c>
      <c r="X246" s="5">
        <v>0</v>
      </c>
      <c r="Y246" s="5">
        <v>0</v>
      </c>
      <c r="Z246" s="5">
        <v>0</v>
      </c>
      <c r="AA246" s="5">
        <v>2</v>
      </c>
      <c r="AB246" s="40">
        <v>154.43</v>
      </c>
      <c r="AC246" s="5">
        <f t="shared" si="48"/>
        <v>56</v>
      </c>
      <c r="AD246" s="40">
        <f t="shared" si="49"/>
        <v>210.43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5">
        <v>0</v>
      </c>
      <c r="AP246" s="5">
        <v>0</v>
      </c>
      <c r="AQ246" s="5">
        <v>0</v>
      </c>
      <c r="AR246" s="5">
        <v>0</v>
      </c>
      <c r="AS246" s="5">
        <v>0</v>
      </c>
      <c r="AT246" s="5">
        <v>2</v>
      </c>
      <c r="AU246" s="5">
        <v>0</v>
      </c>
      <c r="AV246" s="5">
        <v>2</v>
      </c>
      <c r="AW246" s="40">
        <v>148.03</v>
      </c>
      <c r="AX246" s="5">
        <f t="shared" si="50"/>
        <v>4</v>
      </c>
      <c r="AY246" s="40">
        <f t="shared" si="51"/>
        <v>152.03</v>
      </c>
      <c r="AZ246" s="40">
        <f t="shared" si="52"/>
        <v>152.03</v>
      </c>
      <c r="BA246" s="40">
        <f t="shared" si="53"/>
        <v>17.189547521775982</v>
      </c>
    </row>
    <row r="247" spans="1:53" ht="100.8" x14ac:dyDescent="0.3">
      <c r="A247" s="5">
        <v>12</v>
      </c>
      <c r="B247" s="16" t="s">
        <v>927</v>
      </c>
      <c r="C247" s="16" t="s">
        <v>909</v>
      </c>
      <c r="D247" s="16">
        <v>2005</v>
      </c>
      <c r="E247" s="16">
        <v>2003</v>
      </c>
      <c r="F247" s="16" t="s">
        <v>886</v>
      </c>
      <c r="G247" s="16" t="s">
        <v>56</v>
      </c>
      <c r="H247" s="16" t="s">
        <v>125</v>
      </c>
      <c r="I247" s="16" t="s">
        <v>58</v>
      </c>
      <c r="J247" s="5">
        <v>0</v>
      </c>
      <c r="K247" s="5">
        <v>0</v>
      </c>
      <c r="L247" s="5">
        <v>2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2</v>
      </c>
      <c r="T247" s="5">
        <v>0</v>
      </c>
      <c r="U247" s="5">
        <v>0</v>
      </c>
      <c r="V247" s="5">
        <v>2</v>
      </c>
      <c r="W247" s="5">
        <v>0</v>
      </c>
      <c r="X247" s="5">
        <v>0</v>
      </c>
      <c r="Y247" s="5">
        <v>2</v>
      </c>
      <c r="Z247" s="5">
        <v>0</v>
      </c>
      <c r="AA247" s="5">
        <v>2</v>
      </c>
      <c r="AB247" s="40">
        <v>200.12</v>
      </c>
      <c r="AC247" s="5">
        <f t="shared" si="48"/>
        <v>10</v>
      </c>
      <c r="AD247" s="40">
        <f t="shared" si="49"/>
        <v>210.12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2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0</v>
      </c>
      <c r="AT247" s="5">
        <v>2</v>
      </c>
      <c r="AU247" s="5">
        <v>0</v>
      </c>
      <c r="AV247" s="5">
        <v>2</v>
      </c>
      <c r="AW247" s="40">
        <v>148.97999999999999</v>
      </c>
      <c r="AX247" s="5">
        <f t="shared" si="50"/>
        <v>6</v>
      </c>
      <c r="AY247" s="40">
        <f t="shared" si="51"/>
        <v>154.97999999999999</v>
      </c>
      <c r="AZ247" s="40">
        <f t="shared" si="52"/>
        <v>154.97999999999999</v>
      </c>
      <c r="BA247" s="40">
        <f t="shared" si="53"/>
        <v>19.463501117705981</v>
      </c>
    </row>
    <row r="248" spans="1:53" ht="72" x14ac:dyDescent="0.3">
      <c r="A248" s="5">
        <v>14</v>
      </c>
      <c r="B248" s="16" t="s">
        <v>928</v>
      </c>
      <c r="C248" s="16" t="s">
        <v>929</v>
      </c>
      <c r="D248" s="16">
        <v>2005</v>
      </c>
      <c r="E248" s="16">
        <v>2005</v>
      </c>
      <c r="F248" s="16" t="s">
        <v>886</v>
      </c>
      <c r="G248" s="16" t="s">
        <v>162</v>
      </c>
      <c r="H248" s="16" t="s">
        <v>758</v>
      </c>
      <c r="I248" s="16" t="s">
        <v>164</v>
      </c>
      <c r="J248" s="5">
        <v>0</v>
      </c>
      <c r="K248" s="5">
        <v>0</v>
      </c>
      <c r="L248" s="5">
        <v>50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2</v>
      </c>
      <c r="W248" s="5">
        <v>2</v>
      </c>
      <c r="X248" s="5">
        <v>50</v>
      </c>
      <c r="Y248" s="5">
        <v>2</v>
      </c>
      <c r="Z248" s="5">
        <v>0</v>
      </c>
      <c r="AA248" s="5">
        <v>2</v>
      </c>
      <c r="AB248" s="40">
        <v>164.83</v>
      </c>
      <c r="AC248" s="5">
        <f t="shared" si="48"/>
        <v>108</v>
      </c>
      <c r="AD248" s="40">
        <f t="shared" si="49"/>
        <v>272.83000000000004</v>
      </c>
      <c r="AE248" s="5">
        <v>0</v>
      </c>
      <c r="AF248" s="5">
        <v>2</v>
      </c>
      <c r="AG248" s="5">
        <v>0</v>
      </c>
      <c r="AH248" s="5">
        <v>0</v>
      </c>
      <c r="AI248" s="5">
        <v>0</v>
      </c>
      <c r="AJ248" s="5">
        <v>0</v>
      </c>
      <c r="AK248" s="5">
        <v>2</v>
      </c>
      <c r="AL248" s="5">
        <v>0</v>
      </c>
      <c r="AM248" s="5">
        <v>2</v>
      </c>
      <c r="AN248" s="5">
        <v>0</v>
      </c>
      <c r="AO248" s="5">
        <v>0</v>
      </c>
      <c r="AP248" s="5">
        <v>0</v>
      </c>
      <c r="AQ248" s="5">
        <v>0</v>
      </c>
      <c r="AR248" s="5">
        <v>0</v>
      </c>
      <c r="AS248" s="5">
        <v>0</v>
      </c>
      <c r="AT248" s="5">
        <v>2</v>
      </c>
      <c r="AU248" s="5">
        <v>0</v>
      </c>
      <c r="AV248" s="5">
        <v>2</v>
      </c>
      <c r="AW248" s="40">
        <v>151.47</v>
      </c>
      <c r="AX248" s="5">
        <f t="shared" si="50"/>
        <v>10</v>
      </c>
      <c r="AY248" s="40">
        <f t="shared" si="51"/>
        <v>161.47</v>
      </c>
      <c r="AZ248" s="40">
        <f t="shared" si="52"/>
        <v>161.47</v>
      </c>
      <c r="BA248" s="40">
        <f t="shared" si="53"/>
        <v>24.466199028752005</v>
      </c>
    </row>
    <row r="249" spans="1:53" ht="43.2" x14ac:dyDescent="0.3">
      <c r="A249" s="5">
        <v>15</v>
      </c>
      <c r="B249" s="16" t="s">
        <v>930</v>
      </c>
      <c r="C249" s="16" t="s">
        <v>931</v>
      </c>
      <c r="D249" s="16">
        <v>2005</v>
      </c>
      <c r="E249" s="16">
        <v>2004</v>
      </c>
      <c r="F249" s="16" t="s">
        <v>886</v>
      </c>
      <c r="G249" s="16" t="s">
        <v>41</v>
      </c>
      <c r="H249" s="16" t="s">
        <v>42</v>
      </c>
      <c r="I249" s="16" t="s">
        <v>81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2</v>
      </c>
      <c r="R249" s="5">
        <v>2</v>
      </c>
      <c r="S249" s="5">
        <v>0</v>
      </c>
      <c r="T249" s="5">
        <v>2</v>
      </c>
      <c r="U249" s="5">
        <v>0</v>
      </c>
      <c r="V249" s="5">
        <v>2</v>
      </c>
      <c r="W249" s="5">
        <v>2</v>
      </c>
      <c r="X249" s="5">
        <v>0</v>
      </c>
      <c r="Y249" s="5">
        <v>2</v>
      </c>
      <c r="Z249" s="5">
        <v>0</v>
      </c>
      <c r="AA249" s="5">
        <v>2</v>
      </c>
      <c r="AB249" s="40">
        <v>156.66999999999999</v>
      </c>
      <c r="AC249" s="5">
        <f t="shared" si="48"/>
        <v>14</v>
      </c>
      <c r="AD249" s="40">
        <f t="shared" si="49"/>
        <v>170.67</v>
      </c>
      <c r="AE249" s="5">
        <v>0</v>
      </c>
      <c r="AF249" s="5">
        <v>0</v>
      </c>
      <c r="AG249" s="5">
        <v>2</v>
      </c>
      <c r="AH249" s="5">
        <v>0</v>
      </c>
      <c r="AI249" s="5">
        <v>0</v>
      </c>
      <c r="AJ249" s="5">
        <v>0</v>
      </c>
      <c r="AK249" s="5">
        <v>2</v>
      </c>
      <c r="AL249" s="5">
        <v>0</v>
      </c>
      <c r="AM249" s="5">
        <v>0</v>
      </c>
      <c r="AN249" s="5">
        <v>0</v>
      </c>
      <c r="AO249" s="5">
        <v>0</v>
      </c>
      <c r="AP249" s="5">
        <v>2</v>
      </c>
      <c r="AQ249" s="5">
        <v>2</v>
      </c>
      <c r="AR249" s="5">
        <v>2</v>
      </c>
      <c r="AS249" s="5">
        <v>0</v>
      </c>
      <c r="AT249" s="5">
        <v>0</v>
      </c>
      <c r="AU249" s="5">
        <v>0</v>
      </c>
      <c r="AV249" s="5">
        <v>2</v>
      </c>
      <c r="AW249" s="40">
        <v>157.1</v>
      </c>
      <c r="AX249" s="5">
        <f t="shared" si="50"/>
        <v>12</v>
      </c>
      <c r="AY249" s="40">
        <f t="shared" si="51"/>
        <v>169.1</v>
      </c>
      <c r="AZ249" s="40">
        <f t="shared" si="52"/>
        <v>169.1</v>
      </c>
      <c r="BA249" s="40">
        <f t="shared" si="53"/>
        <v>30.347645109072669</v>
      </c>
    </row>
    <row r="250" spans="1:53" ht="57.6" x14ac:dyDescent="0.3">
      <c r="A250" s="5">
        <v>16</v>
      </c>
      <c r="B250" s="16" t="s">
        <v>932</v>
      </c>
      <c r="C250" s="16" t="s">
        <v>885</v>
      </c>
      <c r="D250" s="16">
        <v>2003</v>
      </c>
      <c r="E250" s="16">
        <v>2003</v>
      </c>
      <c r="F250" s="16" t="s">
        <v>886</v>
      </c>
      <c r="G250" s="16" t="s">
        <v>25</v>
      </c>
      <c r="H250" s="16" t="s">
        <v>327</v>
      </c>
      <c r="I250" s="16" t="s">
        <v>328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40"/>
      <c r="AC250" s="5">
        <f t="shared" si="48"/>
        <v>0</v>
      </c>
      <c r="AD250" s="40" t="s">
        <v>882</v>
      </c>
      <c r="AE250" s="5">
        <v>0</v>
      </c>
      <c r="AF250" s="5">
        <v>2</v>
      </c>
      <c r="AG250" s="5">
        <v>2</v>
      </c>
      <c r="AH250" s="5">
        <v>0</v>
      </c>
      <c r="AI250" s="5">
        <v>0</v>
      </c>
      <c r="AJ250" s="5">
        <v>2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2</v>
      </c>
      <c r="AQ250" s="5">
        <v>2</v>
      </c>
      <c r="AR250" s="5">
        <v>0</v>
      </c>
      <c r="AS250" s="5">
        <v>0</v>
      </c>
      <c r="AT250" s="5">
        <v>0</v>
      </c>
      <c r="AU250" s="5">
        <v>2</v>
      </c>
      <c r="AV250" s="5">
        <v>2</v>
      </c>
      <c r="AW250" s="40">
        <v>161.81</v>
      </c>
      <c r="AX250" s="5">
        <f t="shared" si="50"/>
        <v>14</v>
      </c>
      <c r="AY250" s="40">
        <f t="shared" si="51"/>
        <v>175.81</v>
      </c>
      <c r="AZ250" s="40">
        <f t="shared" si="52"/>
        <v>175.81</v>
      </c>
      <c r="BA250" s="40">
        <f t="shared" si="53"/>
        <v>35.51992600015415</v>
      </c>
    </row>
    <row r="251" spans="1:53" ht="43.2" x14ac:dyDescent="0.3">
      <c r="A251" s="5">
        <v>2</v>
      </c>
      <c r="B251" s="16" t="s">
        <v>933</v>
      </c>
      <c r="C251" s="16" t="s">
        <v>894</v>
      </c>
      <c r="D251" s="16">
        <v>2004</v>
      </c>
      <c r="E251" s="16">
        <v>2003</v>
      </c>
      <c r="F251" s="16" t="s">
        <v>918</v>
      </c>
      <c r="G251" s="16" t="s">
        <v>50</v>
      </c>
      <c r="H251" s="16" t="s">
        <v>51</v>
      </c>
      <c r="I251" s="16" t="s">
        <v>52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2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2</v>
      </c>
      <c r="X251" s="5">
        <v>0</v>
      </c>
      <c r="Y251" s="5">
        <v>0</v>
      </c>
      <c r="Z251" s="5">
        <v>0</v>
      </c>
      <c r="AA251" s="5">
        <v>0</v>
      </c>
      <c r="AB251" s="40">
        <v>120.07</v>
      </c>
      <c r="AC251" s="5">
        <f t="shared" si="48"/>
        <v>4</v>
      </c>
      <c r="AD251" s="40">
        <f t="shared" si="49"/>
        <v>124.07</v>
      </c>
      <c r="AE251" s="5">
        <v>0</v>
      </c>
      <c r="AF251" s="5">
        <v>0</v>
      </c>
      <c r="AG251" s="5">
        <v>2</v>
      </c>
      <c r="AH251" s="5">
        <v>0</v>
      </c>
      <c r="AI251" s="5">
        <v>0</v>
      </c>
      <c r="AJ251" s="5">
        <v>2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0</v>
      </c>
      <c r="AR251" s="5">
        <v>0</v>
      </c>
      <c r="AS251" s="5">
        <v>0</v>
      </c>
      <c r="AT251" s="5">
        <v>0</v>
      </c>
      <c r="AU251" s="5">
        <v>0</v>
      </c>
      <c r="AV251" s="5">
        <v>50</v>
      </c>
      <c r="AW251" s="40">
        <v>122.46</v>
      </c>
      <c r="AX251" s="5">
        <f t="shared" si="50"/>
        <v>54</v>
      </c>
      <c r="AY251" s="40">
        <f t="shared" si="51"/>
        <v>176.45999999999998</v>
      </c>
      <c r="AZ251" s="40">
        <f t="shared" si="52"/>
        <v>124.07</v>
      </c>
      <c r="BA251" s="40">
        <f t="shared" si="53"/>
        <v>-4.362907577275899</v>
      </c>
    </row>
    <row r="252" spans="1:53" ht="57.6" x14ac:dyDescent="0.3">
      <c r="A252" s="5">
        <v>5</v>
      </c>
      <c r="B252" s="16" t="s">
        <v>934</v>
      </c>
      <c r="C252" s="16" t="s">
        <v>888</v>
      </c>
      <c r="D252" s="16">
        <v>2004</v>
      </c>
      <c r="E252" s="16">
        <v>2004</v>
      </c>
      <c r="F252" s="16" t="s">
        <v>935</v>
      </c>
      <c r="G252" s="16" t="s">
        <v>69</v>
      </c>
      <c r="H252" s="16" t="s">
        <v>70</v>
      </c>
      <c r="I252" s="16" t="s">
        <v>742</v>
      </c>
      <c r="J252" s="5">
        <v>0</v>
      </c>
      <c r="K252" s="5">
        <v>0</v>
      </c>
      <c r="L252" s="5">
        <v>0</v>
      </c>
      <c r="M252" s="5">
        <v>0</v>
      </c>
      <c r="N252" s="5">
        <v>2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2</v>
      </c>
      <c r="AB252" s="40">
        <v>127.08</v>
      </c>
      <c r="AC252" s="5">
        <f t="shared" si="48"/>
        <v>4</v>
      </c>
      <c r="AD252" s="40">
        <f t="shared" si="49"/>
        <v>131.07999999999998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50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40">
        <v>128.16</v>
      </c>
      <c r="AX252" s="5">
        <f t="shared" si="50"/>
        <v>50</v>
      </c>
      <c r="AY252" s="40">
        <f t="shared" si="51"/>
        <v>178.16</v>
      </c>
      <c r="AZ252" s="40">
        <f t="shared" si="52"/>
        <v>131.07999999999998</v>
      </c>
      <c r="BA252" s="40">
        <f t="shared" si="53"/>
        <v>1.0406228320357402</v>
      </c>
    </row>
    <row r="253" spans="1:53" ht="57.6" x14ac:dyDescent="0.3">
      <c r="A253" s="5">
        <v>8</v>
      </c>
      <c r="B253" s="16" t="s">
        <v>936</v>
      </c>
      <c r="C253" s="16" t="s">
        <v>896</v>
      </c>
      <c r="D253" s="16">
        <v>2005</v>
      </c>
      <c r="E253" s="16">
        <v>2004</v>
      </c>
      <c r="F253" s="16" t="s">
        <v>886</v>
      </c>
      <c r="G253" s="16" t="s">
        <v>114</v>
      </c>
      <c r="H253" s="16" t="s">
        <v>115</v>
      </c>
      <c r="I253" s="16" t="s">
        <v>174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2</v>
      </c>
      <c r="S253" s="5">
        <v>0</v>
      </c>
      <c r="T253" s="5">
        <v>0</v>
      </c>
      <c r="U253" s="5">
        <v>0</v>
      </c>
      <c r="V253" s="5">
        <v>2</v>
      </c>
      <c r="W253" s="5">
        <v>0</v>
      </c>
      <c r="X253" s="5">
        <v>0</v>
      </c>
      <c r="Y253" s="5">
        <v>0</v>
      </c>
      <c r="Z253" s="5">
        <v>0</v>
      </c>
      <c r="AA253" s="5">
        <v>2</v>
      </c>
      <c r="AB253" s="40">
        <v>138.31</v>
      </c>
      <c r="AC253" s="5">
        <f t="shared" si="48"/>
        <v>6</v>
      </c>
      <c r="AD253" s="40">
        <f t="shared" si="49"/>
        <v>144.31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2</v>
      </c>
      <c r="AL253" s="5">
        <v>0</v>
      </c>
      <c r="AM253" s="5">
        <v>2</v>
      </c>
      <c r="AN253" s="5">
        <v>0</v>
      </c>
      <c r="AO253" s="5">
        <v>0</v>
      </c>
      <c r="AP253" s="5">
        <v>2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2</v>
      </c>
      <c r="AW253" s="40">
        <v>171.85</v>
      </c>
      <c r="AX253" s="5">
        <f t="shared" si="50"/>
        <v>8</v>
      </c>
      <c r="AY253" s="40">
        <f t="shared" si="51"/>
        <v>179.85</v>
      </c>
      <c r="AZ253" s="40">
        <f t="shared" si="52"/>
        <v>144.31</v>
      </c>
      <c r="BA253" s="40">
        <f t="shared" si="53"/>
        <v>11.238726585986266</v>
      </c>
    </row>
    <row r="254" spans="1:53" ht="43.2" x14ac:dyDescent="0.3">
      <c r="A254" s="5">
        <v>18</v>
      </c>
      <c r="B254" s="16" t="s">
        <v>937</v>
      </c>
      <c r="C254" s="16" t="s">
        <v>896</v>
      </c>
      <c r="D254" s="16">
        <v>2005</v>
      </c>
      <c r="E254" s="16">
        <v>2004</v>
      </c>
      <c r="F254" s="16" t="s">
        <v>886</v>
      </c>
      <c r="G254" s="16" t="s">
        <v>61</v>
      </c>
      <c r="H254" s="16" t="s">
        <v>228</v>
      </c>
      <c r="I254" s="16" t="s">
        <v>778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40"/>
      <c r="AC254" s="5">
        <f t="shared" si="48"/>
        <v>0</v>
      </c>
      <c r="AD254" s="40" t="s">
        <v>882</v>
      </c>
      <c r="AE254" s="5">
        <v>0</v>
      </c>
      <c r="AF254" s="5">
        <v>2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2</v>
      </c>
      <c r="AN254" s="5">
        <v>0</v>
      </c>
      <c r="AO254" s="5">
        <v>2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40">
        <v>182.91</v>
      </c>
      <c r="AX254" s="5">
        <f t="shared" si="50"/>
        <v>6</v>
      </c>
      <c r="AY254" s="40">
        <f t="shared" si="51"/>
        <v>188.91</v>
      </c>
      <c r="AZ254" s="40">
        <f t="shared" si="52"/>
        <v>188.91</v>
      </c>
      <c r="BA254" s="40">
        <f t="shared" si="53"/>
        <v>45.617821629538248</v>
      </c>
    </row>
    <row r="255" spans="1:53" ht="72" x14ac:dyDescent="0.3">
      <c r="A255" s="5">
        <v>17</v>
      </c>
      <c r="B255" s="16" t="s">
        <v>938</v>
      </c>
      <c r="C255" s="16" t="s">
        <v>903</v>
      </c>
      <c r="D255" s="16">
        <v>2006</v>
      </c>
      <c r="E255" s="16">
        <v>2005</v>
      </c>
      <c r="F255" s="16" t="s">
        <v>890</v>
      </c>
      <c r="G255" s="16" t="s">
        <v>61</v>
      </c>
      <c r="H255" s="16" t="s">
        <v>761</v>
      </c>
      <c r="I255" s="16" t="s">
        <v>63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2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50</v>
      </c>
      <c r="AB255" s="40">
        <v>126.68</v>
      </c>
      <c r="AC255" s="5">
        <f t="shared" si="48"/>
        <v>52</v>
      </c>
      <c r="AD255" s="40">
        <f t="shared" si="49"/>
        <v>178.68</v>
      </c>
      <c r="AE255" s="5">
        <v>0</v>
      </c>
      <c r="AF255" s="5">
        <v>0</v>
      </c>
      <c r="AG255" s="5">
        <v>50</v>
      </c>
      <c r="AH255" s="5">
        <v>0</v>
      </c>
      <c r="AI255" s="5">
        <v>0</v>
      </c>
      <c r="AJ255" s="5">
        <v>2</v>
      </c>
      <c r="AK255" s="5">
        <v>0</v>
      </c>
      <c r="AL255" s="5">
        <v>0</v>
      </c>
      <c r="AM255" s="5">
        <v>2</v>
      </c>
      <c r="AN255" s="5">
        <v>0</v>
      </c>
      <c r="AO255" s="5">
        <v>0</v>
      </c>
      <c r="AP255" s="5">
        <v>0</v>
      </c>
      <c r="AQ255" s="5">
        <v>0</v>
      </c>
      <c r="AR255" s="5">
        <v>2</v>
      </c>
      <c r="AS255" s="5">
        <v>0</v>
      </c>
      <c r="AT255" s="5">
        <v>0</v>
      </c>
      <c r="AU255" s="5">
        <v>0</v>
      </c>
      <c r="AV255" s="5">
        <v>2</v>
      </c>
      <c r="AW255" s="40">
        <v>136.41999999999999</v>
      </c>
      <c r="AX255" s="5">
        <f t="shared" si="50"/>
        <v>58</v>
      </c>
      <c r="AY255" s="40">
        <f t="shared" si="51"/>
        <v>194.42</v>
      </c>
      <c r="AZ255" s="40">
        <f t="shared" si="52"/>
        <v>178.68</v>
      </c>
      <c r="BA255" s="40">
        <f t="shared" si="53"/>
        <v>37.732213057889446</v>
      </c>
    </row>
    <row r="256" spans="1:53" ht="72" x14ac:dyDescent="0.3">
      <c r="A256" s="5">
        <v>10</v>
      </c>
      <c r="B256" s="16" t="s">
        <v>939</v>
      </c>
      <c r="C256" s="16" t="s">
        <v>912</v>
      </c>
      <c r="D256" s="16">
        <v>2006</v>
      </c>
      <c r="E256" s="16">
        <v>2006</v>
      </c>
      <c r="F256" s="16" t="s">
        <v>900</v>
      </c>
      <c r="G256" s="16" t="s">
        <v>12</v>
      </c>
      <c r="H256" s="16" t="s">
        <v>13</v>
      </c>
      <c r="I256" s="16" t="s">
        <v>155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2</v>
      </c>
      <c r="Q256" s="5">
        <v>0</v>
      </c>
      <c r="R256" s="5">
        <v>2</v>
      </c>
      <c r="S256" s="5">
        <v>0</v>
      </c>
      <c r="T256" s="5">
        <v>0</v>
      </c>
      <c r="U256" s="5">
        <v>2</v>
      </c>
      <c r="V256" s="5">
        <v>2</v>
      </c>
      <c r="W256" s="5">
        <v>0</v>
      </c>
      <c r="X256" s="5">
        <v>0</v>
      </c>
      <c r="Y256" s="5">
        <v>2</v>
      </c>
      <c r="Z256" s="5">
        <v>0</v>
      </c>
      <c r="AA256" s="5">
        <v>0</v>
      </c>
      <c r="AB256" s="40">
        <v>137.41999999999999</v>
      </c>
      <c r="AC256" s="5">
        <f t="shared" si="48"/>
        <v>10</v>
      </c>
      <c r="AD256" s="40">
        <f t="shared" si="49"/>
        <v>147.41999999999999</v>
      </c>
      <c r="AE256" s="5">
        <v>0</v>
      </c>
      <c r="AF256" s="5">
        <v>0</v>
      </c>
      <c r="AG256" s="5">
        <v>2</v>
      </c>
      <c r="AH256" s="5">
        <v>2</v>
      </c>
      <c r="AI256" s="5">
        <v>0</v>
      </c>
      <c r="AJ256" s="5">
        <v>2</v>
      </c>
      <c r="AK256" s="5">
        <v>50</v>
      </c>
      <c r="AL256" s="5">
        <v>0</v>
      </c>
      <c r="AM256" s="5">
        <v>2</v>
      </c>
      <c r="AN256" s="5">
        <v>0</v>
      </c>
      <c r="AO256" s="5">
        <v>0</v>
      </c>
      <c r="AP256" s="5">
        <v>0</v>
      </c>
      <c r="AQ256" s="5">
        <v>2</v>
      </c>
      <c r="AR256" s="5">
        <v>2</v>
      </c>
      <c r="AS256" s="5">
        <v>0</v>
      </c>
      <c r="AT256" s="5">
        <v>0</v>
      </c>
      <c r="AU256" s="5">
        <v>0</v>
      </c>
      <c r="AV256" s="5">
        <v>0</v>
      </c>
      <c r="AW256" s="40">
        <v>162.59</v>
      </c>
      <c r="AX256" s="5">
        <f t="shared" si="50"/>
        <v>62</v>
      </c>
      <c r="AY256" s="40">
        <f t="shared" si="51"/>
        <v>224.59</v>
      </c>
      <c r="AZ256" s="40">
        <f t="shared" si="52"/>
        <v>147.41999999999999</v>
      </c>
      <c r="BA256" s="40">
        <f t="shared" si="53"/>
        <v>13.636013258305688</v>
      </c>
    </row>
    <row r="257" spans="1:53" ht="72" x14ac:dyDescent="0.3">
      <c r="A257" s="5">
        <v>20</v>
      </c>
      <c r="B257" s="16" t="s">
        <v>940</v>
      </c>
      <c r="C257" s="16" t="s">
        <v>896</v>
      </c>
      <c r="D257" s="16">
        <v>2005</v>
      </c>
      <c r="E257" s="16">
        <v>2004</v>
      </c>
      <c r="F257" s="16" t="s">
        <v>890</v>
      </c>
      <c r="G257" s="16" t="s">
        <v>50</v>
      </c>
      <c r="H257" s="16" t="s">
        <v>610</v>
      </c>
      <c r="I257" s="16" t="s">
        <v>611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40"/>
      <c r="AC257" s="5">
        <f t="shared" si="48"/>
        <v>0</v>
      </c>
      <c r="AD257" s="40" t="s">
        <v>882</v>
      </c>
      <c r="AE257" s="5">
        <v>0</v>
      </c>
      <c r="AF257" s="5">
        <v>2</v>
      </c>
      <c r="AG257" s="5">
        <v>50</v>
      </c>
      <c r="AH257" s="5">
        <v>0</v>
      </c>
      <c r="AI257" s="5">
        <v>0</v>
      </c>
      <c r="AJ257" s="5">
        <v>2</v>
      </c>
      <c r="AK257" s="5">
        <v>50</v>
      </c>
      <c r="AL257" s="5">
        <v>50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0</v>
      </c>
      <c r="AS257" s="5">
        <v>0</v>
      </c>
      <c r="AT257" s="5">
        <v>0</v>
      </c>
      <c r="AU257" s="5">
        <v>0</v>
      </c>
      <c r="AV257" s="5">
        <v>2</v>
      </c>
      <c r="AW257" s="40">
        <v>161.76</v>
      </c>
      <c r="AX257" s="5">
        <f t="shared" si="50"/>
        <v>156</v>
      </c>
      <c r="AY257" s="40">
        <f t="shared" si="51"/>
        <v>317.76</v>
      </c>
      <c r="AZ257" s="40">
        <f t="shared" si="52"/>
        <v>317.76</v>
      </c>
      <c r="BA257" s="40">
        <f t="shared" si="53"/>
        <v>144.93948970939641</v>
      </c>
    </row>
    <row r="258" spans="1:53" ht="57.6" x14ac:dyDescent="0.3">
      <c r="A258" s="5">
        <v>19</v>
      </c>
      <c r="B258" s="16" t="s">
        <v>941</v>
      </c>
      <c r="C258" s="16" t="s">
        <v>907</v>
      </c>
      <c r="D258" s="16">
        <v>2007</v>
      </c>
      <c r="E258" s="16">
        <v>2007</v>
      </c>
      <c r="F258" s="16" t="s">
        <v>935</v>
      </c>
      <c r="G258" s="16" t="s">
        <v>30</v>
      </c>
      <c r="H258" s="16" t="s">
        <v>31</v>
      </c>
      <c r="I258" s="16" t="s">
        <v>32</v>
      </c>
      <c r="J258" s="5">
        <v>2</v>
      </c>
      <c r="K258" s="5">
        <v>0</v>
      </c>
      <c r="L258" s="5">
        <v>0</v>
      </c>
      <c r="M258" s="5">
        <v>0</v>
      </c>
      <c r="N258" s="5">
        <v>0</v>
      </c>
      <c r="O258" s="5">
        <v>2</v>
      </c>
      <c r="P258" s="5">
        <v>2</v>
      </c>
      <c r="Q258" s="5">
        <v>0</v>
      </c>
      <c r="R258" s="5">
        <v>2</v>
      </c>
      <c r="S258" s="5">
        <v>0</v>
      </c>
      <c r="T258" s="5">
        <v>50</v>
      </c>
      <c r="U258" s="5">
        <v>0</v>
      </c>
      <c r="V258" s="5">
        <v>2</v>
      </c>
      <c r="W258" s="5">
        <v>2</v>
      </c>
      <c r="X258" s="5">
        <v>0</v>
      </c>
      <c r="Y258" s="5">
        <v>0</v>
      </c>
      <c r="Z258" s="5">
        <v>2</v>
      </c>
      <c r="AA258" s="5">
        <v>0</v>
      </c>
      <c r="AB258" s="40">
        <v>212.63</v>
      </c>
      <c r="AC258" s="5">
        <f t="shared" si="48"/>
        <v>64</v>
      </c>
      <c r="AD258" s="40">
        <f t="shared" si="49"/>
        <v>276.63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50</v>
      </c>
      <c r="AL258" s="5">
        <v>0</v>
      </c>
      <c r="AM258" s="5">
        <v>2</v>
      </c>
      <c r="AN258" s="5">
        <v>0</v>
      </c>
      <c r="AO258" s="5">
        <v>2</v>
      </c>
      <c r="AP258" s="5"/>
      <c r="AQ258" s="5"/>
      <c r="AR258" s="5"/>
      <c r="AS258" s="5"/>
      <c r="AT258" s="5"/>
      <c r="AU258" s="5"/>
      <c r="AV258" s="5"/>
      <c r="AW258" s="40"/>
      <c r="AX258" s="5">
        <f t="shared" si="50"/>
        <v>54</v>
      </c>
      <c r="AY258" s="40" t="s">
        <v>881</v>
      </c>
      <c r="AZ258" s="40">
        <f t="shared" si="52"/>
        <v>276.63</v>
      </c>
      <c r="BA258" s="40">
        <f t="shared" si="53"/>
        <v>113.23518076004004</v>
      </c>
    </row>
    <row r="259" spans="1:53" ht="57.6" x14ac:dyDescent="0.3">
      <c r="A259" s="5">
        <v>13</v>
      </c>
      <c r="B259" s="16" t="s">
        <v>942</v>
      </c>
      <c r="C259" s="16" t="s">
        <v>896</v>
      </c>
      <c r="D259" s="16">
        <v>2005</v>
      </c>
      <c r="E259" s="16">
        <v>2004</v>
      </c>
      <c r="F259" s="16" t="s">
        <v>886</v>
      </c>
      <c r="G259" s="16" t="s">
        <v>30</v>
      </c>
      <c r="H259" s="16" t="s">
        <v>31</v>
      </c>
      <c r="I259" s="16" t="s">
        <v>32</v>
      </c>
      <c r="J259" s="5">
        <v>0</v>
      </c>
      <c r="K259" s="5">
        <v>0</v>
      </c>
      <c r="L259" s="5">
        <v>0</v>
      </c>
      <c r="M259" s="5">
        <v>2</v>
      </c>
      <c r="N259" s="5">
        <v>0</v>
      </c>
      <c r="O259" s="5">
        <v>0</v>
      </c>
      <c r="P259" s="5">
        <v>0</v>
      </c>
      <c r="Q259" s="5">
        <v>2</v>
      </c>
      <c r="R259" s="5">
        <v>0</v>
      </c>
      <c r="S259" s="5">
        <v>0</v>
      </c>
      <c r="T259" s="5">
        <v>0</v>
      </c>
      <c r="U259" s="5">
        <v>0</v>
      </c>
      <c r="V259" s="5">
        <v>2</v>
      </c>
      <c r="W259" s="5">
        <v>0</v>
      </c>
      <c r="X259" s="5">
        <v>0</v>
      </c>
      <c r="Y259" s="5">
        <v>0</v>
      </c>
      <c r="Z259" s="5">
        <v>0</v>
      </c>
      <c r="AA259" s="5">
        <v>2</v>
      </c>
      <c r="AB259" s="40">
        <v>149.86000000000001</v>
      </c>
      <c r="AC259" s="5">
        <f t="shared" si="48"/>
        <v>8</v>
      </c>
      <c r="AD259" s="40">
        <f t="shared" si="49"/>
        <v>157.86000000000001</v>
      </c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40"/>
      <c r="AX259" s="5">
        <f t="shared" si="50"/>
        <v>0</v>
      </c>
      <c r="AY259" s="40" t="s">
        <v>882</v>
      </c>
      <c r="AZ259" s="40">
        <f t="shared" si="52"/>
        <v>157.86000000000001</v>
      </c>
      <c r="BA259" s="40">
        <f t="shared" si="53"/>
        <v>21.683496492715634</v>
      </c>
    </row>
  </sheetData>
  <mergeCells count="90">
    <mergeCell ref="I238:I239"/>
    <mergeCell ref="A237:J237"/>
    <mergeCell ref="J238:AD238"/>
    <mergeCell ref="AE238:AY238"/>
    <mergeCell ref="AZ238:AZ239"/>
    <mergeCell ref="BA238:BA239"/>
    <mergeCell ref="AZ206:AZ207"/>
    <mergeCell ref="BA206:BA207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G206:G207"/>
    <mergeCell ref="H206:H207"/>
    <mergeCell ref="I206:I207"/>
    <mergeCell ref="A205:J205"/>
    <mergeCell ref="J206:AD206"/>
    <mergeCell ref="AE206:AY206"/>
    <mergeCell ref="A206:A207"/>
    <mergeCell ref="B206:B207"/>
    <mergeCell ref="C206:C207"/>
    <mergeCell ref="D206:D207"/>
    <mergeCell ref="E206:E207"/>
    <mergeCell ref="F206:F207"/>
    <mergeCell ref="I150:I151"/>
    <mergeCell ref="A149:J149"/>
    <mergeCell ref="J150:AD150"/>
    <mergeCell ref="AE150:AY150"/>
    <mergeCell ref="AZ150:AZ151"/>
    <mergeCell ref="BA150:BA151"/>
    <mergeCell ref="AZ105:AZ106"/>
    <mergeCell ref="BA105:BA106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G105:G106"/>
    <mergeCell ref="H105:H106"/>
    <mergeCell ref="I105:I106"/>
    <mergeCell ref="A104:J104"/>
    <mergeCell ref="J105:AD105"/>
    <mergeCell ref="AE105:AY105"/>
    <mergeCell ref="A105:A106"/>
    <mergeCell ref="B105:B106"/>
    <mergeCell ref="C105:C106"/>
    <mergeCell ref="D105:D106"/>
    <mergeCell ref="E105:E106"/>
    <mergeCell ref="F105:F106"/>
    <mergeCell ref="I87:I88"/>
    <mergeCell ref="A86:J86"/>
    <mergeCell ref="J87:AD87"/>
    <mergeCell ref="AE87:AY87"/>
    <mergeCell ref="AZ87:AZ88"/>
    <mergeCell ref="BA87:BA88"/>
    <mergeCell ref="AZ8:AZ9"/>
    <mergeCell ref="BA8:BA9"/>
    <mergeCell ref="A87:A88"/>
    <mergeCell ref="B87:B88"/>
    <mergeCell ref="C87:C88"/>
    <mergeCell ref="D87:D88"/>
    <mergeCell ref="E87:E88"/>
    <mergeCell ref="F87:F88"/>
    <mergeCell ref="G87:G88"/>
    <mergeCell ref="H87:H88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r:id="rId1"/>
  <ignoredErrors>
    <ignoredError sqref="AC10:AC82 AX40:AX80 AC84 AC89:AC101 AX89:AX100 AC107:AC140 AX127:AX145 AC142:AC145 AC147 AC152:AC189 AX172:AX200 AC191:AC195 AC197:AC198 AC200:AC203 AC208:AC229 AX228:AX234 AC231:AC234 AC240:AC249 AX240:AX257 AC251:AC253 AC255:AC256 AC258:AC2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3">
      <c r="A4" s="23" t="s">
        <v>870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874</v>
      </c>
      <c r="K8" s="30"/>
      <c r="L8" s="31"/>
      <c r="M8" s="29" t="s">
        <v>878</v>
      </c>
      <c r="N8" s="30"/>
      <c r="O8" s="31"/>
      <c r="P8" s="27" t="s">
        <v>879</v>
      </c>
      <c r="Q8" s="27" t="s">
        <v>880</v>
      </c>
    </row>
    <row r="9" spans="1:17" x14ac:dyDescent="0.3">
      <c r="A9" s="28"/>
      <c r="B9" s="28"/>
      <c r="C9" s="28"/>
      <c r="D9" s="28"/>
      <c r="E9" s="28"/>
      <c r="F9" s="28"/>
      <c r="G9" s="28"/>
      <c r="H9" s="28"/>
      <c r="I9" s="28"/>
      <c r="J9" s="32" t="s">
        <v>875</v>
      </c>
      <c r="K9" s="32" t="s">
        <v>876</v>
      </c>
      <c r="L9" s="32" t="s">
        <v>877</v>
      </c>
      <c r="M9" s="32" t="s">
        <v>875</v>
      </c>
      <c r="N9" s="32" t="s">
        <v>876</v>
      </c>
      <c r="O9" s="32" t="s">
        <v>877</v>
      </c>
      <c r="P9" s="28"/>
      <c r="Q9" s="28"/>
    </row>
    <row r="10" spans="1:17" ht="100.8" x14ac:dyDescent="0.3">
      <c r="A10" s="37">
        <v>1</v>
      </c>
      <c r="B10" s="38" t="s">
        <v>100</v>
      </c>
      <c r="C10" s="38">
        <v>2003</v>
      </c>
      <c r="D10" s="38">
        <v>2003</v>
      </c>
      <c r="E10" s="38">
        <v>2003</v>
      </c>
      <c r="F10" s="38" t="s">
        <v>11</v>
      </c>
      <c r="G10" s="38" t="s">
        <v>19</v>
      </c>
      <c r="H10" s="38" t="s">
        <v>101</v>
      </c>
      <c r="I10" s="38" t="s">
        <v>102</v>
      </c>
      <c r="J10" s="39">
        <v>90.6</v>
      </c>
      <c r="K10" s="37">
        <v>0</v>
      </c>
      <c r="L10" s="39">
        <f t="shared" ref="L10:L41" si="0">J10+K10</f>
        <v>90.6</v>
      </c>
      <c r="M10" s="39"/>
      <c r="N10" s="37"/>
      <c r="O10" s="39"/>
      <c r="P10" s="39">
        <f t="shared" ref="P10:P41" si="1">MIN(O10,L10)</f>
        <v>90.6</v>
      </c>
      <c r="Q10" s="39">
        <f t="shared" ref="Q10:Q41" si="2">IF( AND(ISNUMBER(P$10),ISNUMBER(P10)),(P10-P$10)/P$10*100,"")</f>
        <v>0</v>
      </c>
    </row>
    <row r="11" spans="1:17" ht="72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40">
        <v>88.61</v>
      </c>
      <c r="K11" s="5">
        <v>4</v>
      </c>
      <c r="L11" s="40">
        <f t="shared" si="0"/>
        <v>92.61</v>
      </c>
      <c r="M11" s="40"/>
      <c r="N11" s="5"/>
      <c r="O11" s="40"/>
      <c r="P11" s="40">
        <f t="shared" si="1"/>
        <v>92.61</v>
      </c>
      <c r="Q11" s="40">
        <f t="shared" si="2"/>
        <v>2.2185430463576217</v>
      </c>
    </row>
    <row r="12" spans="1:17" ht="28.8" x14ac:dyDescent="0.3">
      <c r="A12" s="5">
        <v>3</v>
      </c>
      <c r="B12" s="16" t="s">
        <v>420</v>
      </c>
      <c r="C12" s="16">
        <v>2004</v>
      </c>
      <c r="D12" s="16">
        <v>2004</v>
      </c>
      <c r="E12" s="16">
        <v>2004</v>
      </c>
      <c r="F12" s="16" t="s">
        <v>11</v>
      </c>
      <c r="G12" s="16" t="s">
        <v>61</v>
      </c>
      <c r="H12" s="16" t="s">
        <v>110</v>
      </c>
      <c r="I12" s="16" t="s">
        <v>421</v>
      </c>
      <c r="J12" s="40">
        <v>92.92</v>
      </c>
      <c r="K12" s="5">
        <v>2</v>
      </c>
      <c r="L12" s="40">
        <f t="shared" si="0"/>
        <v>94.92</v>
      </c>
      <c r="M12" s="40"/>
      <c r="N12" s="5"/>
      <c r="O12" s="40"/>
      <c r="P12" s="40">
        <f t="shared" si="1"/>
        <v>94.92</v>
      </c>
      <c r="Q12" s="40">
        <f t="shared" si="2"/>
        <v>4.7682119205298097</v>
      </c>
    </row>
    <row r="13" spans="1:17" ht="43.2" x14ac:dyDescent="0.3">
      <c r="A13" s="5">
        <v>4</v>
      </c>
      <c r="B13" s="16" t="s">
        <v>443</v>
      </c>
      <c r="C13" s="16">
        <v>2003</v>
      </c>
      <c r="D13" s="16">
        <v>2003</v>
      </c>
      <c r="E13" s="16">
        <v>2003</v>
      </c>
      <c r="F13" s="16" t="s">
        <v>119</v>
      </c>
      <c r="G13" s="16" t="s">
        <v>50</v>
      </c>
      <c r="H13" s="16" t="s">
        <v>51</v>
      </c>
      <c r="I13" s="16" t="s">
        <v>52</v>
      </c>
      <c r="J13" s="40">
        <v>96.74</v>
      </c>
      <c r="K13" s="5">
        <v>0</v>
      </c>
      <c r="L13" s="40">
        <f t="shared" si="0"/>
        <v>96.74</v>
      </c>
      <c r="M13" s="40"/>
      <c r="N13" s="5"/>
      <c r="O13" s="40"/>
      <c r="P13" s="40">
        <f t="shared" si="1"/>
        <v>96.74</v>
      </c>
      <c r="Q13" s="40">
        <f t="shared" si="2"/>
        <v>6.7770419426048569</v>
      </c>
    </row>
    <row r="14" spans="1:17" ht="72" x14ac:dyDescent="0.3">
      <c r="A14" s="5">
        <v>5</v>
      </c>
      <c r="B14" s="16" t="s">
        <v>370</v>
      </c>
      <c r="C14" s="16">
        <v>2003</v>
      </c>
      <c r="D14" s="16">
        <v>2003</v>
      </c>
      <c r="E14" s="16">
        <v>2003</v>
      </c>
      <c r="F14" s="16" t="s">
        <v>119</v>
      </c>
      <c r="G14" s="16" t="s">
        <v>12</v>
      </c>
      <c r="H14" s="16" t="s">
        <v>13</v>
      </c>
      <c r="I14" s="16" t="s">
        <v>331</v>
      </c>
      <c r="J14" s="40">
        <v>92.85</v>
      </c>
      <c r="K14" s="5">
        <v>4</v>
      </c>
      <c r="L14" s="40">
        <f t="shared" si="0"/>
        <v>96.85</v>
      </c>
      <c r="M14" s="40"/>
      <c r="N14" s="5"/>
      <c r="O14" s="40"/>
      <c r="P14" s="40">
        <f t="shared" si="1"/>
        <v>96.85</v>
      </c>
      <c r="Q14" s="40">
        <f t="shared" si="2"/>
        <v>6.8984547461368662</v>
      </c>
    </row>
    <row r="15" spans="1:17" ht="72" x14ac:dyDescent="0.3">
      <c r="A15" s="5">
        <v>6</v>
      </c>
      <c r="B15" s="16" t="s">
        <v>129</v>
      </c>
      <c r="C15" s="16">
        <v>2005</v>
      </c>
      <c r="D15" s="16">
        <v>2005</v>
      </c>
      <c r="E15" s="16">
        <v>2005</v>
      </c>
      <c r="F15" s="16">
        <v>1</v>
      </c>
      <c r="G15" s="16" t="s">
        <v>12</v>
      </c>
      <c r="H15" s="16" t="s">
        <v>13</v>
      </c>
      <c r="I15" s="16" t="s">
        <v>14</v>
      </c>
      <c r="J15" s="40">
        <v>98.02</v>
      </c>
      <c r="K15" s="5">
        <v>2</v>
      </c>
      <c r="L15" s="40">
        <f t="shared" si="0"/>
        <v>100.02</v>
      </c>
      <c r="M15" s="40"/>
      <c r="N15" s="5"/>
      <c r="O15" s="40"/>
      <c r="P15" s="40">
        <f t="shared" si="1"/>
        <v>100.02</v>
      </c>
      <c r="Q15" s="40">
        <f t="shared" si="2"/>
        <v>10.397350993377486</v>
      </c>
    </row>
    <row r="16" spans="1:17" ht="43.2" x14ac:dyDescent="0.3">
      <c r="A16" s="5">
        <v>7</v>
      </c>
      <c r="B16" s="16" t="s">
        <v>65</v>
      </c>
      <c r="C16" s="16">
        <v>2006</v>
      </c>
      <c r="D16" s="16">
        <v>2006</v>
      </c>
      <c r="E16" s="16">
        <v>2006</v>
      </c>
      <c r="F16" s="16">
        <v>1</v>
      </c>
      <c r="G16" s="16" t="s">
        <v>35</v>
      </c>
      <c r="H16" s="16" t="s">
        <v>66</v>
      </c>
      <c r="I16" s="16" t="s">
        <v>37</v>
      </c>
      <c r="J16" s="40">
        <v>100.12</v>
      </c>
      <c r="K16" s="5">
        <v>0</v>
      </c>
      <c r="L16" s="40">
        <f t="shared" si="0"/>
        <v>100.12</v>
      </c>
      <c r="M16" s="40"/>
      <c r="N16" s="5"/>
      <c r="O16" s="40"/>
      <c r="P16" s="40">
        <f t="shared" si="1"/>
        <v>100.12</v>
      </c>
      <c r="Q16" s="40">
        <f t="shared" si="2"/>
        <v>10.507726269315686</v>
      </c>
    </row>
    <row r="17" spans="1:17" ht="43.2" x14ac:dyDescent="0.3">
      <c r="A17" s="5">
        <v>8</v>
      </c>
      <c r="B17" s="16" t="s">
        <v>209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41</v>
      </c>
      <c r="H17" s="16" t="s">
        <v>42</v>
      </c>
      <c r="I17" s="16" t="s">
        <v>210</v>
      </c>
      <c r="J17" s="40">
        <v>98.96</v>
      </c>
      <c r="K17" s="5">
        <v>2</v>
      </c>
      <c r="L17" s="40">
        <f t="shared" si="0"/>
        <v>100.96</v>
      </c>
      <c r="M17" s="40"/>
      <c r="N17" s="5"/>
      <c r="O17" s="40"/>
      <c r="P17" s="40">
        <f t="shared" si="1"/>
        <v>100.96</v>
      </c>
      <c r="Q17" s="40">
        <f t="shared" si="2"/>
        <v>11.434878587196467</v>
      </c>
    </row>
    <row r="18" spans="1:17" ht="57.6" x14ac:dyDescent="0.3">
      <c r="A18" s="5">
        <v>9</v>
      </c>
      <c r="B18" s="16" t="s">
        <v>180</v>
      </c>
      <c r="C18" s="16">
        <v>2004</v>
      </c>
      <c r="D18" s="16">
        <v>2004</v>
      </c>
      <c r="E18" s="16">
        <v>2004</v>
      </c>
      <c r="F18" s="16">
        <v>1</v>
      </c>
      <c r="G18" s="16" t="s">
        <v>19</v>
      </c>
      <c r="H18" s="16" t="s">
        <v>20</v>
      </c>
      <c r="I18" s="16" t="s">
        <v>21</v>
      </c>
      <c r="J18" s="40">
        <v>98.91</v>
      </c>
      <c r="K18" s="5">
        <v>4</v>
      </c>
      <c r="L18" s="40">
        <f t="shared" si="0"/>
        <v>102.91</v>
      </c>
      <c r="M18" s="40"/>
      <c r="N18" s="5"/>
      <c r="O18" s="40"/>
      <c r="P18" s="40">
        <f t="shared" si="1"/>
        <v>102.91</v>
      </c>
      <c r="Q18" s="40">
        <f t="shared" si="2"/>
        <v>13.587196467991172</v>
      </c>
    </row>
    <row r="19" spans="1:17" ht="43.2" x14ac:dyDescent="0.3">
      <c r="A19" s="5">
        <v>10</v>
      </c>
      <c r="B19" s="16" t="s">
        <v>283</v>
      </c>
      <c r="C19" s="16">
        <v>2003</v>
      </c>
      <c r="D19" s="16">
        <v>2003</v>
      </c>
      <c r="E19" s="16">
        <v>2003</v>
      </c>
      <c r="F19" s="16" t="s">
        <v>11</v>
      </c>
      <c r="G19" s="16" t="s">
        <v>120</v>
      </c>
      <c r="H19" s="16" t="s">
        <v>284</v>
      </c>
      <c r="I19" s="16" t="s">
        <v>285</v>
      </c>
      <c r="J19" s="40">
        <v>97.2</v>
      </c>
      <c r="K19" s="5">
        <v>6</v>
      </c>
      <c r="L19" s="40">
        <f t="shared" si="0"/>
        <v>103.2</v>
      </c>
      <c r="M19" s="40"/>
      <c r="N19" s="5"/>
      <c r="O19" s="40"/>
      <c r="P19" s="40">
        <f t="shared" si="1"/>
        <v>103.2</v>
      </c>
      <c r="Q19" s="40">
        <f t="shared" si="2"/>
        <v>13.90728476821193</v>
      </c>
    </row>
    <row r="20" spans="1:17" ht="72" x14ac:dyDescent="0.3">
      <c r="A20" s="5">
        <v>11</v>
      </c>
      <c r="B20" s="16" t="s">
        <v>212</v>
      </c>
      <c r="C20" s="16">
        <v>2003</v>
      </c>
      <c r="D20" s="16">
        <v>2003</v>
      </c>
      <c r="E20" s="16">
        <v>2003</v>
      </c>
      <c r="F20" s="16" t="s">
        <v>119</v>
      </c>
      <c r="G20" s="16" t="s">
        <v>162</v>
      </c>
      <c r="H20" s="16" t="s">
        <v>163</v>
      </c>
      <c r="I20" s="16" t="s">
        <v>164</v>
      </c>
      <c r="J20" s="40">
        <v>97.68</v>
      </c>
      <c r="K20" s="5">
        <v>8</v>
      </c>
      <c r="L20" s="40">
        <f t="shared" si="0"/>
        <v>105.68</v>
      </c>
      <c r="M20" s="40"/>
      <c r="N20" s="5"/>
      <c r="O20" s="40"/>
      <c r="P20" s="40">
        <f t="shared" si="1"/>
        <v>105.68</v>
      </c>
      <c r="Q20" s="40">
        <f t="shared" si="2"/>
        <v>16.644591611479044</v>
      </c>
    </row>
    <row r="21" spans="1:17" ht="72" x14ac:dyDescent="0.3">
      <c r="A21" s="5">
        <v>12</v>
      </c>
      <c r="B21" s="16" t="s">
        <v>159</v>
      </c>
      <c r="C21" s="16">
        <v>2005</v>
      </c>
      <c r="D21" s="16">
        <v>2005</v>
      </c>
      <c r="E21" s="16">
        <v>2005</v>
      </c>
      <c r="F21" s="16" t="s">
        <v>11</v>
      </c>
      <c r="G21" s="16" t="s">
        <v>12</v>
      </c>
      <c r="H21" s="16" t="s">
        <v>13</v>
      </c>
      <c r="I21" s="16" t="s">
        <v>76</v>
      </c>
      <c r="J21" s="40">
        <v>102.3</v>
      </c>
      <c r="K21" s="5">
        <v>4</v>
      </c>
      <c r="L21" s="40">
        <f t="shared" si="0"/>
        <v>106.3</v>
      </c>
      <c r="M21" s="40"/>
      <c r="N21" s="5"/>
      <c r="O21" s="40"/>
      <c r="P21" s="40">
        <f t="shared" si="1"/>
        <v>106.3</v>
      </c>
      <c r="Q21" s="40">
        <f t="shared" si="2"/>
        <v>17.328918322295809</v>
      </c>
    </row>
    <row r="22" spans="1:17" ht="57.6" x14ac:dyDescent="0.3">
      <c r="A22" s="5">
        <v>13</v>
      </c>
      <c r="B22" s="16" t="s">
        <v>83</v>
      </c>
      <c r="C22" s="16">
        <v>2006</v>
      </c>
      <c r="D22" s="16">
        <v>2006</v>
      </c>
      <c r="E22" s="16">
        <v>2006</v>
      </c>
      <c r="F22" s="16">
        <v>1</v>
      </c>
      <c r="G22" s="16" t="s">
        <v>69</v>
      </c>
      <c r="H22" s="16" t="s">
        <v>70</v>
      </c>
      <c r="I22" s="16" t="s">
        <v>71</v>
      </c>
      <c r="J22" s="40">
        <v>106.05</v>
      </c>
      <c r="K22" s="5">
        <v>2</v>
      </c>
      <c r="L22" s="40">
        <f t="shared" si="0"/>
        <v>108.05</v>
      </c>
      <c r="M22" s="40"/>
      <c r="N22" s="5"/>
      <c r="O22" s="40"/>
      <c r="P22" s="40">
        <f t="shared" si="1"/>
        <v>108.05</v>
      </c>
      <c r="Q22" s="40">
        <f t="shared" si="2"/>
        <v>19.260485651214132</v>
      </c>
    </row>
    <row r="23" spans="1:17" ht="43.2" x14ac:dyDescent="0.3">
      <c r="A23" s="5">
        <v>14</v>
      </c>
      <c r="B23" s="16" t="s">
        <v>92</v>
      </c>
      <c r="C23" s="16">
        <v>2004</v>
      </c>
      <c r="D23" s="16">
        <v>2004</v>
      </c>
      <c r="E23" s="16">
        <v>2004</v>
      </c>
      <c r="F23" s="16">
        <v>1</v>
      </c>
      <c r="G23" s="16" t="s">
        <v>35</v>
      </c>
      <c r="H23" s="16" t="s">
        <v>66</v>
      </c>
      <c r="I23" s="16" t="s">
        <v>93</v>
      </c>
      <c r="J23" s="40">
        <v>106.33</v>
      </c>
      <c r="K23" s="5">
        <v>2</v>
      </c>
      <c r="L23" s="40">
        <f t="shared" si="0"/>
        <v>108.33</v>
      </c>
      <c r="M23" s="40"/>
      <c r="N23" s="5"/>
      <c r="O23" s="40"/>
      <c r="P23" s="40">
        <f t="shared" si="1"/>
        <v>108.33</v>
      </c>
      <c r="Q23" s="40">
        <f t="shared" si="2"/>
        <v>19.569536423841065</v>
      </c>
    </row>
    <row r="24" spans="1:17" ht="57.6" x14ac:dyDescent="0.3">
      <c r="A24" s="5">
        <v>15</v>
      </c>
      <c r="B24" s="16" t="s">
        <v>178</v>
      </c>
      <c r="C24" s="16">
        <v>2006</v>
      </c>
      <c r="D24" s="16">
        <v>2006</v>
      </c>
      <c r="E24" s="16">
        <v>2006</v>
      </c>
      <c r="F24" s="16">
        <v>1</v>
      </c>
      <c r="G24" s="16" t="s">
        <v>61</v>
      </c>
      <c r="H24" s="16" t="s">
        <v>90</v>
      </c>
      <c r="I24" s="16" t="s">
        <v>63</v>
      </c>
      <c r="J24" s="40">
        <v>106.02</v>
      </c>
      <c r="K24" s="5">
        <v>4</v>
      </c>
      <c r="L24" s="40">
        <f t="shared" si="0"/>
        <v>110.02</v>
      </c>
      <c r="M24" s="40"/>
      <c r="N24" s="5"/>
      <c r="O24" s="40"/>
      <c r="P24" s="40">
        <f t="shared" si="1"/>
        <v>110.02</v>
      </c>
      <c r="Q24" s="40">
        <f t="shared" si="2"/>
        <v>21.434878587196472</v>
      </c>
    </row>
    <row r="25" spans="1:17" ht="28.8" x14ac:dyDescent="0.3">
      <c r="A25" s="5">
        <v>16</v>
      </c>
      <c r="B25" s="16" t="s">
        <v>109</v>
      </c>
      <c r="C25" s="16">
        <v>2005</v>
      </c>
      <c r="D25" s="16">
        <v>2005</v>
      </c>
      <c r="E25" s="16">
        <v>2005</v>
      </c>
      <c r="F25" s="16">
        <v>1</v>
      </c>
      <c r="G25" s="16" t="s">
        <v>61</v>
      </c>
      <c r="H25" s="16" t="s">
        <v>110</v>
      </c>
      <c r="I25" s="16" t="s">
        <v>111</v>
      </c>
      <c r="J25" s="40">
        <v>106.7</v>
      </c>
      <c r="K25" s="5">
        <v>4</v>
      </c>
      <c r="L25" s="40">
        <f t="shared" si="0"/>
        <v>110.7</v>
      </c>
      <c r="M25" s="40"/>
      <c r="N25" s="5"/>
      <c r="O25" s="40"/>
      <c r="P25" s="40">
        <f t="shared" si="1"/>
        <v>110.7</v>
      </c>
      <c r="Q25" s="40">
        <f t="shared" si="2"/>
        <v>22.185430463576168</v>
      </c>
    </row>
    <row r="26" spans="1:17" ht="57.6" x14ac:dyDescent="0.3">
      <c r="A26" s="5">
        <v>17</v>
      </c>
      <c r="B26" s="16" t="s">
        <v>364</v>
      </c>
      <c r="C26" s="16">
        <v>2006</v>
      </c>
      <c r="D26" s="16">
        <v>2006</v>
      </c>
      <c r="E26" s="16">
        <v>2006</v>
      </c>
      <c r="F26" s="16">
        <v>1</v>
      </c>
      <c r="G26" s="16" t="s">
        <v>69</v>
      </c>
      <c r="H26" s="16" t="s">
        <v>70</v>
      </c>
      <c r="I26" s="16" t="s">
        <v>225</v>
      </c>
      <c r="J26" s="40">
        <v>107.27</v>
      </c>
      <c r="K26" s="5">
        <v>4</v>
      </c>
      <c r="L26" s="40">
        <f t="shared" si="0"/>
        <v>111.27</v>
      </c>
      <c r="M26" s="40"/>
      <c r="N26" s="5"/>
      <c r="O26" s="40"/>
      <c r="P26" s="40">
        <f t="shared" si="1"/>
        <v>111.27</v>
      </c>
      <c r="Q26" s="40">
        <f t="shared" si="2"/>
        <v>22.814569536423846</v>
      </c>
    </row>
    <row r="27" spans="1:17" ht="72" x14ac:dyDescent="0.3">
      <c r="A27" s="5">
        <v>18</v>
      </c>
      <c r="B27" s="16" t="s">
        <v>206</v>
      </c>
      <c r="C27" s="16">
        <v>2004</v>
      </c>
      <c r="D27" s="16">
        <v>2004</v>
      </c>
      <c r="E27" s="16">
        <v>2004</v>
      </c>
      <c r="F27" s="16" t="s">
        <v>11</v>
      </c>
      <c r="G27" s="16" t="s">
        <v>162</v>
      </c>
      <c r="H27" s="16" t="s">
        <v>207</v>
      </c>
      <c r="I27" s="16" t="s">
        <v>164</v>
      </c>
      <c r="J27" s="40">
        <v>107.7</v>
      </c>
      <c r="K27" s="5">
        <v>4</v>
      </c>
      <c r="L27" s="40">
        <f t="shared" si="0"/>
        <v>111.7</v>
      </c>
      <c r="M27" s="40"/>
      <c r="N27" s="5"/>
      <c r="O27" s="40"/>
      <c r="P27" s="40">
        <f t="shared" si="1"/>
        <v>111.7</v>
      </c>
      <c r="Q27" s="40">
        <f t="shared" si="2"/>
        <v>23.289183222958069</v>
      </c>
    </row>
    <row r="28" spans="1:17" ht="43.2" x14ac:dyDescent="0.3">
      <c r="A28" s="5">
        <v>19</v>
      </c>
      <c r="B28" s="16" t="s">
        <v>386</v>
      </c>
      <c r="C28" s="16">
        <v>2005</v>
      </c>
      <c r="D28" s="16">
        <v>2005</v>
      </c>
      <c r="E28" s="16">
        <v>2005</v>
      </c>
      <c r="F28" s="16" t="s">
        <v>11</v>
      </c>
      <c r="G28" s="16" t="s">
        <v>41</v>
      </c>
      <c r="H28" s="16" t="s">
        <v>42</v>
      </c>
      <c r="I28" s="16" t="s">
        <v>81</v>
      </c>
      <c r="J28" s="40">
        <v>108.66</v>
      </c>
      <c r="K28" s="5">
        <v>4</v>
      </c>
      <c r="L28" s="40">
        <f t="shared" si="0"/>
        <v>112.66</v>
      </c>
      <c r="M28" s="40"/>
      <c r="N28" s="5"/>
      <c r="O28" s="40"/>
      <c r="P28" s="40">
        <f t="shared" si="1"/>
        <v>112.66</v>
      </c>
      <c r="Q28" s="40">
        <f t="shared" si="2"/>
        <v>24.348785871964683</v>
      </c>
    </row>
    <row r="29" spans="1:17" ht="72" x14ac:dyDescent="0.3">
      <c r="A29" s="5">
        <v>20</v>
      </c>
      <c r="B29" s="16" t="s">
        <v>456</v>
      </c>
      <c r="C29" s="16">
        <v>2007</v>
      </c>
      <c r="D29" s="16">
        <v>2007</v>
      </c>
      <c r="E29" s="16">
        <v>2007</v>
      </c>
      <c r="F29" s="16">
        <v>1</v>
      </c>
      <c r="G29" s="16" t="s">
        <v>12</v>
      </c>
      <c r="H29" s="16" t="s">
        <v>13</v>
      </c>
      <c r="I29" s="16" t="s">
        <v>14</v>
      </c>
      <c r="J29" s="40">
        <v>111.52</v>
      </c>
      <c r="K29" s="5">
        <v>2</v>
      </c>
      <c r="L29" s="40">
        <f t="shared" si="0"/>
        <v>113.52</v>
      </c>
      <c r="M29" s="40"/>
      <c r="N29" s="5"/>
      <c r="O29" s="40"/>
      <c r="P29" s="40">
        <f t="shared" si="1"/>
        <v>113.52</v>
      </c>
      <c r="Q29" s="40">
        <f t="shared" si="2"/>
        <v>25.298013245033118</v>
      </c>
    </row>
    <row r="30" spans="1:17" ht="57.6" x14ac:dyDescent="0.3">
      <c r="A30" s="5">
        <v>21</v>
      </c>
      <c r="B30" s="16" t="s">
        <v>89</v>
      </c>
      <c r="C30" s="16">
        <v>2004</v>
      </c>
      <c r="D30" s="16">
        <v>2004</v>
      </c>
      <c r="E30" s="16">
        <v>2004</v>
      </c>
      <c r="F30" s="16" t="s">
        <v>11</v>
      </c>
      <c r="G30" s="16" t="s">
        <v>61</v>
      </c>
      <c r="H30" s="16" t="s">
        <v>90</v>
      </c>
      <c r="I30" s="16" t="s">
        <v>63</v>
      </c>
      <c r="J30" s="40">
        <v>110.35</v>
      </c>
      <c r="K30" s="5">
        <v>4</v>
      </c>
      <c r="L30" s="40">
        <f t="shared" si="0"/>
        <v>114.35</v>
      </c>
      <c r="M30" s="40"/>
      <c r="N30" s="5"/>
      <c r="O30" s="40"/>
      <c r="P30" s="40">
        <f t="shared" si="1"/>
        <v>114.35</v>
      </c>
      <c r="Q30" s="40">
        <f t="shared" si="2"/>
        <v>26.214128035320091</v>
      </c>
    </row>
    <row r="31" spans="1:17" ht="43.2" x14ac:dyDescent="0.3">
      <c r="A31" s="5">
        <v>22</v>
      </c>
      <c r="B31" s="16" t="s">
        <v>273</v>
      </c>
      <c r="C31" s="16">
        <v>2006</v>
      </c>
      <c r="D31" s="16">
        <v>2006</v>
      </c>
      <c r="E31" s="16">
        <v>2006</v>
      </c>
      <c r="F31" s="16">
        <v>1</v>
      </c>
      <c r="G31" s="16" t="s">
        <v>35</v>
      </c>
      <c r="H31" s="16" t="s">
        <v>66</v>
      </c>
      <c r="I31" s="16" t="s">
        <v>37</v>
      </c>
      <c r="J31" s="40">
        <v>106.71</v>
      </c>
      <c r="K31" s="5">
        <v>8</v>
      </c>
      <c r="L31" s="40">
        <f t="shared" si="0"/>
        <v>114.71</v>
      </c>
      <c r="M31" s="40"/>
      <c r="N31" s="5"/>
      <c r="O31" s="40"/>
      <c r="P31" s="40">
        <f t="shared" si="1"/>
        <v>114.71</v>
      </c>
      <c r="Q31" s="40">
        <f t="shared" si="2"/>
        <v>26.61147902869757</v>
      </c>
    </row>
    <row r="32" spans="1:17" ht="57.6" x14ac:dyDescent="0.3">
      <c r="A32" s="5">
        <v>23</v>
      </c>
      <c r="B32" s="16" t="s">
        <v>244</v>
      </c>
      <c r="C32" s="16">
        <v>2004</v>
      </c>
      <c r="D32" s="16">
        <v>2004</v>
      </c>
      <c r="E32" s="16">
        <v>2004</v>
      </c>
      <c r="F32" s="16" t="s">
        <v>11</v>
      </c>
      <c r="G32" s="16" t="s">
        <v>114</v>
      </c>
      <c r="H32" s="16" t="s">
        <v>115</v>
      </c>
      <c r="I32" s="16" t="s">
        <v>174</v>
      </c>
      <c r="J32" s="40">
        <v>106.91</v>
      </c>
      <c r="K32" s="5">
        <v>8</v>
      </c>
      <c r="L32" s="40">
        <f t="shared" si="0"/>
        <v>114.91</v>
      </c>
      <c r="M32" s="40"/>
      <c r="N32" s="5"/>
      <c r="O32" s="40"/>
      <c r="P32" s="40">
        <f t="shared" si="1"/>
        <v>114.91</v>
      </c>
      <c r="Q32" s="40">
        <f t="shared" si="2"/>
        <v>26.832229580573959</v>
      </c>
    </row>
    <row r="33" spans="1:17" ht="43.2" x14ac:dyDescent="0.3">
      <c r="A33" s="5">
        <v>24</v>
      </c>
      <c r="B33" s="16" t="s">
        <v>291</v>
      </c>
      <c r="C33" s="16">
        <v>2005</v>
      </c>
      <c r="D33" s="16">
        <v>2005</v>
      </c>
      <c r="E33" s="16">
        <v>2005</v>
      </c>
      <c r="F33" s="16">
        <v>1</v>
      </c>
      <c r="G33" s="16" t="s">
        <v>50</v>
      </c>
      <c r="H33" s="16" t="s">
        <v>292</v>
      </c>
      <c r="I33" s="16" t="s">
        <v>237</v>
      </c>
      <c r="J33" s="40">
        <v>113.57</v>
      </c>
      <c r="K33" s="5">
        <v>2</v>
      </c>
      <c r="L33" s="40">
        <f t="shared" si="0"/>
        <v>115.57</v>
      </c>
      <c r="M33" s="40"/>
      <c r="N33" s="5"/>
      <c r="O33" s="40"/>
      <c r="P33" s="40">
        <f t="shared" si="1"/>
        <v>115.57</v>
      </c>
      <c r="Q33" s="40">
        <f t="shared" si="2"/>
        <v>27.560706401766005</v>
      </c>
    </row>
    <row r="34" spans="1:17" ht="43.2" x14ac:dyDescent="0.3">
      <c r="A34" s="5">
        <v>25</v>
      </c>
      <c r="B34" s="16" t="s">
        <v>395</v>
      </c>
      <c r="C34" s="16">
        <v>2003</v>
      </c>
      <c r="D34" s="16">
        <v>2003</v>
      </c>
      <c r="E34" s="16">
        <v>2003</v>
      </c>
      <c r="F34" s="16">
        <v>1</v>
      </c>
      <c r="G34" s="16" t="s">
        <v>35</v>
      </c>
      <c r="H34" s="16" t="s">
        <v>36</v>
      </c>
      <c r="I34" s="16" t="s">
        <v>93</v>
      </c>
      <c r="J34" s="40">
        <v>115.7</v>
      </c>
      <c r="K34" s="5">
        <v>0</v>
      </c>
      <c r="L34" s="40">
        <f t="shared" si="0"/>
        <v>115.7</v>
      </c>
      <c r="M34" s="40"/>
      <c r="N34" s="5"/>
      <c r="O34" s="40"/>
      <c r="P34" s="40">
        <f t="shared" si="1"/>
        <v>115.7</v>
      </c>
      <c r="Q34" s="40">
        <f t="shared" si="2"/>
        <v>27.704194260485664</v>
      </c>
    </row>
    <row r="35" spans="1:17" ht="72" x14ac:dyDescent="0.3">
      <c r="A35" s="5">
        <v>26</v>
      </c>
      <c r="B35" s="16" t="s">
        <v>154</v>
      </c>
      <c r="C35" s="16">
        <v>2006</v>
      </c>
      <c r="D35" s="16">
        <v>2006</v>
      </c>
      <c r="E35" s="16">
        <v>2006</v>
      </c>
      <c r="F35" s="16">
        <v>1</v>
      </c>
      <c r="G35" s="16" t="s">
        <v>12</v>
      </c>
      <c r="H35" s="16" t="s">
        <v>13</v>
      </c>
      <c r="I35" s="16" t="s">
        <v>155</v>
      </c>
      <c r="J35" s="40">
        <v>111.93</v>
      </c>
      <c r="K35" s="5">
        <v>4</v>
      </c>
      <c r="L35" s="40">
        <f t="shared" si="0"/>
        <v>115.93</v>
      </c>
      <c r="M35" s="40"/>
      <c r="N35" s="5"/>
      <c r="O35" s="40"/>
      <c r="P35" s="40">
        <f t="shared" si="1"/>
        <v>115.93</v>
      </c>
      <c r="Q35" s="40">
        <f t="shared" si="2"/>
        <v>27.958057395143506</v>
      </c>
    </row>
    <row r="36" spans="1:17" ht="43.2" x14ac:dyDescent="0.3">
      <c r="A36" s="5">
        <v>27</v>
      </c>
      <c r="B36" s="16" t="s">
        <v>250</v>
      </c>
      <c r="C36" s="16">
        <v>2006</v>
      </c>
      <c r="D36" s="16">
        <v>2006</v>
      </c>
      <c r="E36" s="16">
        <v>2006</v>
      </c>
      <c r="F36" s="16">
        <v>1</v>
      </c>
      <c r="G36" s="16" t="s">
        <v>35</v>
      </c>
      <c r="H36" s="16" t="s">
        <v>66</v>
      </c>
      <c r="I36" s="16" t="s">
        <v>37</v>
      </c>
      <c r="J36" s="40">
        <v>108.52</v>
      </c>
      <c r="K36" s="5">
        <v>8</v>
      </c>
      <c r="L36" s="40">
        <f t="shared" si="0"/>
        <v>116.52</v>
      </c>
      <c r="M36" s="40"/>
      <c r="N36" s="5"/>
      <c r="O36" s="40"/>
      <c r="P36" s="40">
        <f t="shared" si="1"/>
        <v>116.52</v>
      </c>
      <c r="Q36" s="40">
        <f t="shared" si="2"/>
        <v>28.609271523178815</v>
      </c>
    </row>
    <row r="37" spans="1:17" ht="57.6" x14ac:dyDescent="0.3">
      <c r="A37" s="5">
        <v>28</v>
      </c>
      <c r="B37" s="16" t="s">
        <v>17</v>
      </c>
      <c r="C37" s="16">
        <v>2004</v>
      </c>
      <c r="D37" s="16">
        <v>2004</v>
      </c>
      <c r="E37" s="16">
        <v>2004</v>
      </c>
      <c r="F37" s="16">
        <v>1</v>
      </c>
      <c r="G37" s="16" t="s">
        <v>19</v>
      </c>
      <c r="H37" s="16" t="s">
        <v>20</v>
      </c>
      <c r="I37" s="16" t="s">
        <v>21</v>
      </c>
      <c r="J37" s="40">
        <v>110.99</v>
      </c>
      <c r="K37" s="5">
        <v>6</v>
      </c>
      <c r="L37" s="40">
        <f t="shared" si="0"/>
        <v>116.99</v>
      </c>
      <c r="M37" s="40"/>
      <c r="N37" s="5"/>
      <c r="O37" s="40"/>
      <c r="P37" s="40">
        <f t="shared" si="1"/>
        <v>116.99</v>
      </c>
      <c r="Q37" s="40">
        <f t="shared" si="2"/>
        <v>29.128035320088301</v>
      </c>
    </row>
    <row r="38" spans="1:17" ht="28.8" x14ac:dyDescent="0.3">
      <c r="A38" s="5">
        <v>29</v>
      </c>
      <c r="B38" s="16" t="s">
        <v>368</v>
      </c>
      <c r="C38" s="16">
        <v>2004</v>
      </c>
      <c r="D38" s="16">
        <v>2004</v>
      </c>
      <c r="E38" s="16">
        <v>2004</v>
      </c>
      <c r="F38" s="16">
        <v>1</v>
      </c>
      <c r="G38" s="16" t="s">
        <v>105</v>
      </c>
      <c r="H38" s="16" t="s">
        <v>106</v>
      </c>
      <c r="I38" s="16" t="s">
        <v>107</v>
      </c>
      <c r="J38" s="40">
        <v>112.04</v>
      </c>
      <c r="K38" s="5">
        <v>6</v>
      </c>
      <c r="L38" s="40">
        <f t="shared" si="0"/>
        <v>118.04</v>
      </c>
      <c r="M38" s="40"/>
      <c r="N38" s="5"/>
      <c r="O38" s="40"/>
      <c r="P38" s="40">
        <f t="shared" si="1"/>
        <v>118.04</v>
      </c>
      <c r="Q38" s="40">
        <f t="shared" si="2"/>
        <v>30.286975717439308</v>
      </c>
    </row>
    <row r="39" spans="1:17" ht="43.2" x14ac:dyDescent="0.3">
      <c r="A39" s="5">
        <v>30</v>
      </c>
      <c r="B39" s="16" t="s">
        <v>24</v>
      </c>
      <c r="C39" s="16">
        <v>2003</v>
      </c>
      <c r="D39" s="16">
        <v>2003</v>
      </c>
      <c r="E39" s="16">
        <v>2003</v>
      </c>
      <c r="F39" s="16" t="s">
        <v>11</v>
      </c>
      <c r="G39" s="16" t="s">
        <v>25</v>
      </c>
      <c r="H39" s="16" t="s">
        <v>26</v>
      </c>
      <c r="I39" s="16" t="s">
        <v>27</v>
      </c>
      <c r="J39" s="40">
        <v>116.31</v>
      </c>
      <c r="K39" s="5">
        <v>2</v>
      </c>
      <c r="L39" s="40">
        <f t="shared" si="0"/>
        <v>118.31</v>
      </c>
      <c r="M39" s="40"/>
      <c r="N39" s="5"/>
      <c r="O39" s="40"/>
      <c r="P39" s="40">
        <f t="shared" si="1"/>
        <v>118.31</v>
      </c>
      <c r="Q39" s="40">
        <f t="shared" si="2"/>
        <v>30.584988962472416</v>
      </c>
    </row>
    <row r="40" spans="1:17" ht="72" x14ac:dyDescent="0.3">
      <c r="A40" s="5">
        <v>31</v>
      </c>
      <c r="B40" s="16" t="s">
        <v>384</v>
      </c>
      <c r="C40" s="16">
        <v>2003</v>
      </c>
      <c r="D40" s="16">
        <v>2003</v>
      </c>
      <c r="E40" s="16">
        <v>2003</v>
      </c>
      <c r="F40" s="16" t="s">
        <v>119</v>
      </c>
      <c r="G40" s="16" t="s">
        <v>12</v>
      </c>
      <c r="H40" s="16" t="s">
        <v>13</v>
      </c>
      <c r="I40" s="16" t="s">
        <v>76</v>
      </c>
      <c r="J40" s="40">
        <v>90.73</v>
      </c>
      <c r="K40" s="5">
        <v>56</v>
      </c>
      <c r="L40" s="40">
        <f t="shared" si="0"/>
        <v>146.73000000000002</v>
      </c>
      <c r="M40" s="40">
        <v>91.51</v>
      </c>
      <c r="N40" s="5">
        <v>2</v>
      </c>
      <c r="O40" s="40">
        <f t="shared" ref="O10:O41" si="3">M40+N40</f>
        <v>93.51</v>
      </c>
      <c r="P40" s="40">
        <f t="shared" si="1"/>
        <v>93.51</v>
      </c>
      <c r="Q40" s="40">
        <f t="shared" si="2"/>
        <v>3.2119205298013367</v>
      </c>
    </row>
    <row r="41" spans="1:17" ht="43.2" x14ac:dyDescent="0.3">
      <c r="A41" s="5">
        <v>32</v>
      </c>
      <c r="B41" s="16" t="s">
        <v>133</v>
      </c>
      <c r="C41" s="16">
        <v>2003</v>
      </c>
      <c r="D41" s="16">
        <v>2003</v>
      </c>
      <c r="E41" s="16">
        <v>2003</v>
      </c>
      <c r="F41" s="16">
        <v>1</v>
      </c>
      <c r="G41" s="16" t="s">
        <v>35</v>
      </c>
      <c r="H41" s="16" t="s">
        <v>66</v>
      </c>
      <c r="I41" s="16" t="s">
        <v>93</v>
      </c>
      <c r="J41" s="40">
        <v>127.5</v>
      </c>
      <c r="K41" s="5">
        <v>62</v>
      </c>
      <c r="L41" s="40">
        <f t="shared" si="0"/>
        <v>189.5</v>
      </c>
      <c r="M41" s="40">
        <v>106.3</v>
      </c>
      <c r="N41" s="5">
        <v>0</v>
      </c>
      <c r="O41" s="40">
        <f t="shared" si="3"/>
        <v>106.3</v>
      </c>
      <c r="P41" s="40">
        <f t="shared" si="1"/>
        <v>106.3</v>
      </c>
      <c r="Q41" s="40">
        <f t="shared" si="2"/>
        <v>17.328918322295809</v>
      </c>
    </row>
    <row r="42" spans="1:17" ht="57.6" x14ac:dyDescent="0.3">
      <c r="A42" s="5">
        <v>33</v>
      </c>
      <c r="B42" s="16" t="s">
        <v>347</v>
      </c>
      <c r="C42" s="16">
        <v>2004</v>
      </c>
      <c r="D42" s="16">
        <v>2004</v>
      </c>
      <c r="E42" s="16">
        <v>2004</v>
      </c>
      <c r="F42" s="16" t="s">
        <v>11</v>
      </c>
      <c r="G42" s="16" t="s">
        <v>114</v>
      </c>
      <c r="H42" s="16" t="s">
        <v>115</v>
      </c>
      <c r="I42" s="16" t="s">
        <v>174</v>
      </c>
      <c r="J42" s="40">
        <v>100.89</v>
      </c>
      <c r="K42" s="5">
        <v>54</v>
      </c>
      <c r="L42" s="40">
        <f t="shared" ref="L42:L73" si="4">J42+K42</f>
        <v>154.88999999999999</v>
      </c>
      <c r="M42" s="40">
        <v>98.52</v>
      </c>
      <c r="N42" s="5">
        <v>8</v>
      </c>
      <c r="O42" s="40">
        <f t="shared" ref="O42:O73" si="5">M42+N42</f>
        <v>106.52</v>
      </c>
      <c r="P42" s="40">
        <f t="shared" ref="P42:P73" si="6">MIN(O42,L42)</f>
        <v>106.52</v>
      </c>
      <c r="Q42" s="40">
        <f t="shared" ref="Q42:Q73" si="7">IF( AND(ISNUMBER(P$10),ISNUMBER(P42)),(P42-P$10)/P$10*100,"")</f>
        <v>17.571743929359826</v>
      </c>
    </row>
    <row r="43" spans="1:17" ht="72" x14ac:dyDescent="0.3">
      <c r="A43" s="5">
        <v>34</v>
      </c>
      <c r="B43" s="16" t="s">
        <v>269</v>
      </c>
      <c r="C43" s="16">
        <v>2007</v>
      </c>
      <c r="D43" s="16">
        <v>2007</v>
      </c>
      <c r="E43" s="16">
        <v>2007</v>
      </c>
      <c r="F43" s="16">
        <v>3</v>
      </c>
      <c r="G43" s="16" t="s">
        <v>12</v>
      </c>
      <c r="H43" s="16" t="s">
        <v>13</v>
      </c>
      <c r="I43" s="16" t="s">
        <v>198</v>
      </c>
      <c r="J43" s="40">
        <v>127.13</v>
      </c>
      <c r="K43" s="5">
        <v>6</v>
      </c>
      <c r="L43" s="40">
        <f t="shared" si="4"/>
        <v>133.13</v>
      </c>
      <c r="M43" s="40">
        <v>109.75</v>
      </c>
      <c r="N43" s="5">
        <v>2</v>
      </c>
      <c r="O43" s="40">
        <f t="shared" si="5"/>
        <v>111.75</v>
      </c>
      <c r="P43" s="40">
        <f t="shared" si="6"/>
        <v>111.75</v>
      </c>
      <c r="Q43" s="40">
        <f t="shared" si="7"/>
        <v>23.34437086092716</v>
      </c>
    </row>
    <row r="44" spans="1:17" ht="28.8" x14ac:dyDescent="0.3">
      <c r="A44" s="5">
        <v>35</v>
      </c>
      <c r="B44" s="16" t="s">
        <v>104</v>
      </c>
      <c r="C44" s="16">
        <v>2006</v>
      </c>
      <c r="D44" s="16">
        <v>2006</v>
      </c>
      <c r="E44" s="16">
        <v>2006</v>
      </c>
      <c r="F44" s="16">
        <v>1</v>
      </c>
      <c r="G44" s="16" t="s">
        <v>105</v>
      </c>
      <c r="H44" s="16" t="s">
        <v>106</v>
      </c>
      <c r="I44" s="16" t="s">
        <v>107</v>
      </c>
      <c r="J44" s="40">
        <v>135.69999999999999</v>
      </c>
      <c r="K44" s="5">
        <v>16</v>
      </c>
      <c r="L44" s="40">
        <f t="shared" si="4"/>
        <v>151.69999999999999</v>
      </c>
      <c r="M44" s="40">
        <v>108.85</v>
      </c>
      <c r="N44" s="5">
        <v>4</v>
      </c>
      <c r="O44" s="40">
        <f t="shared" si="5"/>
        <v>112.85</v>
      </c>
      <c r="P44" s="40">
        <f t="shared" si="6"/>
        <v>112.85</v>
      </c>
      <c r="Q44" s="40">
        <f t="shared" si="7"/>
        <v>24.55849889624724</v>
      </c>
    </row>
    <row r="45" spans="1:17" ht="28.8" x14ac:dyDescent="0.3">
      <c r="A45" s="5">
        <v>36</v>
      </c>
      <c r="B45" s="16" t="s">
        <v>388</v>
      </c>
      <c r="C45" s="16">
        <v>2003</v>
      </c>
      <c r="D45" s="16">
        <v>2003</v>
      </c>
      <c r="E45" s="16">
        <v>2003</v>
      </c>
      <c r="F45" s="16">
        <v>2</v>
      </c>
      <c r="G45" s="16" t="s">
        <v>69</v>
      </c>
      <c r="H45" s="16" t="s">
        <v>260</v>
      </c>
      <c r="I45" s="16" t="s">
        <v>389</v>
      </c>
      <c r="J45" s="40">
        <v>113.66</v>
      </c>
      <c r="K45" s="5">
        <v>8</v>
      </c>
      <c r="L45" s="40">
        <f t="shared" si="4"/>
        <v>121.66</v>
      </c>
      <c r="M45" s="40">
        <v>107.01</v>
      </c>
      <c r="N45" s="5">
        <v>6</v>
      </c>
      <c r="O45" s="40">
        <f t="shared" si="5"/>
        <v>113.01</v>
      </c>
      <c r="P45" s="40">
        <f t="shared" si="6"/>
        <v>113.01</v>
      </c>
      <c r="Q45" s="40">
        <f t="shared" si="7"/>
        <v>24.735099337748359</v>
      </c>
    </row>
    <row r="46" spans="1:17" ht="57.6" x14ac:dyDescent="0.3">
      <c r="A46" s="5">
        <v>37</v>
      </c>
      <c r="B46" s="16" t="s">
        <v>317</v>
      </c>
      <c r="C46" s="16">
        <v>2006</v>
      </c>
      <c r="D46" s="16">
        <v>2006</v>
      </c>
      <c r="E46" s="16">
        <v>2006</v>
      </c>
      <c r="F46" s="16">
        <v>1</v>
      </c>
      <c r="G46" s="16" t="s">
        <v>69</v>
      </c>
      <c r="H46" s="16" t="s">
        <v>70</v>
      </c>
      <c r="I46" s="16" t="s">
        <v>71</v>
      </c>
      <c r="J46" s="40">
        <v>128.87</v>
      </c>
      <c r="K46" s="5">
        <v>2</v>
      </c>
      <c r="L46" s="40">
        <f t="shared" si="4"/>
        <v>130.87</v>
      </c>
      <c r="M46" s="40">
        <v>107.27</v>
      </c>
      <c r="N46" s="5">
        <v>8</v>
      </c>
      <c r="O46" s="40">
        <f t="shared" si="5"/>
        <v>115.27</v>
      </c>
      <c r="P46" s="40">
        <f t="shared" si="6"/>
        <v>115.27</v>
      </c>
      <c r="Q46" s="40">
        <f t="shared" si="7"/>
        <v>27.229580573951438</v>
      </c>
    </row>
    <row r="47" spans="1:17" ht="28.8" x14ac:dyDescent="0.3">
      <c r="A47" s="5">
        <v>38</v>
      </c>
      <c r="B47" s="16" t="s">
        <v>204</v>
      </c>
      <c r="C47" s="16">
        <v>2006</v>
      </c>
      <c r="D47" s="16">
        <v>2006</v>
      </c>
      <c r="E47" s="16">
        <v>2006</v>
      </c>
      <c r="F47" s="16">
        <v>2</v>
      </c>
      <c r="G47" s="16" t="s">
        <v>136</v>
      </c>
      <c r="H47" s="16" t="s">
        <v>137</v>
      </c>
      <c r="I47" s="16" t="s">
        <v>138</v>
      </c>
      <c r="J47" s="40">
        <v>119.05</v>
      </c>
      <c r="K47" s="5">
        <v>12</v>
      </c>
      <c r="L47" s="40">
        <f t="shared" si="4"/>
        <v>131.05000000000001</v>
      </c>
      <c r="M47" s="40">
        <v>121.84</v>
      </c>
      <c r="N47" s="5">
        <v>0</v>
      </c>
      <c r="O47" s="40">
        <f t="shared" si="5"/>
        <v>121.84</v>
      </c>
      <c r="P47" s="40">
        <f t="shared" si="6"/>
        <v>121.84</v>
      </c>
      <c r="Q47" s="40">
        <f t="shared" si="7"/>
        <v>34.481236203090518</v>
      </c>
    </row>
    <row r="48" spans="1:17" ht="72" x14ac:dyDescent="0.3">
      <c r="A48" s="5">
        <v>39</v>
      </c>
      <c r="B48" s="16" t="s">
        <v>378</v>
      </c>
      <c r="C48" s="16">
        <v>2006</v>
      </c>
      <c r="D48" s="16">
        <v>2006</v>
      </c>
      <c r="E48" s="16">
        <v>2006</v>
      </c>
      <c r="F48" s="16">
        <v>1</v>
      </c>
      <c r="G48" s="16" t="s">
        <v>12</v>
      </c>
      <c r="H48" s="16" t="s">
        <v>13</v>
      </c>
      <c r="I48" s="16" t="s">
        <v>76</v>
      </c>
      <c r="J48" s="40">
        <v>139.63999999999999</v>
      </c>
      <c r="K48" s="5">
        <v>60</v>
      </c>
      <c r="L48" s="40">
        <f t="shared" si="4"/>
        <v>199.64</v>
      </c>
      <c r="M48" s="40">
        <v>120.1</v>
      </c>
      <c r="N48" s="5">
        <v>4</v>
      </c>
      <c r="O48" s="40">
        <f t="shared" si="5"/>
        <v>124.1</v>
      </c>
      <c r="P48" s="40">
        <f t="shared" si="6"/>
        <v>124.1</v>
      </c>
      <c r="Q48" s="40">
        <f t="shared" si="7"/>
        <v>36.975717439293597</v>
      </c>
    </row>
    <row r="49" spans="1:17" ht="43.2" x14ac:dyDescent="0.3">
      <c r="A49" s="5">
        <v>40</v>
      </c>
      <c r="B49" s="16" t="s">
        <v>359</v>
      </c>
      <c r="C49" s="16">
        <v>2004</v>
      </c>
      <c r="D49" s="16">
        <v>2004</v>
      </c>
      <c r="E49" s="16">
        <v>2004</v>
      </c>
      <c r="F49" s="16">
        <v>1</v>
      </c>
      <c r="G49" s="16" t="s">
        <v>96</v>
      </c>
      <c r="H49" s="16" t="s">
        <v>97</v>
      </c>
      <c r="I49" s="16" t="s">
        <v>360</v>
      </c>
      <c r="J49" s="40">
        <v>111.76</v>
      </c>
      <c r="K49" s="5">
        <v>54</v>
      </c>
      <c r="L49" s="40">
        <f t="shared" si="4"/>
        <v>165.76</v>
      </c>
      <c r="M49" s="40">
        <v>122.16</v>
      </c>
      <c r="N49" s="5">
        <v>2</v>
      </c>
      <c r="O49" s="40">
        <f t="shared" si="5"/>
        <v>124.16</v>
      </c>
      <c r="P49" s="40">
        <f t="shared" si="6"/>
        <v>124.16</v>
      </c>
      <c r="Q49" s="40">
        <f t="shared" si="7"/>
        <v>37.041942604856516</v>
      </c>
    </row>
    <row r="50" spans="1:17" ht="28.8" x14ac:dyDescent="0.3">
      <c r="A50" s="5">
        <v>41</v>
      </c>
      <c r="B50" s="16" t="s">
        <v>182</v>
      </c>
      <c r="C50" s="16">
        <v>2005</v>
      </c>
      <c r="D50" s="16">
        <v>2005</v>
      </c>
      <c r="E50" s="16">
        <v>2005</v>
      </c>
      <c r="F50" s="16">
        <v>1</v>
      </c>
      <c r="G50" s="16" t="s">
        <v>183</v>
      </c>
      <c r="H50" s="16" t="s">
        <v>184</v>
      </c>
      <c r="I50" s="16" t="s">
        <v>185</v>
      </c>
      <c r="J50" s="40">
        <v>134.34</v>
      </c>
      <c r="K50" s="5">
        <v>10</v>
      </c>
      <c r="L50" s="40">
        <f t="shared" si="4"/>
        <v>144.34</v>
      </c>
      <c r="M50" s="40">
        <v>116.56</v>
      </c>
      <c r="N50" s="5">
        <v>8</v>
      </c>
      <c r="O50" s="40">
        <f t="shared" si="5"/>
        <v>124.56</v>
      </c>
      <c r="P50" s="40">
        <f t="shared" si="6"/>
        <v>124.56</v>
      </c>
      <c r="Q50" s="40">
        <f t="shared" si="7"/>
        <v>37.483443708609279</v>
      </c>
    </row>
    <row r="51" spans="1:17" ht="28.8" x14ac:dyDescent="0.3">
      <c r="A51" s="5">
        <v>42</v>
      </c>
      <c r="B51" s="16" t="s">
        <v>429</v>
      </c>
      <c r="C51" s="16">
        <v>2006</v>
      </c>
      <c r="D51" s="16">
        <v>2006</v>
      </c>
      <c r="E51" s="16">
        <v>2006</v>
      </c>
      <c r="F51" s="16">
        <v>2</v>
      </c>
      <c r="G51" s="16" t="s">
        <v>69</v>
      </c>
      <c r="H51" s="16" t="s">
        <v>260</v>
      </c>
      <c r="I51" s="16" t="s">
        <v>261</v>
      </c>
      <c r="J51" s="40">
        <v>145.09</v>
      </c>
      <c r="K51" s="5">
        <v>8</v>
      </c>
      <c r="L51" s="40">
        <f t="shared" si="4"/>
        <v>153.09</v>
      </c>
      <c r="M51" s="40">
        <v>120.76</v>
      </c>
      <c r="N51" s="5">
        <v>4</v>
      </c>
      <c r="O51" s="40">
        <f t="shared" si="5"/>
        <v>124.76</v>
      </c>
      <c r="P51" s="40">
        <f t="shared" si="6"/>
        <v>124.76</v>
      </c>
      <c r="Q51" s="40">
        <f t="shared" si="7"/>
        <v>37.704194260485664</v>
      </c>
    </row>
    <row r="52" spans="1:17" ht="72" x14ac:dyDescent="0.3">
      <c r="A52" s="5">
        <v>43</v>
      </c>
      <c r="B52" s="16" t="s">
        <v>454</v>
      </c>
      <c r="C52" s="16">
        <v>2006</v>
      </c>
      <c r="D52" s="16">
        <v>2006</v>
      </c>
      <c r="E52" s="16">
        <v>2006</v>
      </c>
      <c r="F52" s="16">
        <v>1</v>
      </c>
      <c r="G52" s="16" t="s">
        <v>162</v>
      </c>
      <c r="H52" s="16" t="s">
        <v>207</v>
      </c>
      <c r="I52" s="16" t="s">
        <v>164</v>
      </c>
      <c r="J52" s="40">
        <v>133.99</v>
      </c>
      <c r="K52" s="5">
        <v>60</v>
      </c>
      <c r="L52" s="40">
        <f t="shared" si="4"/>
        <v>193.99</v>
      </c>
      <c r="M52" s="40">
        <v>116.96</v>
      </c>
      <c r="N52" s="5">
        <v>8</v>
      </c>
      <c r="O52" s="40">
        <f t="shared" si="5"/>
        <v>124.96</v>
      </c>
      <c r="P52" s="40">
        <f t="shared" si="6"/>
        <v>124.96</v>
      </c>
      <c r="Q52" s="40">
        <f t="shared" si="7"/>
        <v>37.924944812362035</v>
      </c>
    </row>
    <row r="53" spans="1:17" ht="72" x14ac:dyDescent="0.3">
      <c r="A53" s="5">
        <v>44</v>
      </c>
      <c r="B53" s="16" t="s">
        <v>54</v>
      </c>
      <c r="C53" s="16">
        <v>2007</v>
      </c>
      <c r="D53" s="16">
        <v>2007</v>
      </c>
      <c r="E53" s="16">
        <v>2007</v>
      </c>
      <c r="F53" s="16">
        <v>3</v>
      </c>
      <c r="G53" s="16" t="s">
        <v>56</v>
      </c>
      <c r="H53" s="16" t="s">
        <v>57</v>
      </c>
      <c r="I53" s="16" t="s">
        <v>58</v>
      </c>
      <c r="J53" s="40">
        <v>124.29</v>
      </c>
      <c r="K53" s="5">
        <v>12</v>
      </c>
      <c r="L53" s="40">
        <f t="shared" si="4"/>
        <v>136.29000000000002</v>
      </c>
      <c r="M53" s="40">
        <v>122.76</v>
      </c>
      <c r="N53" s="5">
        <v>4</v>
      </c>
      <c r="O53" s="40">
        <f t="shared" si="5"/>
        <v>126.76</v>
      </c>
      <c r="P53" s="40">
        <f t="shared" si="6"/>
        <v>126.76</v>
      </c>
      <c r="Q53" s="40">
        <f t="shared" si="7"/>
        <v>39.91169977924946</v>
      </c>
    </row>
    <row r="54" spans="1:17" ht="100.8" x14ac:dyDescent="0.3">
      <c r="A54" s="5">
        <v>45</v>
      </c>
      <c r="B54" s="16" t="s">
        <v>124</v>
      </c>
      <c r="C54" s="16">
        <v>2003</v>
      </c>
      <c r="D54" s="16">
        <v>2003</v>
      </c>
      <c r="E54" s="16">
        <v>2003</v>
      </c>
      <c r="F54" s="16" t="s">
        <v>11</v>
      </c>
      <c r="G54" s="16" t="s">
        <v>56</v>
      </c>
      <c r="H54" s="16" t="s">
        <v>125</v>
      </c>
      <c r="I54" s="16" t="s">
        <v>58</v>
      </c>
      <c r="J54" s="40">
        <v>116.91</v>
      </c>
      <c r="K54" s="5">
        <v>6</v>
      </c>
      <c r="L54" s="40">
        <f t="shared" si="4"/>
        <v>122.91</v>
      </c>
      <c r="M54" s="40">
        <v>128.68</v>
      </c>
      <c r="N54" s="5">
        <v>0</v>
      </c>
      <c r="O54" s="40">
        <f t="shared" si="5"/>
        <v>128.68</v>
      </c>
      <c r="P54" s="40">
        <f t="shared" si="6"/>
        <v>122.91</v>
      </c>
      <c r="Q54" s="40">
        <f t="shared" si="7"/>
        <v>35.662251655629149</v>
      </c>
    </row>
    <row r="55" spans="1:17" ht="57.6" x14ac:dyDescent="0.3">
      <c r="A55" s="5">
        <v>46</v>
      </c>
      <c r="B55" s="16" t="s">
        <v>441</v>
      </c>
      <c r="C55" s="16">
        <v>2006</v>
      </c>
      <c r="D55" s="16">
        <v>2006</v>
      </c>
      <c r="E55" s="16">
        <v>2006</v>
      </c>
      <c r="F55" s="16">
        <v>1</v>
      </c>
      <c r="G55" s="16" t="s">
        <v>30</v>
      </c>
      <c r="H55" s="16" t="s">
        <v>31</v>
      </c>
      <c r="I55" s="16" t="s">
        <v>32</v>
      </c>
      <c r="J55" s="40">
        <v>157.36000000000001</v>
      </c>
      <c r="K55" s="5">
        <v>10</v>
      </c>
      <c r="L55" s="40">
        <f t="shared" si="4"/>
        <v>167.36</v>
      </c>
      <c r="M55" s="40">
        <v>124.16</v>
      </c>
      <c r="N55" s="5">
        <v>8</v>
      </c>
      <c r="O55" s="40">
        <f t="shared" si="5"/>
        <v>132.16</v>
      </c>
      <c r="P55" s="40">
        <f t="shared" si="6"/>
        <v>132.16</v>
      </c>
      <c r="Q55" s="40">
        <f t="shared" si="7"/>
        <v>45.871964679911706</v>
      </c>
    </row>
    <row r="56" spans="1:17" ht="86.4" x14ac:dyDescent="0.3">
      <c r="A56" s="5">
        <v>47</v>
      </c>
      <c r="B56" s="16" t="s">
        <v>214</v>
      </c>
      <c r="C56" s="16">
        <v>2005</v>
      </c>
      <c r="D56" s="16">
        <v>2005</v>
      </c>
      <c r="E56" s="16">
        <v>2005</v>
      </c>
      <c r="F56" s="16">
        <v>1</v>
      </c>
      <c r="G56" s="16" t="s">
        <v>169</v>
      </c>
      <c r="H56" s="16" t="s">
        <v>170</v>
      </c>
      <c r="I56" s="16" t="s">
        <v>171</v>
      </c>
      <c r="J56" s="40">
        <v>121.71</v>
      </c>
      <c r="K56" s="5">
        <v>8</v>
      </c>
      <c r="L56" s="40">
        <f t="shared" si="4"/>
        <v>129.70999999999998</v>
      </c>
      <c r="M56" s="40">
        <v>123.71</v>
      </c>
      <c r="N56" s="5">
        <v>12</v>
      </c>
      <c r="O56" s="40">
        <f t="shared" si="5"/>
        <v>135.70999999999998</v>
      </c>
      <c r="P56" s="40">
        <f t="shared" si="6"/>
        <v>129.70999999999998</v>
      </c>
      <c r="Q56" s="40">
        <f t="shared" si="7"/>
        <v>43.167770419426034</v>
      </c>
    </row>
    <row r="57" spans="1:17" ht="57.6" x14ac:dyDescent="0.3">
      <c r="A57" s="5">
        <v>48</v>
      </c>
      <c r="B57" s="16" t="s">
        <v>349</v>
      </c>
      <c r="C57" s="16">
        <v>2007</v>
      </c>
      <c r="D57" s="16">
        <v>2007</v>
      </c>
      <c r="E57" s="16">
        <v>2007</v>
      </c>
      <c r="F57" s="16">
        <v>1</v>
      </c>
      <c r="G57" s="16" t="s">
        <v>30</v>
      </c>
      <c r="H57" s="16" t="s">
        <v>31</v>
      </c>
      <c r="I57" s="16" t="s">
        <v>32</v>
      </c>
      <c r="J57" s="40">
        <v>181.68</v>
      </c>
      <c r="K57" s="5">
        <v>16</v>
      </c>
      <c r="L57" s="40">
        <f t="shared" si="4"/>
        <v>197.68</v>
      </c>
      <c r="M57" s="40">
        <v>132.72</v>
      </c>
      <c r="N57" s="5">
        <v>6</v>
      </c>
      <c r="O57" s="40">
        <f t="shared" si="5"/>
        <v>138.72</v>
      </c>
      <c r="P57" s="40">
        <f t="shared" si="6"/>
        <v>138.72</v>
      </c>
      <c r="Q57" s="40">
        <f t="shared" si="7"/>
        <v>53.112582781456965</v>
      </c>
    </row>
    <row r="58" spans="1:17" ht="57.6" x14ac:dyDescent="0.3">
      <c r="A58" s="5">
        <v>49</v>
      </c>
      <c r="B58" s="16" t="s">
        <v>127</v>
      </c>
      <c r="C58" s="16">
        <v>2005</v>
      </c>
      <c r="D58" s="16">
        <v>2005</v>
      </c>
      <c r="E58" s="16">
        <v>2005</v>
      </c>
      <c r="F58" s="16">
        <v>1</v>
      </c>
      <c r="G58" s="16" t="s">
        <v>114</v>
      </c>
      <c r="H58" s="16" t="s">
        <v>115</v>
      </c>
      <c r="I58" s="16" t="s">
        <v>116</v>
      </c>
      <c r="J58" s="40">
        <v>140.94</v>
      </c>
      <c r="K58" s="5">
        <v>16</v>
      </c>
      <c r="L58" s="40">
        <f t="shared" si="4"/>
        <v>156.94</v>
      </c>
      <c r="M58" s="40">
        <v>129.88</v>
      </c>
      <c r="N58" s="5">
        <v>12</v>
      </c>
      <c r="O58" s="40">
        <f t="shared" si="5"/>
        <v>141.88</v>
      </c>
      <c r="P58" s="40">
        <f t="shared" si="6"/>
        <v>141.88</v>
      </c>
      <c r="Q58" s="40">
        <f t="shared" si="7"/>
        <v>56.600441501103759</v>
      </c>
    </row>
    <row r="59" spans="1:17" ht="43.2" x14ac:dyDescent="0.3">
      <c r="A59" s="5">
        <v>50</v>
      </c>
      <c r="B59" s="16" t="s">
        <v>45</v>
      </c>
      <c r="C59" s="16">
        <v>2006</v>
      </c>
      <c r="D59" s="16">
        <v>2006</v>
      </c>
      <c r="E59" s="16">
        <v>2006</v>
      </c>
      <c r="F59" s="16">
        <v>1</v>
      </c>
      <c r="G59" s="16" t="s">
        <v>25</v>
      </c>
      <c r="H59" s="16" t="s">
        <v>26</v>
      </c>
      <c r="I59" s="16" t="s">
        <v>27</v>
      </c>
      <c r="J59" s="40">
        <v>178.32</v>
      </c>
      <c r="K59" s="5">
        <v>14</v>
      </c>
      <c r="L59" s="40">
        <f t="shared" si="4"/>
        <v>192.32</v>
      </c>
      <c r="M59" s="40">
        <v>132.19999999999999</v>
      </c>
      <c r="N59" s="5">
        <v>12</v>
      </c>
      <c r="O59" s="40">
        <f t="shared" si="5"/>
        <v>144.19999999999999</v>
      </c>
      <c r="P59" s="40">
        <f t="shared" si="6"/>
        <v>144.19999999999999</v>
      </c>
      <c r="Q59" s="40">
        <f t="shared" si="7"/>
        <v>59.161147902869757</v>
      </c>
    </row>
    <row r="60" spans="1:17" ht="43.2" x14ac:dyDescent="0.3">
      <c r="A60" s="5">
        <v>51</v>
      </c>
      <c r="B60" s="16" t="s">
        <v>149</v>
      </c>
      <c r="C60" s="16">
        <v>2007</v>
      </c>
      <c r="D60" s="16">
        <v>2007</v>
      </c>
      <c r="E60" s="16">
        <v>2007</v>
      </c>
      <c r="F60" s="16">
        <v>2</v>
      </c>
      <c r="G60" s="16" t="s">
        <v>35</v>
      </c>
      <c r="H60" s="16" t="s">
        <v>66</v>
      </c>
      <c r="I60" s="16" t="s">
        <v>150</v>
      </c>
      <c r="J60" s="40">
        <v>135.94</v>
      </c>
      <c r="K60" s="5">
        <v>54</v>
      </c>
      <c r="L60" s="40">
        <f t="shared" si="4"/>
        <v>189.94</v>
      </c>
      <c r="M60" s="40">
        <v>132.4</v>
      </c>
      <c r="N60" s="5">
        <v>14</v>
      </c>
      <c r="O60" s="40">
        <f t="shared" si="5"/>
        <v>146.4</v>
      </c>
      <c r="P60" s="40">
        <f t="shared" si="6"/>
        <v>146.4</v>
      </c>
      <c r="Q60" s="40">
        <f t="shared" si="7"/>
        <v>61.589403973509945</v>
      </c>
    </row>
    <row r="61" spans="1:17" ht="86.4" x14ac:dyDescent="0.3">
      <c r="A61" s="5">
        <v>52</v>
      </c>
      <c r="B61" s="16" t="s">
        <v>168</v>
      </c>
      <c r="C61" s="16">
        <v>2007</v>
      </c>
      <c r="D61" s="16">
        <v>2007</v>
      </c>
      <c r="E61" s="16">
        <v>2007</v>
      </c>
      <c r="F61" s="16">
        <v>1</v>
      </c>
      <c r="G61" s="16" t="s">
        <v>169</v>
      </c>
      <c r="H61" s="16" t="s">
        <v>170</v>
      </c>
      <c r="I61" s="16" t="s">
        <v>171</v>
      </c>
      <c r="J61" s="40">
        <v>136.78</v>
      </c>
      <c r="K61" s="5">
        <v>58</v>
      </c>
      <c r="L61" s="40">
        <f t="shared" si="4"/>
        <v>194.78</v>
      </c>
      <c r="M61" s="40">
        <v>138.63</v>
      </c>
      <c r="N61" s="5">
        <v>8</v>
      </c>
      <c r="O61" s="40">
        <f t="shared" si="5"/>
        <v>146.63</v>
      </c>
      <c r="P61" s="40">
        <f t="shared" si="6"/>
        <v>146.63</v>
      </c>
      <c r="Q61" s="40">
        <f t="shared" si="7"/>
        <v>61.84326710816778</v>
      </c>
    </row>
    <row r="62" spans="1:17" ht="43.2" x14ac:dyDescent="0.3">
      <c r="A62" s="5">
        <v>53</v>
      </c>
      <c r="B62" s="16" t="s">
        <v>439</v>
      </c>
      <c r="C62" s="16">
        <v>2007</v>
      </c>
      <c r="D62" s="16">
        <v>2007</v>
      </c>
      <c r="E62" s="16">
        <v>2007</v>
      </c>
      <c r="F62" s="16">
        <v>2</v>
      </c>
      <c r="G62" s="16" t="s">
        <v>25</v>
      </c>
      <c r="H62" s="16" t="s">
        <v>26</v>
      </c>
      <c r="I62" s="16" t="s">
        <v>27</v>
      </c>
      <c r="J62" s="40">
        <v>157.36000000000001</v>
      </c>
      <c r="K62" s="5">
        <v>56</v>
      </c>
      <c r="L62" s="40">
        <f t="shared" si="4"/>
        <v>213.36</v>
      </c>
      <c r="M62" s="40">
        <v>144.74</v>
      </c>
      <c r="N62" s="5">
        <v>2</v>
      </c>
      <c r="O62" s="40">
        <f t="shared" si="5"/>
        <v>146.74</v>
      </c>
      <c r="P62" s="40">
        <f t="shared" si="6"/>
        <v>146.74</v>
      </c>
      <c r="Q62" s="40">
        <f t="shared" si="7"/>
        <v>61.964679911699804</v>
      </c>
    </row>
    <row r="63" spans="1:17" ht="72" x14ac:dyDescent="0.3">
      <c r="A63" s="5">
        <v>54</v>
      </c>
      <c r="B63" s="16" t="s">
        <v>448</v>
      </c>
      <c r="C63" s="16">
        <v>2006</v>
      </c>
      <c r="D63" s="16">
        <v>2006</v>
      </c>
      <c r="E63" s="16">
        <v>2006</v>
      </c>
      <c r="F63" s="16">
        <v>1</v>
      </c>
      <c r="G63" s="16" t="s">
        <v>162</v>
      </c>
      <c r="H63" s="16" t="s">
        <v>207</v>
      </c>
      <c r="I63" s="16" t="s">
        <v>164</v>
      </c>
      <c r="J63" s="40">
        <v>144.94999999999999</v>
      </c>
      <c r="K63" s="5">
        <v>56</v>
      </c>
      <c r="L63" s="40">
        <f t="shared" si="4"/>
        <v>200.95</v>
      </c>
      <c r="M63" s="40">
        <v>144.34</v>
      </c>
      <c r="N63" s="5">
        <v>6</v>
      </c>
      <c r="O63" s="40">
        <f t="shared" si="5"/>
        <v>150.34</v>
      </c>
      <c r="P63" s="40">
        <f t="shared" si="6"/>
        <v>150.34</v>
      </c>
      <c r="Q63" s="40">
        <f t="shared" si="7"/>
        <v>65.938189845474625</v>
      </c>
    </row>
    <row r="64" spans="1:17" ht="72" x14ac:dyDescent="0.3">
      <c r="A64" s="5">
        <v>55</v>
      </c>
      <c r="B64" s="16" t="s">
        <v>289</v>
      </c>
      <c r="C64" s="16">
        <v>2007</v>
      </c>
      <c r="D64" s="16">
        <v>2007</v>
      </c>
      <c r="E64" s="16">
        <v>2007</v>
      </c>
      <c r="F64" s="16">
        <v>3</v>
      </c>
      <c r="G64" s="16" t="s">
        <v>56</v>
      </c>
      <c r="H64" s="16" t="s">
        <v>57</v>
      </c>
      <c r="I64" s="16" t="s">
        <v>58</v>
      </c>
      <c r="J64" s="40">
        <v>172.24</v>
      </c>
      <c r="K64" s="5">
        <v>10</v>
      </c>
      <c r="L64" s="40">
        <f t="shared" si="4"/>
        <v>182.24</v>
      </c>
      <c r="M64" s="40">
        <v>145.03</v>
      </c>
      <c r="N64" s="5">
        <v>8</v>
      </c>
      <c r="O64" s="40">
        <f t="shared" si="5"/>
        <v>153.03</v>
      </c>
      <c r="P64" s="40">
        <f t="shared" si="6"/>
        <v>153.03</v>
      </c>
      <c r="Q64" s="40">
        <f t="shared" si="7"/>
        <v>68.907284768211923</v>
      </c>
    </row>
    <row r="65" spans="1:17" ht="43.2" x14ac:dyDescent="0.3">
      <c r="A65" s="5">
        <v>56</v>
      </c>
      <c r="B65" s="16" t="s">
        <v>47</v>
      </c>
      <c r="C65" s="16">
        <v>2006</v>
      </c>
      <c r="D65" s="16">
        <v>2006</v>
      </c>
      <c r="E65" s="16">
        <v>2006</v>
      </c>
      <c r="F65" s="16">
        <v>1</v>
      </c>
      <c r="G65" s="16" t="s">
        <v>25</v>
      </c>
      <c r="H65" s="16" t="s">
        <v>26</v>
      </c>
      <c r="I65" s="16" t="s">
        <v>27</v>
      </c>
      <c r="J65" s="40">
        <v>169.44</v>
      </c>
      <c r="K65" s="5">
        <v>12</v>
      </c>
      <c r="L65" s="40">
        <f t="shared" si="4"/>
        <v>181.44</v>
      </c>
      <c r="M65" s="40">
        <v>140.79</v>
      </c>
      <c r="N65" s="5">
        <v>14</v>
      </c>
      <c r="O65" s="40">
        <f t="shared" si="5"/>
        <v>154.79</v>
      </c>
      <c r="P65" s="40">
        <f t="shared" si="6"/>
        <v>154.79</v>
      </c>
      <c r="Q65" s="40">
        <f t="shared" si="7"/>
        <v>70.849889624724057</v>
      </c>
    </row>
    <row r="66" spans="1:17" ht="28.8" x14ac:dyDescent="0.3">
      <c r="A66" s="5">
        <v>57</v>
      </c>
      <c r="B66" s="16" t="s">
        <v>460</v>
      </c>
      <c r="C66" s="16">
        <v>2006</v>
      </c>
      <c r="D66" s="16">
        <v>2006</v>
      </c>
      <c r="E66" s="16">
        <v>2006</v>
      </c>
      <c r="F66" s="16">
        <v>1</v>
      </c>
      <c r="G66" s="16" t="s">
        <v>240</v>
      </c>
      <c r="H66" s="16" t="s">
        <v>298</v>
      </c>
      <c r="I66" s="16" t="s">
        <v>242</v>
      </c>
      <c r="J66" s="40">
        <v>129.30000000000001</v>
      </c>
      <c r="K66" s="5">
        <v>10</v>
      </c>
      <c r="L66" s="40">
        <f t="shared" si="4"/>
        <v>139.30000000000001</v>
      </c>
      <c r="M66" s="40">
        <v>148.71</v>
      </c>
      <c r="N66" s="5">
        <v>8</v>
      </c>
      <c r="O66" s="40">
        <f t="shared" si="5"/>
        <v>156.71</v>
      </c>
      <c r="P66" s="40">
        <f t="shared" si="6"/>
        <v>139.30000000000001</v>
      </c>
      <c r="Q66" s="40">
        <f t="shared" si="7"/>
        <v>53.752759381898471</v>
      </c>
    </row>
    <row r="67" spans="1:17" ht="43.2" x14ac:dyDescent="0.3">
      <c r="A67" s="5">
        <v>58</v>
      </c>
      <c r="B67" s="16" t="s">
        <v>412</v>
      </c>
      <c r="C67" s="16">
        <v>2007</v>
      </c>
      <c r="D67" s="16">
        <v>2007</v>
      </c>
      <c r="E67" s="16">
        <v>2007</v>
      </c>
      <c r="F67" s="16">
        <v>2</v>
      </c>
      <c r="G67" s="16" t="s">
        <v>50</v>
      </c>
      <c r="H67" s="16" t="s">
        <v>236</v>
      </c>
      <c r="I67" s="16" t="s">
        <v>237</v>
      </c>
      <c r="J67" s="40">
        <v>136.44999999999999</v>
      </c>
      <c r="K67" s="5">
        <v>162</v>
      </c>
      <c r="L67" s="40">
        <f t="shared" si="4"/>
        <v>298.45</v>
      </c>
      <c r="M67" s="40">
        <v>155.69999999999999</v>
      </c>
      <c r="N67" s="5">
        <v>10</v>
      </c>
      <c r="O67" s="40">
        <f t="shared" si="5"/>
        <v>165.7</v>
      </c>
      <c r="P67" s="40">
        <f t="shared" si="6"/>
        <v>165.7</v>
      </c>
      <c r="Q67" s="40">
        <f t="shared" si="7"/>
        <v>82.891832229580572</v>
      </c>
    </row>
    <row r="68" spans="1:17" ht="57.6" x14ac:dyDescent="0.3">
      <c r="A68" s="5">
        <v>59</v>
      </c>
      <c r="B68" s="16" t="s">
        <v>200</v>
      </c>
      <c r="C68" s="16">
        <v>2006</v>
      </c>
      <c r="D68" s="16">
        <v>2006</v>
      </c>
      <c r="E68" s="16">
        <v>2006</v>
      </c>
      <c r="F68" s="16">
        <v>1</v>
      </c>
      <c r="G68" s="16" t="s">
        <v>114</v>
      </c>
      <c r="H68" s="16" t="s">
        <v>115</v>
      </c>
      <c r="I68" s="16" t="s">
        <v>174</v>
      </c>
      <c r="J68" s="40">
        <v>164.3</v>
      </c>
      <c r="K68" s="5">
        <v>54</v>
      </c>
      <c r="L68" s="40">
        <f t="shared" si="4"/>
        <v>218.3</v>
      </c>
      <c r="M68" s="40">
        <v>150.97999999999999</v>
      </c>
      <c r="N68" s="5">
        <v>16</v>
      </c>
      <c r="O68" s="40">
        <f t="shared" si="5"/>
        <v>166.98</v>
      </c>
      <c r="P68" s="40">
        <f t="shared" si="6"/>
        <v>166.98</v>
      </c>
      <c r="Q68" s="40">
        <f t="shared" si="7"/>
        <v>84.30463576158941</v>
      </c>
    </row>
    <row r="69" spans="1:17" ht="28.8" x14ac:dyDescent="0.3">
      <c r="A69" s="5">
        <v>60</v>
      </c>
      <c r="B69" s="16" t="s">
        <v>239</v>
      </c>
      <c r="C69" s="16">
        <v>2003</v>
      </c>
      <c r="D69" s="16">
        <v>2003</v>
      </c>
      <c r="E69" s="16">
        <v>2003</v>
      </c>
      <c r="F69" s="16" t="s">
        <v>11</v>
      </c>
      <c r="G69" s="16" t="s">
        <v>240</v>
      </c>
      <c r="H69" s="16" t="s">
        <v>241</v>
      </c>
      <c r="I69" s="16" t="s">
        <v>242</v>
      </c>
      <c r="J69" s="40">
        <v>125.76</v>
      </c>
      <c r="K69" s="5">
        <v>4</v>
      </c>
      <c r="L69" s="40">
        <f t="shared" si="4"/>
        <v>129.76</v>
      </c>
      <c r="M69" s="40">
        <v>112.47</v>
      </c>
      <c r="N69" s="5">
        <v>58</v>
      </c>
      <c r="O69" s="40">
        <f t="shared" si="5"/>
        <v>170.47</v>
      </c>
      <c r="P69" s="40">
        <f t="shared" si="6"/>
        <v>129.76</v>
      </c>
      <c r="Q69" s="40">
        <f t="shared" si="7"/>
        <v>43.222958057395147</v>
      </c>
    </row>
    <row r="70" spans="1:17" ht="57.6" x14ac:dyDescent="0.3">
      <c r="A70" s="5">
        <v>61</v>
      </c>
      <c r="B70" s="16" t="s">
        <v>222</v>
      </c>
      <c r="C70" s="16">
        <v>2007</v>
      </c>
      <c r="D70" s="16">
        <v>2007</v>
      </c>
      <c r="E70" s="16">
        <v>2007</v>
      </c>
      <c r="F70" s="16">
        <v>1</v>
      </c>
      <c r="G70" s="16" t="s">
        <v>30</v>
      </c>
      <c r="H70" s="16" t="s">
        <v>31</v>
      </c>
      <c r="I70" s="16" t="s">
        <v>32</v>
      </c>
      <c r="J70" s="40">
        <v>154.78</v>
      </c>
      <c r="K70" s="5">
        <v>2</v>
      </c>
      <c r="L70" s="40">
        <f t="shared" si="4"/>
        <v>156.78</v>
      </c>
      <c r="M70" s="40">
        <v>166.84</v>
      </c>
      <c r="N70" s="5">
        <v>4</v>
      </c>
      <c r="O70" s="40">
        <f t="shared" si="5"/>
        <v>170.84</v>
      </c>
      <c r="P70" s="40">
        <f t="shared" si="6"/>
        <v>156.78</v>
      </c>
      <c r="Q70" s="40">
        <f t="shared" si="7"/>
        <v>73.046357615894053</v>
      </c>
    </row>
    <row r="71" spans="1:17" ht="43.2" x14ac:dyDescent="0.3">
      <c r="A71" s="5">
        <v>62</v>
      </c>
      <c r="B71" s="16" t="s">
        <v>431</v>
      </c>
      <c r="C71" s="16">
        <v>2005</v>
      </c>
      <c r="D71" s="16">
        <v>2005</v>
      </c>
      <c r="E71" s="16">
        <v>2005</v>
      </c>
      <c r="F71" s="16">
        <v>1</v>
      </c>
      <c r="G71" s="16" t="s">
        <v>35</v>
      </c>
      <c r="H71" s="16" t="s">
        <v>432</v>
      </c>
      <c r="I71" s="16" t="s">
        <v>433</v>
      </c>
      <c r="J71" s="40">
        <v>119.95</v>
      </c>
      <c r="K71" s="5">
        <v>4</v>
      </c>
      <c r="L71" s="40">
        <f t="shared" si="4"/>
        <v>123.95</v>
      </c>
      <c r="M71" s="40">
        <v>117.68</v>
      </c>
      <c r="N71" s="5">
        <v>56</v>
      </c>
      <c r="O71" s="40">
        <f t="shared" si="5"/>
        <v>173.68</v>
      </c>
      <c r="P71" s="40">
        <f t="shared" si="6"/>
        <v>123.95</v>
      </c>
      <c r="Q71" s="40">
        <f t="shared" si="7"/>
        <v>36.810154525386324</v>
      </c>
    </row>
    <row r="72" spans="1:17" ht="28.8" x14ac:dyDescent="0.3">
      <c r="A72" s="5">
        <v>63</v>
      </c>
      <c r="B72" s="16" t="s">
        <v>297</v>
      </c>
      <c r="C72" s="16">
        <v>2008</v>
      </c>
      <c r="D72" s="16">
        <v>2008</v>
      </c>
      <c r="E72" s="16">
        <v>2008</v>
      </c>
      <c r="F72" s="16">
        <v>2</v>
      </c>
      <c r="G72" s="16" t="s">
        <v>240</v>
      </c>
      <c r="H72" s="16" t="s">
        <v>298</v>
      </c>
      <c r="I72" s="16" t="s">
        <v>242</v>
      </c>
      <c r="J72" s="40">
        <v>194.72</v>
      </c>
      <c r="K72" s="5">
        <v>6</v>
      </c>
      <c r="L72" s="40">
        <f t="shared" si="4"/>
        <v>200.72</v>
      </c>
      <c r="M72" s="40">
        <v>159.84</v>
      </c>
      <c r="N72" s="5">
        <v>18</v>
      </c>
      <c r="O72" s="40">
        <f t="shared" si="5"/>
        <v>177.84</v>
      </c>
      <c r="P72" s="40">
        <f t="shared" si="6"/>
        <v>177.84</v>
      </c>
      <c r="Q72" s="40">
        <f t="shared" si="7"/>
        <v>96.291390728476827</v>
      </c>
    </row>
    <row r="73" spans="1:17" ht="72" x14ac:dyDescent="0.3">
      <c r="A73" s="5">
        <v>64</v>
      </c>
      <c r="B73" s="16" t="s">
        <v>427</v>
      </c>
      <c r="C73" s="16">
        <v>2005</v>
      </c>
      <c r="D73" s="16">
        <v>2005</v>
      </c>
      <c r="E73" s="16">
        <v>2005</v>
      </c>
      <c r="F73" s="16">
        <v>1</v>
      </c>
      <c r="G73" s="16" t="s">
        <v>162</v>
      </c>
      <c r="H73" s="16" t="s">
        <v>207</v>
      </c>
      <c r="I73" s="16" t="s">
        <v>164</v>
      </c>
      <c r="J73" s="40">
        <v>132.74</v>
      </c>
      <c r="K73" s="5">
        <v>4</v>
      </c>
      <c r="L73" s="40">
        <f t="shared" si="4"/>
        <v>136.74</v>
      </c>
      <c r="M73" s="40">
        <v>120.64</v>
      </c>
      <c r="N73" s="5">
        <v>58</v>
      </c>
      <c r="O73" s="40">
        <f t="shared" si="5"/>
        <v>178.64</v>
      </c>
      <c r="P73" s="40">
        <f t="shared" si="6"/>
        <v>136.74</v>
      </c>
      <c r="Q73" s="40">
        <f t="shared" si="7"/>
        <v>50.927152317880818</v>
      </c>
    </row>
    <row r="74" spans="1:17" ht="57.6" x14ac:dyDescent="0.3">
      <c r="A74" s="5">
        <v>65</v>
      </c>
      <c r="B74" s="16" t="s">
        <v>302</v>
      </c>
      <c r="C74" s="16">
        <v>2004</v>
      </c>
      <c r="D74" s="16">
        <v>2004</v>
      </c>
      <c r="E74" s="16">
        <v>2004</v>
      </c>
      <c r="F74" s="16" t="s">
        <v>11</v>
      </c>
      <c r="G74" s="16" t="s">
        <v>30</v>
      </c>
      <c r="H74" s="16" t="s">
        <v>31</v>
      </c>
      <c r="I74" s="16" t="s">
        <v>32</v>
      </c>
      <c r="J74" s="40">
        <v>118.09</v>
      </c>
      <c r="K74" s="5">
        <v>12</v>
      </c>
      <c r="L74" s="40">
        <f t="shared" ref="L74:L105" si="8">J74+K74</f>
        <v>130.09</v>
      </c>
      <c r="M74" s="40">
        <v>119.84</v>
      </c>
      <c r="N74" s="5">
        <v>60</v>
      </c>
      <c r="O74" s="40">
        <f t="shared" ref="O74:O105" si="9">M74+N74</f>
        <v>179.84</v>
      </c>
      <c r="P74" s="40">
        <f t="shared" ref="P74:P105" si="10">MIN(O74,L74)</f>
        <v>130.09</v>
      </c>
      <c r="Q74" s="40">
        <f t="shared" ref="Q74:Q105" si="11">IF( AND(ISNUMBER(P$10),ISNUMBER(P74)),(P74-P$10)/P$10*100,"")</f>
        <v>43.587196467991184</v>
      </c>
    </row>
    <row r="75" spans="1:17" ht="28.8" x14ac:dyDescent="0.3">
      <c r="A75" s="5">
        <v>66</v>
      </c>
      <c r="B75" s="16" t="s">
        <v>341</v>
      </c>
      <c r="C75" s="16">
        <v>2003</v>
      </c>
      <c r="D75" s="16">
        <v>2003</v>
      </c>
      <c r="E75" s="16">
        <v>2003</v>
      </c>
      <c r="F75" s="16">
        <v>1</v>
      </c>
      <c r="G75" s="16" t="s">
        <v>105</v>
      </c>
      <c r="H75" s="16" t="s">
        <v>106</v>
      </c>
      <c r="I75" s="16" t="s">
        <v>107</v>
      </c>
      <c r="J75" s="40">
        <v>116.41</v>
      </c>
      <c r="K75" s="5">
        <v>6</v>
      </c>
      <c r="L75" s="40">
        <f t="shared" si="8"/>
        <v>122.41</v>
      </c>
      <c r="M75" s="40">
        <v>125.92</v>
      </c>
      <c r="N75" s="5">
        <v>54</v>
      </c>
      <c r="O75" s="40">
        <f t="shared" si="9"/>
        <v>179.92000000000002</v>
      </c>
      <c r="P75" s="40">
        <f t="shared" si="10"/>
        <v>122.41</v>
      </c>
      <c r="Q75" s="40">
        <f t="shared" si="11"/>
        <v>35.110375275938196</v>
      </c>
    </row>
    <row r="76" spans="1:17" ht="86.4" x14ac:dyDescent="0.3">
      <c r="A76" s="5">
        <v>67</v>
      </c>
      <c r="B76" s="16" t="s">
        <v>306</v>
      </c>
      <c r="C76" s="16">
        <v>2008</v>
      </c>
      <c r="D76" s="16">
        <v>2008</v>
      </c>
      <c r="E76" s="16">
        <v>2008</v>
      </c>
      <c r="F76" s="16">
        <v>1</v>
      </c>
      <c r="G76" s="16" t="s">
        <v>169</v>
      </c>
      <c r="H76" s="16" t="s">
        <v>170</v>
      </c>
      <c r="I76" s="16" t="s">
        <v>171</v>
      </c>
      <c r="J76" s="40">
        <v>161.38</v>
      </c>
      <c r="K76" s="5">
        <v>64</v>
      </c>
      <c r="L76" s="40">
        <f t="shared" si="8"/>
        <v>225.38</v>
      </c>
      <c r="M76" s="40">
        <v>176.94</v>
      </c>
      <c r="N76" s="5">
        <v>14</v>
      </c>
      <c r="O76" s="40">
        <f t="shared" si="9"/>
        <v>190.94</v>
      </c>
      <c r="P76" s="40">
        <f t="shared" si="10"/>
        <v>190.94</v>
      </c>
      <c r="Q76" s="40">
        <f t="shared" si="11"/>
        <v>110.7505518763797</v>
      </c>
    </row>
    <row r="77" spans="1:17" ht="43.2" x14ac:dyDescent="0.3">
      <c r="A77" s="5">
        <v>68</v>
      </c>
      <c r="B77" s="16" t="s">
        <v>452</v>
      </c>
      <c r="C77" s="16">
        <v>2005</v>
      </c>
      <c r="D77" s="16">
        <v>2005</v>
      </c>
      <c r="E77" s="16">
        <v>2005</v>
      </c>
      <c r="F77" s="16">
        <v>1</v>
      </c>
      <c r="G77" s="16" t="s">
        <v>96</v>
      </c>
      <c r="H77" s="16" t="s">
        <v>97</v>
      </c>
      <c r="I77" s="16" t="s">
        <v>360</v>
      </c>
      <c r="J77" s="40">
        <v>119.13</v>
      </c>
      <c r="K77" s="5">
        <v>6</v>
      </c>
      <c r="L77" s="40">
        <f t="shared" si="8"/>
        <v>125.13</v>
      </c>
      <c r="M77" s="40">
        <v>128.72</v>
      </c>
      <c r="N77" s="5">
        <v>66</v>
      </c>
      <c r="O77" s="40">
        <f t="shared" si="9"/>
        <v>194.72</v>
      </c>
      <c r="P77" s="40">
        <f t="shared" si="10"/>
        <v>125.13</v>
      </c>
      <c r="Q77" s="40">
        <f t="shared" si="11"/>
        <v>38.112582781456958</v>
      </c>
    </row>
    <row r="78" spans="1:17" ht="86.4" x14ac:dyDescent="0.3">
      <c r="A78" s="5">
        <v>69</v>
      </c>
      <c r="B78" s="16" t="s">
        <v>399</v>
      </c>
      <c r="C78" s="16">
        <v>2007</v>
      </c>
      <c r="D78" s="16">
        <v>2007</v>
      </c>
      <c r="E78" s="16">
        <v>2007</v>
      </c>
      <c r="F78" s="16">
        <v>1</v>
      </c>
      <c r="G78" s="16" t="s">
        <v>169</v>
      </c>
      <c r="H78" s="16" t="s">
        <v>170</v>
      </c>
      <c r="I78" s="16" t="s">
        <v>171</v>
      </c>
      <c r="J78" s="40">
        <v>132.94</v>
      </c>
      <c r="K78" s="5">
        <v>8</v>
      </c>
      <c r="L78" s="40">
        <f t="shared" si="8"/>
        <v>140.94</v>
      </c>
      <c r="M78" s="40">
        <v>136.97</v>
      </c>
      <c r="N78" s="5">
        <v>60</v>
      </c>
      <c r="O78" s="40">
        <f t="shared" si="9"/>
        <v>196.97</v>
      </c>
      <c r="P78" s="40">
        <f t="shared" si="10"/>
        <v>140.94</v>
      </c>
      <c r="Q78" s="40">
        <f t="shared" si="11"/>
        <v>55.562913907284774</v>
      </c>
    </row>
    <row r="79" spans="1:17" ht="57.6" x14ac:dyDescent="0.3">
      <c r="A79" s="5">
        <v>70</v>
      </c>
      <c r="B79" s="16" t="s">
        <v>437</v>
      </c>
      <c r="C79" s="16">
        <v>2007</v>
      </c>
      <c r="D79" s="16">
        <v>2007</v>
      </c>
      <c r="E79" s="16">
        <v>2007</v>
      </c>
      <c r="F79" s="16" t="s">
        <v>11</v>
      </c>
      <c r="G79" s="16" t="s">
        <v>114</v>
      </c>
      <c r="H79" s="16" t="s">
        <v>115</v>
      </c>
      <c r="I79" s="16" t="s">
        <v>174</v>
      </c>
      <c r="J79" s="40">
        <v>181.26</v>
      </c>
      <c r="K79" s="5">
        <v>6</v>
      </c>
      <c r="L79" s="40">
        <f t="shared" si="8"/>
        <v>187.26</v>
      </c>
      <c r="M79" s="40">
        <v>170.94</v>
      </c>
      <c r="N79" s="5">
        <v>62</v>
      </c>
      <c r="O79" s="40">
        <f t="shared" si="9"/>
        <v>232.94</v>
      </c>
      <c r="P79" s="40">
        <f t="shared" si="10"/>
        <v>187.26</v>
      </c>
      <c r="Q79" s="40">
        <f t="shared" si="11"/>
        <v>106.6887417218543</v>
      </c>
    </row>
    <row r="80" spans="1:17" ht="43.2" x14ac:dyDescent="0.3">
      <c r="A80" s="5">
        <v>71</v>
      </c>
      <c r="B80" s="16" t="s">
        <v>39</v>
      </c>
      <c r="C80" s="16">
        <v>2006</v>
      </c>
      <c r="D80" s="16">
        <v>2006</v>
      </c>
      <c r="E80" s="16">
        <v>2006</v>
      </c>
      <c r="F80" s="16">
        <v>2</v>
      </c>
      <c r="G80" s="16" t="s">
        <v>41</v>
      </c>
      <c r="H80" s="16" t="s">
        <v>42</v>
      </c>
      <c r="I80" s="16" t="s">
        <v>43</v>
      </c>
      <c r="J80" s="40">
        <v>137.59</v>
      </c>
      <c r="K80" s="5">
        <v>6</v>
      </c>
      <c r="L80" s="40">
        <f t="shared" si="8"/>
        <v>143.59</v>
      </c>
      <c r="M80" s="40">
        <v>193.4</v>
      </c>
      <c r="N80" s="5">
        <v>58</v>
      </c>
      <c r="O80" s="40">
        <f t="shared" si="9"/>
        <v>251.4</v>
      </c>
      <c r="P80" s="40">
        <f t="shared" si="10"/>
        <v>143.59</v>
      </c>
      <c r="Q80" s="40">
        <f t="shared" si="11"/>
        <v>58.487858719646809</v>
      </c>
    </row>
    <row r="81" spans="1:17" ht="43.2" x14ac:dyDescent="0.3">
      <c r="A81" s="5"/>
      <c r="B81" s="16" t="s">
        <v>435</v>
      </c>
      <c r="C81" s="16">
        <v>2005</v>
      </c>
      <c r="D81" s="16">
        <v>2005</v>
      </c>
      <c r="E81" s="16">
        <v>2005</v>
      </c>
      <c r="F81" s="16">
        <v>2</v>
      </c>
      <c r="G81" s="16" t="s">
        <v>25</v>
      </c>
      <c r="H81" s="16" t="s">
        <v>26</v>
      </c>
      <c r="I81" s="16" t="s">
        <v>27</v>
      </c>
      <c r="J81" s="40">
        <v>168.62</v>
      </c>
      <c r="K81" s="5">
        <v>256</v>
      </c>
      <c r="L81" s="40">
        <f t="shared" si="8"/>
        <v>424.62</v>
      </c>
      <c r="M81" s="40"/>
      <c r="N81" s="5"/>
      <c r="O81" s="40" t="s">
        <v>881</v>
      </c>
      <c r="P81" s="40">
        <f t="shared" si="10"/>
        <v>424.62</v>
      </c>
      <c r="Q81" s="40">
        <f t="shared" si="11"/>
        <v>368.67549668874176</v>
      </c>
    </row>
    <row r="82" spans="1:17" ht="28.8" x14ac:dyDescent="0.3">
      <c r="A82" s="5"/>
      <c r="B82" s="16" t="s">
        <v>144</v>
      </c>
      <c r="C82" s="16">
        <v>2008</v>
      </c>
      <c r="D82" s="16">
        <v>2008</v>
      </c>
      <c r="E82" s="16">
        <v>2008</v>
      </c>
      <c r="F82" s="16">
        <v>2</v>
      </c>
      <c r="G82" s="16" t="s">
        <v>145</v>
      </c>
      <c r="H82" s="16" t="s">
        <v>146</v>
      </c>
      <c r="I82" s="16" t="s">
        <v>147</v>
      </c>
      <c r="J82" s="40">
        <v>203.7</v>
      </c>
      <c r="K82" s="5">
        <v>266</v>
      </c>
      <c r="L82" s="40">
        <f t="shared" si="8"/>
        <v>469.7</v>
      </c>
      <c r="M82" s="40"/>
      <c r="N82" s="5"/>
      <c r="O82" s="40" t="s">
        <v>881</v>
      </c>
      <c r="P82" s="40">
        <f t="shared" si="10"/>
        <v>469.7</v>
      </c>
      <c r="Q82" s="40">
        <f t="shared" si="11"/>
        <v>418.43267108167777</v>
      </c>
    </row>
    <row r="83" spans="1:17" ht="28.8" x14ac:dyDescent="0.3">
      <c r="A83" s="5"/>
      <c r="B83" s="16" t="s">
        <v>176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145</v>
      </c>
      <c r="H83" s="16" t="s">
        <v>146</v>
      </c>
      <c r="I83" s="16" t="s">
        <v>147</v>
      </c>
      <c r="J83" s="40">
        <v>181.04</v>
      </c>
      <c r="K83" s="5">
        <v>8</v>
      </c>
      <c r="L83" s="40">
        <f t="shared" si="8"/>
        <v>189.04</v>
      </c>
      <c r="M83" s="40"/>
      <c r="N83" s="5"/>
      <c r="O83" s="40" t="s">
        <v>882</v>
      </c>
      <c r="P83" s="40">
        <f t="shared" si="10"/>
        <v>189.04</v>
      </c>
      <c r="Q83" s="40">
        <f t="shared" si="11"/>
        <v>108.65342163355409</v>
      </c>
    </row>
    <row r="84" spans="1:17" ht="28.8" x14ac:dyDescent="0.3">
      <c r="A84" s="5"/>
      <c r="B84" s="16" t="s">
        <v>259</v>
      </c>
      <c r="C84" s="16">
        <v>2005</v>
      </c>
      <c r="D84" s="16">
        <v>2005</v>
      </c>
      <c r="E84" s="16">
        <v>2005</v>
      </c>
      <c r="F84" s="16">
        <v>1</v>
      </c>
      <c r="G84" s="16" t="s">
        <v>69</v>
      </c>
      <c r="H84" s="16" t="s">
        <v>260</v>
      </c>
      <c r="I84" s="16" t="s">
        <v>261</v>
      </c>
      <c r="J84" s="40"/>
      <c r="K84" s="5"/>
      <c r="L84" s="40" t="s">
        <v>882</v>
      </c>
      <c r="M84" s="40"/>
      <c r="N84" s="5"/>
      <c r="O84" s="40" t="s">
        <v>882</v>
      </c>
      <c r="P84" s="40"/>
      <c r="Q84" s="40" t="str">
        <f t="shared" si="11"/>
        <v/>
      </c>
    </row>
    <row r="86" spans="1:17" ht="18" x14ac:dyDescent="0.3">
      <c r="A86" s="20" t="s">
        <v>883</v>
      </c>
      <c r="B86" s="20"/>
      <c r="C86" s="20"/>
      <c r="D86" s="20"/>
      <c r="E86" s="20"/>
      <c r="F86" s="20"/>
      <c r="G86" s="20"/>
      <c r="H86" s="20"/>
      <c r="I86" s="20"/>
      <c r="J86" s="20"/>
    </row>
    <row r="87" spans="1:17" x14ac:dyDescent="0.3">
      <c r="A87" s="27" t="s">
        <v>872</v>
      </c>
      <c r="B87" s="27" t="s">
        <v>1</v>
      </c>
      <c r="C87" s="27" t="s">
        <v>2</v>
      </c>
      <c r="D87" s="27" t="s">
        <v>476</v>
      </c>
      <c r="E87" s="27" t="s">
        <v>477</v>
      </c>
      <c r="F87" s="27" t="s">
        <v>3</v>
      </c>
      <c r="G87" s="27" t="s">
        <v>4</v>
      </c>
      <c r="H87" s="27" t="s">
        <v>5</v>
      </c>
      <c r="I87" s="27" t="s">
        <v>6</v>
      </c>
      <c r="J87" s="29" t="s">
        <v>874</v>
      </c>
      <c r="K87" s="30"/>
      <c r="L87" s="31"/>
      <c r="M87" s="29" t="s">
        <v>878</v>
      </c>
      <c r="N87" s="30"/>
      <c r="O87" s="31"/>
      <c r="P87" s="27" t="s">
        <v>879</v>
      </c>
      <c r="Q87" s="27" t="s">
        <v>880</v>
      </c>
    </row>
    <row r="88" spans="1:17" x14ac:dyDescent="0.3">
      <c r="A88" s="28"/>
      <c r="B88" s="28"/>
      <c r="C88" s="28"/>
      <c r="D88" s="28"/>
      <c r="E88" s="28"/>
      <c r="F88" s="28"/>
      <c r="G88" s="28"/>
      <c r="H88" s="28"/>
      <c r="I88" s="28"/>
      <c r="J88" s="32" t="s">
        <v>875</v>
      </c>
      <c r="K88" s="32" t="s">
        <v>876</v>
      </c>
      <c r="L88" s="32" t="s">
        <v>877</v>
      </c>
      <c r="M88" s="32" t="s">
        <v>875</v>
      </c>
      <c r="N88" s="32" t="s">
        <v>876</v>
      </c>
      <c r="O88" s="32" t="s">
        <v>877</v>
      </c>
      <c r="P88" s="28"/>
      <c r="Q88" s="28"/>
    </row>
    <row r="89" spans="1:17" ht="129.6" x14ac:dyDescent="0.3">
      <c r="A89" s="37">
        <v>2</v>
      </c>
      <c r="B89" s="38" t="s">
        <v>884</v>
      </c>
      <c r="C89" s="38" t="s">
        <v>885</v>
      </c>
      <c r="D89" s="38">
        <v>2003</v>
      </c>
      <c r="E89" s="38">
        <v>2003</v>
      </c>
      <c r="F89" s="38" t="s">
        <v>886</v>
      </c>
      <c r="G89" s="38" t="s">
        <v>567</v>
      </c>
      <c r="H89" s="38" t="s">
        <v>568</v>
      </c>
      <c r="I89" s="38" t="s">
        <v>102</v>
      </c>
      <c r="J89" s="39">
        <v>116.72</v>
      </c>
      <c r="K89" s="37">
        <v>10</v>
      </c>
      <c r="L89" s="39">
        <f t="shared" ref="L89:L102" si="12">J89+K89</f>
        <v>126.72</v>
      </c>
      <c r="M89" s="39">
        <v>113.49</v>
      </c>
      <c r="N89" s="37">
        <v>2</v>
      </c>
      <c r="O89" s="39">
        <f t="shared" ref="O89:O102" si="13">M89+N89</f>
        <v>115.49</v>
      </c>
      <c r="P89" s="39">
        <f t="shared" ref="P89:P102" si="14">MIN(O89,L89)</f>
        <v>115.49</v>
      </c>
      <c r="Q89" s="39">
        <f t="shared" ref="Q89:Q102" si="15">IF( AND(ISNUMBER(P$89),ISNUMBER(P89)),(P89-P$89)/P$89*100,"")</f>
        <v>0</v>
      </c>
    </row>
    <row r="90" spans="1:17" ht="57.6" x14ac:dyDescent="0.3">
      <c r="A90" s="5">
        <v>3</v>
      </c>
      <c r="B90" s="16" t="s">
        <v>887</v>
      </c>
      <c r="C90" s="16" t="s">
        <v>888</v>
      </c>
      <c r="D90" s="16">
        <v>2004</v>
      </c>
      <c r="E90" s="16">
        <v>2004</v>
      </c>
      <c r="F90" s="16" t="s">
        <v>886</v>
      </c>
      <c r="G90" s="16" t="s">
        <v>114</v>
      </c>
      <c r="H90" s="16" t="s">
        <v>115</v>
      </c>
      <c r="I90" s="16" t="s">
        <v>174</v>
      </c>
      <c r="J90" s="40">
        <v>115.53</v>
      </c>
      <c r="K90" s="5">
        <v>54</v>
      </c>
      <c r="L90" s="40">
        <f t="shared" si="12"/>
        <v>169.53</v>
      </c>
      <c r="M90" s="40">
        <v>110.32</v>
      </c>
      <c r="N90" s="5">
        <v>8</v>
      </c>
      <c r="O90" s="40">
        <f t="shared" si="13"/>
        <v>118.32</v>
      </c>
      <c r="P90" s="40">
        <f t="shared" si="14"/>
        <v>118.32</v>
      </c>
      <c r="Q90" s="40">
        <f t="shared" si="15"/>
        <v>2.4504286085375342</v>
      </c>
    </row>
    <row r="91" spans="1:17" ht="43.2" x14ac:dyDescent="0.3">
      <c r="A91" s="5">
        <v>4</v>
      </c>
      <c r="B91" s="16" t="s">
        <v>889</v>
      </c>
      <c r="C91" s="16" t="s">
        <v>888</v>
      </c>
      <c r="D91" s="16">
        <v>2004</v>
      </c>
      <c r="E91" s="16">
        <v>2004</v>
      </c>
      <c r="F91" s="16" t="s">
        <v>890</v>
      </c>
      <c r="G91" s="16" t="s">
        <v>41</v>
      </c>
      <c r="H91" s="16" t="s">
        <v>42</v>
      </c>
      <c r="I91" s="16" t="s">
        <v>81</v>
      </c>
      <c r="J91" s="40">
        <v>119.04</v>
      </c>
      <c r="K91" s="5">
        <v>4</v>
      </c>
      <c r="L91" s="40">
        <f t="shared" si="12"/>
        <v>123.04</v>
      </c>
      <c r="M91" s="40">
        <v>118.42</v>
      </c>
      <c r="N91" s="5">
        <v>2</v>
      </c>
      <c r="O91" s="40">
        <f t="shared" si="13"/>
        <v>120.42</v>
      </c>
      <c r="P91" s="40">
        <f t="shared" si="14"/>
        <v>120.42</v>
      </c>
      <c r="Q91" s="40">
        <f t="shared" si="15"/>
        <v>4.2687678586890705</v>
      </c>
    </row>
    <row r="92" spans="1:17" ht="72" x14ac:dyDescent="0.3">
      <c r="A92" s="5">
        <v>1</v>
      </c>
      <c r="B92" s="16" t="s">
        <v>891</v>
      </c>
      <c r="C92" s="16" t="s">
        <v>885</v>
      </c>
      <c r="D92" s="16">
        <v>2003</v>
      </c>
      <c r="E92" s="16">
        <v>2003</v>
      </c>
      <c r="F92" s="16" t="s">
        <v>892</v>
      </c>
      <c r="G92" s="16" t="s">
        <v>162</v>
      </c>
      <c r="H92" s="16" t="s">
        <v>163</v>
      </c>
      <c r="I92" s="16" t="s">
        <v>164</v>
      </c>
      <c r="J92" s="40">
        <v>111.35</v>
      </c>
      <c r="K92" s="5">
        <v>4</v>
      </c>
      <c r="L92" s="40">
        <f t="shared" si="12"/>
        <v>115.35</v>
      </c>
      <c r="M92" s="40">
        <v>120.43</v>
      </c>
      <c r="N92" s="5">
        <v>2</v>
      </c>
      <c r="O92" s="40">
        <f t="shared" si="13"/>
        <v>122.43</v>
      </c>
      <c r="P92" s="40">
        <f t="shared" si="14"/>
        <v>115.35</v>
      </c>
      <c r="Q92" s="40">
        <f t="shared" si="15"/>
        <v>-0.12122261667676905</v>
      </c>
    </row>
    <row r="93" spans="1:17" ht="72" x14ac:dyDescent="0.3">
      <c r="A93" s="5">
        <v>6</v>
      </c>
      <c r="B93" s="16" t="s">
        <v>893</v>
      </c>
      <c r="C93" s="16" t="s">
        <v>894</v>
      </c>
      <c r="D93" s="16">
        <v>2004</v>
      </c>
      <c r="E93" s="16">
        <v>2003</v>
      </c>
      <c r="F93" s="16" t="s">
        <v>890</v>
      </c>
      <c r="G93" s="16" t="s">
        <v>599</v>
      </c>
      <c r="H93" s="16" t="s">
        <v>600</v>
      </c>
      <c r="I93" s="16" t="s">
        <v>21</v>
      </c>
      <c r="J93" s="40">
        <v>121.22</v>
      </c>
      <c r="K93" s="5">
        <v>62</v>
      </c>
      <c r="L93" s="40">
        <f t="shared" si="12"/>
        <v>183.22</v>
      </c>
      <c r="M93" s="40">
        <v>121</v>
      </c>
      <c r="N93" s="5">
        <v>8</v>
      </c>
      <c r="O93" s="40">
        <f t="shared" si="13"/>
        <v>129</v>
      </c>
      <c r="P93" s="40">
        <f t="shared" si="14"/>
        <v>129</v>
      </c>
      <c r="Q93" s="40">
        <f t="shared" si="15"/>
        <v>11.69798250930817</v>
      </c>
    </row>
    <row r="94" spans="1:17" ht="72" x14ac:dyDescent="0.3">
      <c r="A94" s="5">
        <v>7</v>
      </c>
      <c r="B94" s="16" t="s">
        <v>895</v>
      </c>
      <c r="C94" s="16" t="s">
        <v>896</v>
      </c>
      <c r="D94" s="16">
        <v>2005</v>
      </c>
      <c r="E94" s="16">
        <v>2004</v>
      </c>
      <c r="F94" s="16" t="s">
        <v>886</v>
      </c>
      <c r="G94" s="16" t="s">
        <v>41</v>
      </c>
      <c r="H94" s="16" t="s">
        <v>42</v>
      </c>
      <c r="I94" s="16" t="s">
        <v>575</v>
      </c>
      <c r="J94" s="40">
        <v>139.11000000000001</v>
      </c>
      <c r="K94" s="5">
        <v>56</v>
      </c>
      <c r="L94" s="40">
        <f t="shared" si="12"/>
        <v>195.11</v>
      </c>
      <c r="M94" s="40">
        <v>124.92</v>
      </c>
      <c r="N94" s="5">
        <v>6</v>
      </c>
      <c r="O94" s="40">
        <f t="shared" si="13"/>
        <v>130.92000000000002</v>
      </c>
      <c r="P94" s="40">
        <f t="shared" si="14"/>
        <v>130.92000000000002</v>
      </c>
      <c r="Q94" s="40">
        <f t="shared" si="15"/>
        <v>13.360464109446724</v>
      </c>
    </row>
    <row r="95" spans="1:17" ht="72" x14ac:dyDescent="0.3">
      <c r="A95" s="5">
        <v>9</v>
      </c>
      <c r="B95" s="16" t="s">
        <v>897</v>
      </c>
      <c r="C95" s="16" t="s">
        <v>888</v>
      </c>
      <c r="D95" s="16">
        <v>2004</v>
      </c>
      <c r="E95" s="16">
        <v>2004</v>
      </c>
      <c r="F95" s="16" t="s">
        <v>886</v>
      </c>
      <c r="G95" s="16" t="s">
        <v>61</v>
      </c>
      <c r="H95" s="16" t="s">
        <v>581</v>
      </c>
      <c r="I95" s="16" t="s">
        <v>582</v>
      </c>
      <c r="J95" s="40">
        <v>137.41999999999999</v>
      </c>
      <c r="K95" s="5">
        <v>8</v>
      </c>
      <c r="L95" s="40">
        <f t="shared" si="12"/>
        <v>145.41999999999999</v>
      </c>
      <c r="M95" s="40">
        <v>136.69</v>
      </c>
      <c r="N95" s="5">
        <v>10</v>
      </c>
      <c r="O95" s="40">
        <f t="shared" si="13"/>
        <v>146.69</v>
      </c>
      <c r="P95" s="40">
        <f t="shared" si="14"/>
        <v>145.41999999999999</v>
      </c>
      <c r="Q95" s="40">
        <f t="shared" si="15"/>
        <v>25.915663693826303</v>
      </c>
    </row>
    <row r="96" spans="1:17" ht="57.6" x14ac:dyDescent="0.3">
      <c r="A96" s="5">
        <v>10</v>
      </c>
      <c r="B96" s="16" t="s">
        <v>898</v>
      </c>
      <c r="C96" s="16" t="s">
        <v>899</v>
      </c>
      <c r="D96" s="16">
        <v>2006</v>
      </c>
      <c r="E96" s="16">
        <v>2004</v>
      </c>
      <c r="F96" s="16" t="s">
        <v>900</v>
      </c>
      <c r="G96" s="16" t="s">
        <v>114</v>
      </c>
      <c r="H96" s="16" t="s">
        <v>115</v>
      </c>
      <c r="I96" s="16" t="s">
        <v>174</v>
      </c>
      <c r="J96" s="40">
        <v>146.49</v>
      </c>
      <c r="K96" s="5">
        <v>12</v>
      </c>
      <c r="L96" s="40">
        <f t="shared" si="12"/>
        <v>158.49</v>
      </c>
      <c r="M96" s="40">
        <v>138.65</v>
      </c>
      <c r="N96" s="5">
        <v>12</v>
      </c>
      <c r="O96" s="40">
        <f t="shared" si="13"/>
        <v>150.65</v>
      </c>
      <c r="P96" s="40">
        <f t="shared" si="14"/>
        <v>150.65</v>
      </c>
      <c r="Q96" s="40">
        <f t="shared" si="15"/>
        <v>30.444194302537024</v>
      </c>
    </row>
    <row r="97" spans="1:17" ht="57.6" x14ac:dyDescent="0.3">
      <c r="A97" s="5">
        <v>8</v>
      </c>
      <c r="B97" s="16" t="s">
        <v>901</v>
      </c>
      <c r="C97" s="16" t="s">
        <v>888</v>
      </c>
      <c r="D97" s="16">
        <v>2004</v>
      </c>
      <c r="E97" s="16">
        <v>2004</v>
      </c>
      <c r="F97" s="16" t="s">
        <v>900</v>
      </c>
      <c r="G97" s="16" t="s">
        <v>69</v>
      </c>
      <c r="H97" s="16" t="s">
        <v>70</v>
      </c>
      <c r="I97" s="16" t="s">
        <v>71</v>
      </c>
      <c r="J97" s="40">
        <v>127.17</v>
      </c>
      <c r="K97" s="5">
        <v>8</v>
      </c>
      <c r="L97" s="40">
        <f t="shared" si="12"/>
        <v>135.17000000000002</v>
      </c>
      <c r="M97" s="40">
        <v>129.35</v>
      </c>
      <c r="N97" s="5">
        <v>54</v>
      </c>
      <c r="O97" s="40">
        <f t="shared" si="13"/>
        <v>183.35</v>
      </c>
      <c r="P97" s="40">
        <f t="shared" si="14"/>
        <v>135.17000000000002</v>
      </c>
      <c r="Q97" s="40">
        <f t="shared" si="15"/>
        <v>17.040436401420056</v>
      </c>
    </row>
    <row r="98" spans="1:17" ht="72" x14ac:dyDescent="0.3">
      <c r="A98" s="5">
        <v>12</v>
      </c>
      <c r="B98" s="16" t="s">
        <v>902</v>
      </c>
      <c r="C98" s="16" t="s">
        <v>903</v>
      </c>
      <c r="D98" s="16">
        <v>2006</v>
      </c>
      <c r="E98" s="16">
        <v>2005</v>
      </c>
      <c r="F98" s="16" t="s">
        <v>904</v>
      </c>
      <c r="G98" s="16" t="s">
        <v>41</v>
      </c>
      <c r="H98" s="16" t="s">
        <v>42</v>
      </c>
      <c r="I98" s="16" t="s">
        <v>590</v>
      </c>
      <c r="J98" s="40">
        <v>179.34</v>
      </c>
      <c r="K98" s="5">
        <v>118</v>
      </c>
      <c r="L98" s="40">
        <f t="shared" si="12"/>
        <v>297.34000000000003</v>
      </c>
      <c r="M98" s="40">
        <v>150.80000000000001</v>
      </c>
      <c r="N98" s="5">
        <v>68</v>
      </c>
      <c r="O98" s="40">
        <f t="shared" si="13"/>
        <v>218.8</v>
      </c>
      <c r="P98" s="40">
        <f t="shared" si="14"/>
        <v>218.8</v>
      </c>
      <c r="Q98" s="40">
        <f t="shared" si="15"/>
        <v>89.453632349121165</v>
      </c>
    </row>
    <row r="99" spans="1:17" ht="28.8" x14ac:dyDescent="0.3">
      <c r="A99" s="5">
        <v>11</v>
      </c>
      <c r="B99" s="16" t="s">
        <v>905</v>
      </c>
      <c r="C99" s="16" t="s">
        <v>903</v>
      </c>
      <c r="D99" s="16">
        <v>2006</v>
      </c>
      <c r="E99" s="16">
        <v>2005</v>
      </c>
      <c r="F99" s="16" t="s">
        <v>890</v>
      </c>
      <c r="G99" s="16" t="s">
        <v>61</v>
      </c>
      <c r="H99" s="16" t="s">
        <v>228</v>
      </c>
      <c r="I99" s="16" t="s">
        <v>324</v>
      </c>
      <c r="J99" s="40">
        <v>141.77000000000001</v>
      </c>
      <c r="K99" s="5">
        <v>18</v>
      </c>
      <c r="L99" s="40">
        <f t="shared" si="12"/>
        <v>159.77000000000001</v>
      </c>
      <c r="M99" s="40">
        <v>245.19</v>
      </c>
      <c r="N99" s="5">
        <v>16</v>
      </c>
      <c r="O99" s="40">
        <f t="shared" si="13"/>
        <v>261.19</v>
      </c>
      <c r="P99" s="40">
        <f t="shared" si="14"/>
        <v>159.77000000000001</v>
      </c>
      <c r="Q99" s="40">
        <f t="shared" si="15"/>
        <v>38.3409819031951</v>
      </c>
    </row>
    <row r="100" spans="1:17" ht="57.6" x14ac:dyDescent="0.3">
      <c r="A100" s="5">
        <v>13</v>
      </c>
      <c r="B100" s="16" t="s">
        <v>906</v>
      </c>
      <c r="C100" s="16" t="s">
        <v>907</v>
      </c>
      <c r="D100" s="16">
        <v>2007</v>
      </c>
      <c r="E100" s="16">
        <v>2007</v>
      </c>
      <c r="F100" s="16" t="s">
        <v>900</v>
      </c>
      <c r="G100" s="16" t="s">
        <v>30</v>
      </c>
      <c r="H100" s="16" t="s">
        <v>31</v>
      </c>
      <c r="I100" s="16" t="s">
        <v>32</v>
      </c>
      <c r="J100" s="40">
        <v>218.51</v>
      </c>
      <c r="K100" s="5">
        <v>62</v>
      </c>
      <c r="L100" s="40">
        <f t="shared" si="12"/>
        <v>280.51</v>
      </c>
      <c r="M100" s="40">
        <v>231.14</v>
      </c>
      <c r="N100" s="5">
        <v>68</v>
      </c>
      <c r="O100" s="40">
        <f t="shared" si="13"/>
        <v>299.14</v>
      </c>
      <c r="P100" s="40">
        <f t="shared" si="14"/>
        <v>280.51</v>
      </c>
      <c r="Q100" s="40">
        <f t="shared" si="15"/>
        <v>142.88683002857391</v>
      </c>
    </row>
    <row r="101" spans="1:17" ht="72" x14ac:dyDescent="0.3">
      <c r="A101" s="5">
        <v>5</v>
      </c>
      <c r="B101" s="16" t="s">
        <v>908</v>
      </c>
      <c r="C101" s="16" t="s">
        <v>909</v>
      </c>
      <c r="D101" s="16">
        <v>2005</v>
      </c>
      <c r="E101" s="16">
        <v>2003</v>
      </c>
      <c r="F101" s="16" t="s">
        <v>910</v>
      </c>
      <c r="G101" s="16" t="s">
        <v>50</v>
      </c>
      <c r="H101" s="16" t="s">
        <v>610</v>
      </c>
      <c r="I101" s="16" t="s">
        <v>611</v>
      </c>
      <c r="J101" s="40">
        <v>120.85</v>
      </c>
      <c r="K101" s="5">
        <v>8</v>
      </c>
      <c r="L101" s="40">
        <f t="shared" si="12"/>
        <v>128.85</v>
      </c>
      <c r="M101" s="40"/>
      <c r="N101" s="5"/>
      <c r="O101" s="40" t="s">
        <v>881</v>
      </c>
      <c r="P101" s="40">
        <f t="shared" si="14"/>
        <v>128.85</v>
      </c>
      <c r="Q101" s="40">
        <f t="shared" si="15"/>
        <v>11.568101134297342</v>
      </c>
    </row>
    <row r="102" spans="1:17" ht="57.6" x14ac:dyDescent="0.3">
      <c r="A102" s="5"/>
      <c r="B102" s="16" t="s">
        <v>911</v>
      </c>
      <c r="C102" s="16" t="s">
        <v>912</v>
      </c>
      <c r="D102" s="16">
        <v>2006</v>
      </c>
      <c r="E102" s="16">
        <v>2006</v>
      </c>
      <c r="F102" s="16" t="s">
        <v>900</v>
      </c>
      <c r="G102" s="16" t="s">
        <v>30</v>
      </c>
      <c r="H102" s="16" t="s">
        <v>31</v>
      </c>
      <c r="I102" s="16" t="s">
        <v>32</v>
      </c>
      <c r="J102" s="40"/>
      <c r="K102" s="5"/>
      <c r="L102" s="40" t="s">
        <v>881</v>
      </c>
      <c r="M102" s="40"/>
      <c r="N102" s="5"/>
      <c r="O102" s="40" t="s">
        <v>881</v>
      </c>
      <c r="P102" s="40"/>
      <c r="Q102" s="40" t="str">
        <f t="shared" si="15"/>
        <v/>
      </c>
    </row>
    <row r="104" spans="1:17" ht="18" x14ac:dyDescent="0.3">
      <c r="A104" s="20" t="s">
        <v>913</v>
      </c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17" x14ac:dyDescent="0.3">
      <c r="A105" s="27" t="s">
        <v>872</v>
      </c>
      <c r="B105" s="27" t="s">
        <v>1</v>
      </c>
      <c r="C105" s="27" t="s">
        <v>2</v>
      </c>
      <c r="D105" s="27" t="s">
        <v>476</v>
      </c>
      <c r="E105" s="27" t="s">
        <v>477</v>
      </c>
      <c r="F105" s="27" t="s">
        <v>3</v>
      </c>
      <c r="G105" s="27" t="s">
        <v>4</v>
      </c>
      <c r="H105" s="27" t="s">
        <v>5</v>
      </c>
      <c r="I105" s="27" t="s">
        <v>6</v>
      </c>
      <c r="J105" s="29" t="s">
        <v>874</v>
      </c>
      <c r="K105" s="30"/>
      <c r="L105" s="31"/>
      <c r="M105" s="29" t="s">
        <v>878</v>
      </c>
      <c r="N105" s="30"/>
      <c r="O105" s="31"/>
      <c r="P105" s="27" t="s">
        <v>879</v>
      </c>
      <c r="Q105" s="27" t="s">
        <v>880</v>
      </c>
    </row>
    <row r="106" spans="1:17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32" t="s">
        <v>875</v>
      </c>
      <c r="K106" s="32" t="s">
        <v>876</v>
      </c>
      <c r="L106" s="32" t="s">
        <v>877</v>
      </c>
      <c r="M106" s="32" t="s">
        <v>875</v>
      </c>
      <c r="N106" s="32" t="s">
        <v>876</v>
      </c>
      <c r="O106" s="32" t="s">
        <v>877</v>
      </c>
      <c r="P106" s="28"/>
      <c r="Q106" s="28"/>
    </row>
    <row r="107" spans="1:17" ht="28.8" x14ac:dyDescent="0.3">
      <c r="A107" s="37">
        <v>1</v>
      </c>
      <c r="B107" s="38" t="s">
        <v>263</v>
      </c>
      <c r="C107" s="38">
        <v>2005</v>
      </c>
      <c r="D107" s="38">
        <v>2005</v>
      </c>
      <c r="E107" s="38">
        <v>2005</v>
      </c>
      <c r="F107" s="38" t="s">
        <v>11</v>
      </c>
      <c r="G107" s="38" t="s">
        <v>264</v>
      </c>
      <c r="H107" s="38" t="s">
        <v>86</v>
      </c>
      <c r="I107" s="38" t="s">
        <v>265</v>
      </c>
      <c r="J107" s="39">
        <v>100.2</v>
      </c>
      <c r="K107" s="37">
        <v>2</v>
      </c>
      <c r="L107" s="39">
        <f t="shared" ref="L107:L147" si="16">J107+K107</f>
        <v>102.2</v>
      </c>
      <c r="M107" s="39"/>
      <c r="N107" s="37"/>
      <c r="O107" s="39"/>
      <c r="P107" s="39">
        <f t="shared" ref="P107:P147" si="17">MIN(O107,L107)</f>
        <v>102.2</v>
      </c>
      <c r="Q107" s="39">
        <f t="shared" ref="Q107:Q147" si="18">IF( AND(ISNUMBER(P$107),ISNUMBER(P107)),(P107-P$107)/P$107*100,"")</f>
        <v>0</v>
      </c>
    </row>
    <row r="108" spans="1:17" ht="72" x14ac:dyDescent="0.3">
      <c r="A108" s="5">
        <v>2</v>
      </c>
      <c r="B108" s="16" t="s">
        <v>308</v>
      </c>
      <c r="C108" s="16">
        <v>2003</v>
      </c>
      <c r="D108" s="16">
        <v>2003</v>
      </c>
      <c r="E108" s="16">
        <v>2003</v>
      </c>
      <c r="F108" s="16" t="s">
        <v>119</v>
      </c>
      <c r="G108" s="16" t="s">
        <v>120</v>
      </c>
      <c r="H108" s="16" t="s">
        <v>309</v>
      </c>
      <c r="I108" s="16" t="s">
        <v>310</v>
      </c>
      <c r="J108" s="40">
        <v>104.03</v>
      </c>
      <c r="K108" s="5">
        <v>6</v>
      </c>
      <c r="L108" s="40">
        <f t="shared" si="16"/>
        <v>110.03</v>
      </c>
      <c r="M108" s="40"/>
      <c r="N108" s="5"/>
      <c r="O108" s="40"/>
      <c r="P108" s="40">
        <f t="shared" si="17"/>
        <v>110.03</v>
      </c>
      <c r="Q108" s="40">
        <f t="shared" si="18"/>
        <v>7.6614481409001938</v>
      </c>
    </row>
    <row r="109" spans="1:17" ht="72" x14ac:dyDescent="0.3">
      <c r="A109" s="5">
        <v>3</v>
      </c>
      <c r="B109" s="16" t="s">
        <v>118</v>
      </c>
      <c r="C109" s="16">
        <v>2003</v>
      </c>
      <c r="D109" s="16">
        <v>2003</v>
      </c>
      <c r="E109" s="16">
        <v>2003</v>
      </c>
      <c r="F109" s="16" t="s">
        <v>119</v>
      </c>
      <c r="G109" s="16" t="s">
        <v>120</v>
      </c>
      <c r="H109" s="16" t="s">
        <v>121</v>
      </c>
      <c r="I109" s="16" t="s">
        <v>122</v>
      </c>
      <c r="J109" s="40">
        <v>103.13</v>
      </c>
      <c r="K109" s="5">
        <v>8</v>
      </c>
      <c r="L109" s="40">
        <f t="shared" si="16"/>
        <v>111.13</v>
      </c>
      <c r="M109" s="40"/>
      <c r="N109" s="5"/>
      <c r="O109" s="40"/>
      <c r="P109" s="40">
        <f t="shared" si="17"/>
        <v>111.13</v>
      </c>
      <c r="Q109" s="40">
        <f t="shared" si="18"/>
        <v>8.7377690802348269</v>
      </c>
    </row>
    <row r="110" spans="1:17" ht="43.2" x14ac:dyDescent="0.3">
      <c r="A110" s="5">
        <v>4</v>
      </c>
      <c r="B110" s="16" t="s">
        <v>49</v>
      </c>
      <c r="C110" s="16">
        <v>2004</v>
      </c>
      <c r="D110" s="16">
        <v>2004</v>
      </c>
      <c r="E110" s="16">
        <v>2004</v>
      </c>
      <c r="F110" s="16" t="s">
        <v>11</v>
      </c>
      <c r="G110" s="16" t="s">
        <v>50</v>
      </c>
      <c r="H110" s="16" t="s">
        <v>51</v>
      </c>
      <c r="I110" s="16" t="s">
        <v>52</v>
      </c>
      <c r="J110" s="40">
        <v>106.33</v>
      </c>
      <c r="K110" s="5">
        <v>6</v>
      </c>
      <c r="L110" s="40">
        <f t="shared" si="16"/>
        <v>112.33</v>
      </c>
      <c r="M110" s="40"/>
      <c r="N110" s="5"/>
      <c r="O110" s="40"/>
      <c r="P110" s="40">
        <f t="shared" si="17"/>
        <v>112.33</v>
      </c>
      <c r="Q110" s="40">
        <f t="shared" si="18"/>
        <v>9.9119373776907977</v>
      </c>
    </row>
    <row r="111" spans="1:17" ht="57.6" x14ac:dyDescent="0.3">
      <c r="A111" s="5">
        <v>5</v>
      </c>
      <c r="B111" s="16" t="s">
        <v>375</v>
      </c>
      <c r="C111" s="16">
        <v>2004</v>
      </c>
      <c r="D111" s="16">
        <v>2004</v>
      </c>
      <c r="E111" s="16">
        <v>2004</v>
      </c>
      <c r="F111" s="16" t="s">
        <v>11</v>
      </c>
      <c r="G111" s="16" t="s">
        <v>69</v>
      </c>
      <c r="H111" s="16" t="s">
        <v>70</v>
      </c>
      <c r="I111" s="16" t="s">
        <v>376</v>
      </c>
      <c r="J111" s="40">
        <v>111.18</v>
      </c>
      <c r="K111" s="5">
        <v>2</v>
      </c>
      <c r="L111" s="40">
        <f t="shared" si="16"/>
        <v>113.18</v>
      </c>
      <c r="M111" s="40"/>
      <c r="N111" s="5"/>
      <c r="O111" s="40"/>
      <c r="P111" s="40">
        <f t="shared" si="17"/>
        <v>113.18</v>
      </c>
      <c r="Q111" s="40">
        <f t="shared" si="18"/>
        <v>10.743639921722117</v>
      </c>
    </row>
    <row r="112" spans="1:17" ht="28.8" x14ac:dyDescent="0.3">
      <c r="A112" s="5">
        <v>6</v>
      </c>
      <c r="B112" s="16" t="s">
        <v>233</v>
      </c>
      <c r="C112" s="16">
        <v>2006</v>
      </c>
      <c r="D112" s="16">
        <v>2006</v>
      </c>
      <c r="E112" s="16">
        <v>2006</v>
      </c>
      <c r="F112" s="16" t="s">
        <v>11</v>
      </c>
      <c r="G112" s="16" t="s">
        <v>105</v>
      </c>
      <c r="H112" s="16" t="s">
        <v>106</v>
      </c>
      <c r="I112" s="16" t="s">
        <v>107</v>
      </c>
      <c r="J112" s="40">
        <v>111.51</v>
      </c>
      <c r="K112" s="5">
        <v>2</v>
      </c>
      <c r="L112" s="40">
        <f t="shared" si="16"/>
        <v>113.51</v>
      </c>
      <c r="M112" s="40"/>
      <c r="N112" s="5"/>
      <c r="O112" s="40"/>
      <c r="P112" s="40">
        <f t="shared" si="17"/>
        <v>113.51</v>
      </c>
      <c r="Q112" s="40">
        <f t="shared" si="18"/>
        <v>11.066536203522507</v>
      </c>
    </row>
    <row r="113" spans="1:17" ht="43.2" x14ac:dyDescent="0.3">
      <c r="A113" s="5">
        <v>7</v>
      </c>
      <c r="B113" s="16" t="s">
        <v>403</v>
      </c>
      <c r="C113" s="16">
        <v>2005</v>
      </c>
      <c r="D113" s="16">
        <v>2005</v>
      </c>
      <c r="E113" s="16">
        <v>2005</v>
      </c>
      <c r="F113" s="16">
        <v>1</v>
      </c>
      <c r="G113" s="16" t="s">
        <v>120</v>
      </c>
      <c r="H113" s="16" t="s">
        <v>404</v>
      </c>
      <c r="I113" s="16" t="s">
        <v>310</v>
      </c>
      <c r="J113" s="40">
        <v>108.22</v>
      </c>
      <c r="K113" s="5">
        <v>6</v>
      </c>
      <c r="L113" s="40">
        <f t="shared" si="16"/>
        <v>114.22</v>
      </c>
      <c r="M113" s="40"/>
      <c r="N113" s="5"/>
      <c r="O113" s="40"/>
      <c r="P113" s="40">
        <f t="shared" si="17"/>
        <v>114.22</v>
      </c>
      <c r="Q113" s="40">
        <f t="shared" si="18"/>
        <v>11.761252446183949</v>
      </c>
    </row>
    <row r="114" spans="1:17" ht="72" x14ac:dyDescent="0.3">
      <c r="A114" s="5">
        <v>8</v>
      </c>
      <c r="B114" s="16" t="s">
        <v>333</v>
      </c>
      <c r="C114" s="16">
        <v>2005</v>
      </c>
      <c r="D114" s="16">
        <v>2005</v>
      </c>
      <c r="E114" s="16">
        <v>2005</v>
      </c>
      <c r="F114" s="16" t="s">
        <v>11</v>
      </c>
      <c r="G114" s="16" t="s">
        <v>61</v>
      </c>
      <c r="H114" s="16" t="s">
        <v>334</v>
      </c>
      <c r="I114" s="16" t="s">
        <v>335</v>
      </c>
      <c r="J114" s="40">
        <v>113.08</v>
      </c>
      <c r="K114" s="5">
        <v>4</v>
      </c>
      <c r="L114" s="40">
        <f t="shared" si="16"/>
        <v>117.08</v>
      </c>
      <c r="M114" s="40"/>
      <c r="N114" s="5"/>
      <c r="O114" s="40"/>
      <c r="P114" s="40">
        <f t="shared" si="17"/>
        <v>117.08</v>
      </c>
      <c r="Q114" s="40">
        <f t="shared" si="18"/>
        <v>14.559686888454006</v>
      </c>
    </row>
    <row r="115" spans="1:17" ht="43.2" x14ac:dyDescent="0.3">
      <c r="A115" s="5">
        <v>9</v>
      </c>
      <c r="B115" s="16" t="s">
        <v>271</v>
      </c>
      <c r="C115" s="16">
        <v>2006</v>
      </c>
      <c r="D115" s="16">
        <v>2006</v>
      </c>
      <c r="E115" s="16">
        <v>2006</v>
      </c>
      <c r="F115" s="16" t="s">
        <v>11</v>
      </c>
      <c r="G115" s="16" t="s">
        <v>41</v>
      </c>
      <c r="H115" s="16" t="s">
        <v>42</v>
      </c>
      <c r="I115" s="16" t="s">
        <v>210</v>
      </c>
      <c r="J115" s="40">
        <v>110.31</v>
      </c>
      <c r="K115" s="5">
        <v>8</v>
      </c>
      <c r="L115" s="40">
        <f t="shared" si="16"/>
        <v>118.31</v>
      </c>
      <c r="M115" s="40"/>
      <c r="N115" s="5"/>
      <c r="O115" s="40"/>
      <c r="P115" s="40">
        <f t="shared" si="17"/>
        <v>118.31</v>
      </c>
      <c r="Q115" s="40">
        <f t="shared" si="18"/>
        <v>15.763209393346377</v>
      </c>
    </row>
    <row r="116" spans="1:17" ht="72" x14ac:dyDescent="0.3">
      <c r="A116" s="5">
        <v>10</v>
      </c>
      <c r="B116" s="16" t="s">
        <v>410</v>
      </c>
      <c r="C116" s="16">
        <v>2004</v>
      </c>
      <c r="D116" s="16">
        <v>2004</v>
      </c>
      <c r="E116" s="16">
        <v>2004</v>
      </c>
      <c r="F116" s="16" t="s">
        <v>119</v>
      </c>
      <c r="G116" s="16" t="s">
        <v>12</v>
      </c>
      <c r="H116" s="16" t="s">
        <v>13</v>
      </c>
      <c r="I116" s="16" t="s">
        <v>14</v>
      </c>
      <c r="J116" s="40">
        <v>108.73</v>
      </c>
      <c r="K116" s="5">
        <v>12</v>
      </c>
      <c r="L116" s="40">
        <f t="shared" si="16"/>
        <v>120.73</v>
      </c>
      <c r="M116" s="40"/>
      <c r="N116" s="5"/>
      <c r="O116" s="40"/>
      <c r="P116" s="40">
        <f t="shared" si="17"/>
        <v>120.73</v>
      </c>
      <c r="Q116" s="40">
        <f t="shared" si="18"/>
        <v>18.131115459882583</v>
      </c>
    </row>
    <row r="117" spans="1:17" ht="72" x14ac:dyDescent="0.3">
      <c r="A117" s="5">
        <v>11</v>
      </c>
      <c r="B117" s="16" t="s">
        <v>330</v>
      </c>
      <c r="C117" s="16">
        <v>2004</v>
      </c>
      <c r="D117" s="16">
        <v>2004</v>
      </c>
      <c r="E117" s="16">
        <v>2004</v>
      </c>
      <c r="F117" s="16" t="s">
        <v>11</v>
      </c>
      <c r="G117" s="16" t="s">
        <v>12</v>
      </c>
      <c r="H117" s="16" t="s">
        <v>13</v>
      </c>
      <c r="I117" s="16" t="s">
        <v>331</v>
      </c>
      <c r="J117" s="40">
        <v>117.74</v>
      </c>
      <c r="K117" s="5">
        <v>4</v>
      </c>
      <c r="L117" s="40">
        <f t="shared" si="16"/>
        <v>121.74</v>
      </c>
      <c r="M117" s="40"/>
      <c r="N117" s="5"/>
      <c r="O117" s="40"/>
      <c r="P117" s="40">
        <f t="shared" si="17"/>
        <v>121.74</v>
      </c>
      <c r="Q117" s="40">
        <f t="shared" si="18"/>
        <v>19.119373776908017</v>
      </c>
    </row>
    <row r="118" spans="1:17" ht="57.6" x14ac:dyDescent="0.3">
      <c r="A118" s="5">
        <v>12</v>
      </c>
      <c r="B118" s="16" t="s">
        <v>173</v>
      </c>
      <c r="C118" s="16">
        <v>2004</v>
      </c>
      <c r="D118" s="16">
        <v>2004</v>
      </c>
      <c r="E118" s="16">
        <v>2004</v>
      </c>
      <c r="F118" s="16" t="s">
        <v>11</v>
      </c>
      <c r="G118" s="16" t="s">
        <v>114</v>
      </c>
      <c r="H118" s="16" t="s">
        <v>115</v>
      </c>
      <c r="I118" s="16" t="s">
        <v>174</v>
      </c>
      <c r="J118" s="40">
        <v>123.6</v>
      </c>
      <c r="K118" s="5">
        <v>6</v>
      </c>
      <c r="L118" s="40">
        <f t="shared" si="16"/>
        <v>129.6</v>
      </c>
      <c r="M118" s="40"/>
      <c r="N118" s="5"/>
      <c r="O118" s="40"/>
      <c r="P118" s="40">
        <f t="shared" si="17"/>
        <v>129.6</v>
      </c>
      <c r="Q118" s="40">
        <f t="shared" si="18"/>
        <v>26.81017612524461</v>
      </c>
    </row>
    <row r="119" spans="1:17" ht="57.6" x14ac:dyDescent="0.3">
      <c r="A119" s="5">
        <v>13</v>
      </c>
      <c r="B119" s="16" t="s">
        <v>60</v>
      </c>
      <c r="C119" s="16">
        <v>2006</v>
      </c>
      <c r="D119" s="16">
        <v>2006</v>
      </c>
      <c r="E119" s="16">
        <v>2006</v>
      </c>
      <c r="F119" s="16">
        <v>1</v>
      </c>
      <c r="G119" s="16" t="s">
        <v>61</v>
      </c>
      <c r="H119" s="16" t="s">
        <v>62</v>
      </c>
      <c r="I119" s="16" t="s">
        <v>63</v>
      </c>
      <c r="J119" s="40">
        <v>122.05</v>
      </c>
      <c r="K119" s="5">
        <v>8</v>
      </c>
      <c r="L119" s="40">
        <f t="shared" si="16"/>
        <v>130.05000000000001</v>
      </c>
      <c r="M119" s="40"/>
      <c r="N119" s="5"/>
      <c r="O119" s="40"/>
      <c r="P119" s="40">
        <f t="shared" si="17"/>
        <v>130.05000000000001</v>
      </c>
      <c r="Q119" s="40">
        <f t="shared" si="18"/>
        <v>27.250489236790614</v>
      </c>
    </row>
    <row r="120" spans="1:17" ht="57.6" x14ac:dyDescent="0.3">
      <c r="A120" s="5">
        <v>14</v>
      </c>
      <c r="B120" s="16" t="s">
        <v>113</v>
      </c>
      <c r="C120" s="16">
        <v>2004</v>
      </c>
      <c r="D120" s="16">
        <v>2004</v>
      </c>
      <c r="E120" s="16">
        <v>2004</v>
      </c>
      <c r="F120" s="16" t="s">
        <v>11</v>
      </c>
      <c r="G120" s="16" t="s">
        <v>114</v>
      </c>
      <c r="H120" s="16" t="s">
        <v>115</v>
      </c>
      <c r="I120" s="16" t="s">
        <v>116</v>
      </c>
      <c r="J120" s="40">
        <v>128.37</v>
      </c>
      <c r="K120" s="5">
        <v>4</v>
      </c>
      <c r="L120" s="40">
        <f t="shared" si="16"/>
        <v>132.37</v>
      </c>
      <c r="M120" s="40"/>
      <c r="N120" s="5"/>
      <c r="O120" s="40"/>
      <c r="P120" s="40">
        <f t="shared" si="17"/>
        <v>132.37</v>
      </c>
      <c r="Q120" s="40">
        <f t="shared" si="18"/>
        <v>29.520547945205479</v>
      </c>
    </row>
    <row r="121" spans="1:17" ht="43.2" x14ac:dyDescent="0.3">
      <c r="A121" s="5">
        <v>15</v>
      </c>
      <c r="B121" s="16" t="s">
        <v>131</v>
      </c>
      <c r="C121" s="16">
        <v>2005</v>
      </c>
      <c r="D121" s="16">
        <v>2005</v>
      </c>
      <c r="E121" s="16">
        <v>2005</v>
      </c>
      <c r="F121" s="16">
        <v>1</v>
      </c>
      <c r="G121" s="16" t="s">
        <v>12</v>
      </c>
      <c r="H121" s="16" t="s">
        <v>86</v>
      </c>
      <c r="I121" s="16" t="s">
        <v>87</v>
      </c>
      <c r="J121" s="40">
        <v>127.36</v>
      </c>
      <c r="K121" s="5">
        <v>6</v>
      </c>
      <c r="L121" s="40">
        <f t="shared" si="16"/>
        <v>133.36000000000001</v>
      </c>
      <c r="M121" s="40"/>
      <c r="N121" s="5"/>
      <c r="O121" s="40"/>
      <c r="P121" s="40">
        <f t="shared" si="17"/>
        <v>133.36000000000001</v>
      </c>
      <c r="Q121" s="40">
        <f t="shared" si="18"/>
        <v>30.489236790606661</v>
      </c>
    </row>
    <row r="122" spans="1:17" ht="43.2" x14ac:dyDescent="0.3">
      <c r="A122" s="5">
        <v>16</v>
      </c>
      <c r="B122" s="16" t="s">
        <v>85</v>
      </c>
      <c r="C122" s="16">
        <v>2005</v>
      </c>
      <c r="D122" s="16">
        <v>2005</v>
      </c>
      <c r="E122" s="16">
        <v>2005</v>
      </c>
      <c r="F122" s="16" t="s">
        <v>11</v>
      </c>
      <c r="G122" s="16" t="s">
        <v>12</v>
      </c>
      <c r="H122" s="16" t="s">
        <v>86</v>
      </c>
      <c r="I122" s="16" t="s">
        <v>87</v>
      </c>
      <c r="J122" s="40">
        <v>127.85</v>
      </c>
      <c r="K122" s="5">
        <v>6</v>
      </c>
      <c r="L122" s="40">
        <f t="shared" si="16"/>
        <v>133.85</v>
      </c>
      <c r="M122" s="40"/>
      <c r="N122" s="5"/>
      <c r="O122" s="40"/>
      <c r="P122" s="40">
        <f t="shared" si="17"/>
        <v>133.85</v>
      </c>
      <c r="Q122" s="40">
        <f t="shared" si="18"/>
        <v>30.968688845401164</v>
      </c>
    </row>
    <row r="123" spans="1:17" ht="57.6" x14ac:dyDescent="0.3">
      <c r="A123" s="5">
        <v>17</v>
      </c>
      <c r="B123" s="16" t="s">
        <v>304</v>
      </c>
      <c r="C123" s="16">
        <v>2007</v>
      </c>
      <c r="D123" s="16">
        <v>2007</v>
      </c>
      <c r="E123" s="16">
        <v>2007</v>
      </c>
      <c r="F123" s="16" t="s">
        <v>11</v>
      </c>
      <c r="G123" s="16" t="s">
        <v>30</v>
      </c>
      <c r="H123" s="16" t="s">
        <v>31</v>
      </c>
      <c r="I123" s="16" t="s">
        <v>32</v>
      </c>
      <c r="J123" s="40">
        <v>120.41</v>
      </c>
      <c r="K123" s="5">
        <v>14</v>
      </c>
      <c r="L123" s="40">
        <f t="shared" si="16"/>
        <v>134.41</v>
      </c>
      <c r="M123" s="40"/>
      <c r="N123" s="5"/>
      <c r="O123" s="40"/>
      <c r="P123" s="40">
        <f t="shared" si="17"/>
        <v>134.41</v>
      </c>
      <c r="Q123" s="40">
        <f t="shared" si="18"/>
        <v>31.516634050880622</v>
      </c>
    </row>
    <row r="124" spans="1:17" ht="43.2" x14ac:dyDescent="0.3">
      <c r="A124" s="5">
        <v>18</v>
      </c>
      <c r="B124" s="16" t="s">
        <v>397</v>
      </c>
      <c r="C124" s="16">
        <v>2006</v>
      </c>
      <c r="D124" s="16">
        <v>2006</v>
      </c>
      <c r="E124" s="16">
        <v>2006</v>
      </c>
      <c r="F124" s="16">
        <v>2</v>
      </c>
      <c r="G124" s="16" t="s">
        <v>41</v>
      </c>
      <c r="H124" s="16" t="s">
        <v>42</v>
      </c>
      <c r="I124" s="16" t="s">
        <v>43</v>
      </c>
      <c r="J124" s="40">
        <v>127.95</v>
      </c>
      <c r="K124" s="5">
        <v>8</v>
      </c>
      <c r="L124" s="40">
        <f t="shared" si="16"/>
        <v>135.94999999999999</v>
      </c>
      <c r="M124" s="40"/>
      <c r="N124" s="5"/>
      <c r="O124" s="40"/>
      <c r="P124" s="40">
        <f t="shared" si="17"/>
        <v>135.94999999999999</v>
      </c>
      <c r="Q124" s="40">
        <f t="shared" si="18"/>
        <v>33.023483365949104</v>
      </c>
    </row>
    <row r="125" spans="1:17" ht="43.2" x14ac:dyDescent="0.3">
      <c r="A125" s="5">
        <v>19</v>
      </c>
      <c r="B125" s="16" t="s">
        <v>187</v>
      </c>
      <c r="C125" s="16">
        <v>2004</v>
      </c>
      <c r="D125" s="16">
        <v>2004</v>
      </c>
      <c r="E125" s="16">
        <v>2004</v>
      </c>
      <c r="F125" s="16" t="s">
        <v>11</v>
      </c>
      <c r="G125" s="16" t="s">
        <v>50</v>
      </c>
      <c r="H125" s="16" t="s">
        <v>51</v>
      </c>
      <c r="I125" s="16" t="s">
        <v>52</v>
      </c>
      <c r="J125" s="40">
        <v>128.16</v>
      </c>
      <c r="K125" s="5">
        <v>8</v>
      </c>
      <c r="L125" s="40">
        <f t="shared" si="16"/>
        <v>136.16</v>
      </c>
      <c r="M125" s="40"/>
      <c r="N125" s="5"/>
      <c r="O125" s="40"/>
      <c r="P125" s="40">
        <f t="shared" si="17"/>
        <v>136.16</v>
      </c>
      <c r="Q125" s="40">
        <f t="shared" si="18"/>
        <v>33.228962818003907</v>
      </c>
    </row>
    <row r="126" spans="1:17" ht="57.6" x14ac:dyDescent="0.3">
      <c r="A126" s="5">
        <v>20</v>
      </c>
      <c r="B126" s="16" t="s">
        <v>326</v>
      </c>
      <c r="C126" s="16">
        <v>2003</v>
      </c>
      <c r="D126" s="16">
        <v>2003</v>
      </c>
      <c r="E126" s="16">
        <v>2003</v>
      </c>
      <c r="F126" s="16" t="s">
        <v>11</v>
      </c>
      <c r="G126" s="16" t="s">
        <v>25</v>
      </c>
      <c r="H126" s="16" t="s">
        <v>327</v>
      </c>
      <c r="I126" s="16" t="s">
        <v>328</v>
      </c>
      <c r="J126" s="40">
        <v>128.43</v>
      </c>
      <c r="K126" s="5">
        <v>8</v>
      </c>
      <c r="L126" s="40">
        <f t="shared" si="16"/>
        <v>136.43</v>
      </c>
      <c r="M126" s="40"/>
      <c r="N126" s="5"/>
      <c r="O126" s="40"/>
      <c r="P126" s="40">
        <f t="shared" si="17"/>
        <v>136.43</v>
      </c>
      <c r="Q126" s="40">
        <f t="shared" si="18"/>
        <v>33.493150684931514</v>
      </c>
    </row>
    <row r="127" spans="1:17" ht="43.2" x14ac:dyDescent="0.3">
      <c r="A127" s="5">
        <v>21</v>
      </c>
      <c r="B127" s="16" t="s">
        <v>355</v>
      </c>
      <c r="C127" s="16">
        <v>2004</v>
      </c>
      <c r="D127" s="16">
        <v>2004</v>
      </c>
      <c r="E127" s="16">
        <v>2004</v>
      </c>
      <c r="F127" s="16" t="s">
        <v>11</v>
      </c>
      <c r="G127" s="16" t="s">
        <v>41</v>
      </c>
      <c r="H127" s="16" t="s">
        <v>42</v>
      </c>
      <c r="I127" s="16" t="s">
        <v>81</v>
      </c>
      <c r="J127" s="40">
        <v>116.55</v>
      </c>
      <c r="K127" s="5">
        <v>52</v>
      </c>
      <c r="L127" s="40">
        <f t="shared" si="16"/>
        <v>168.55</v>
      </c>
      <c r="M127" s="40">
        <v>116.17</v>
      </c>
      <c r="N127" s="5">
        <v>2</v>
      </c>
      <c r="O127" s="40">
        <f t="shared" ref="O107:O147" si="19">M127+N127</f>
        <v>118.17</v>
      </c>
      <c r="P127" s="40">
        <f t="shared" si="17"/>
        <v>118.17</v>
      </c>
      <c r="Q127" s="40">
        <f t="shared" si="18"/>
        <v>15.626223091976515</v>
      </c>
    </row>
    <row r="128" spans="1:17" ht="57.6" x14ac:dyDescent="0.3">
      <c r="A128" s="5">
        <v>22</v>
      </c>
      <c r="B128" s="16" t="s">
        <v>224</v>
      </c>
      <c r="C128" s="16">
        <v>2005</v>
      </c>
      <c r="D128" s="16">
        <v>2005</v>
      </c>
      <c r="E128" s="16">
        <v>2005</v>
      </c>
      <c r="F128" s="16" t="s">
        <v>11</v>
      </c>
      <c r="G128" s="16" t="s">
        <v>69</v>
      </c>
      <c r="H128" s="16" t="s">
        <v>70</v>
      </c>
      <c r="I128" s="16" t="s">
        <v>225</v>
      </c>
      <c r="J128" s="40">
        <v>141.66</v>
      </c>
      <c r="K128" s="5">
        <v>8</v>
      </c>
      <c r="L128" s="40">
        <f t="shared" si="16"/>
        <v>149.66</v>
      </c>
      <c r="M128" s="40">
        <v>127.61</v>
      </c>
      <c r="N128" s="5">
        <v>4</v>
      </c>
      <c r="O128" s="40">
        <f t="shared" si="19"/>
        <v>131.61000000000001</v>
      </c>
      <c r="P128" s="40">
        <f t="shared" si="17"/>
        <v>131.61000000000001</v>
      </c>
      <c r="Q128" s="40">
        <f t="shared" si="18"/>
        <v>28.776908023483376</v>
      </c>
    </row>
    <row r="129" spans="1:17" ht="43.2" x14ac:dyDescent="0.3">
      <c r="A129" s="5">
        <v>23</v>
      </c>
      <c r="B129" s="16" t="s">
        <v>140</v>
      </c>
      <c r="C129" s="16">
        <v>2003</v>
      </c>
      <c r="D129" s="16">
        <v>2003</v>
      </c>
      <c r="E129" s="16">
        <v>2003</v>
      </c>
      <c r="F129" s="16" t="s">
        <v>11</v>
      </c>
      <c r="G129" s="16" t="s">
        <v>61</v>
      </c>
      <c r="H129" s="16" t="s">
        <v>141</v>
      </c>
      <c r="I129" s="16" t="s">
        <v>142</v>
      </c>
      <c r="J129" s="40">
        <v>136.68</v>
      </c>
      <c r="K129" s="5">
        <v>6</v>
      </c>
      <c r="L129" s="40">
        <f t="shared" si="16"/>
        <v>142.68</v>
      </c>
      <c r="M129" s="40">
        <v>124.6</v>
      </c>
      <c r="N129" s="5">
        <v>10</v>
      </c>
      <c r="O129" s="40">
        <f t="shared" si="19"/>
        <v>134.6</v>
      </c>
      <c r="P129" s="40">
        <f t="shared" si="17"/>
        <v>134.6</v>
      </c>
      <c r="Q129" s="40">
        <f t="shared" si="18"/>
        <v>31.702544031311149</v>
      </c>
    </row>
    <row r="130" spans="1:17" ht="57.6" x14ac:dyDescent="0.3">
      <c r="A130" s="5">
        <v>24</v>
      </c>
      <c r="B130" s="16" t="s">
        <v>29</v>
      </c>
      <c r="C130" s="16">
        <v>2005</v>
      </c>
      <c r="D130" s="16">
        <v>2005</v>
      </c>
      <c r="E130" s="16">
        <v>2005</v>
      </c>
      <c r="F130" s="16" t="s">
        <v>11</v>
      </c>
      <c r="G130" s="16" t="s">
        <v>30</v>
      </c>
      <c r="H130" s="16" t="s">
        <v>31</v>
      </c>
      <c r="I130" s="16" t="s">
        <v>32</v>
      </c>
      <c r="J130" s="40">
        <v>162.08000000000001</v>
      </c>
      <c r="K130" s="5">
        <v>6</v>
      </c>
      <c r="L130" s="40">
        <f t="shared" si="16"/>
        <v>168.08</v>
      </c>
      <c r="M130" s="40">
        <v>130.9</v>
      </c>
      <c r="N130" s="5">
        <v>4</v>
      </c>
      <c r="O130" s="40">
        <f t="shared" si="19"/>
        <v>134.9</v>
      </c>
      <c r="P130" s="40">
        <f t="shared" si="17"/>
        <v>134.9</v>
      </c>
      <c r="Q130" s="40">
        <f t="shared" si="18"/>
        <v>31.996086105675147</v>
      </c>
    </row>
    <row r="131" spans="1:17" ht="72" x14ac:dyDescent="0.3">
      <c r="A131" s="5">
        <v>25</v>
      </c>
      <c r="B131" s="16" t="s">
        <v>161</v>
      </c>
      <c r="C131" s="16">
        <v>2005</v>
      </c>
      <c r="D131" s="16">
        <v>2005</v>
      </c>
      <c r="E131" s="16">
        <v>2005</v>
      </c>
      <c r="F131" s="16" t="s">
        <v>11</v>
      </c>
      <c r="G131" s="16" t="s">
        <v>162</v>
      </c>
      <c r="H131" s="16" t="s">
        <v>163</v>
      </c>
      <c r="I131" s="16" t="s">
        <v>164</v>
      </c>
      <c r="J131" s="40">
        <v>133.94999999999999</v>
      </c>
      <c r="K131" s="5">
        <v>10</v>
      </c>
      <c r="L131" s="40">
        <f t="shared" si="16"/>
        <v>143.94999999999999</v>
      </c>
      <c r="M131" s="40">
        <v>135.52000000000001</v>
      </c>
      <c r="N131" s="5">
        <v>6</v>
      </c>
      <c r="O131" s="40">
        <f t="shared" si="19"/>
        <v>141.52000000000001</v>
      </c>
      <c r="P131" s="40">
        <f t="shared" si="17"/>
        <v>141.52000000000001</v>
      </c>
      <c r="Q131" s="40">
        <f t="shared" si="18"/>
        <v>38.473581213307249</v>
      </c>
    </row>
    <row r="132" spans="1:17" ht="72" x14ac:dyDescent="0.3">
      <c r="A132" s="5">
        <v>26</v>
      </c>
      <c r="B132" s="16" t="s">
        <v>75</v>
      </c>
      <c r="C132" s="16">
        <v>2006</v>
      </c>
      <c r="D132" s="16">
        <v>2006</v>
      </c>
      <c r="E132" s="16">
        <v>2006</v>
      </c>
      <c r="F132" s="16">
        <v>1</v>
      </c>
      <c r="G132" s="16" t="s">
        <v>12</v>
      </c>
      <c r="H132" s="16" t="s">
        <v>13</v>
      </c>
      <c r="I132" s="16" t="s">
        <v>76</v>
      </c>
      <c r="J132" s="40">
        <v>131.46</v>
      </c>
      <c r="K132" s="5">
        <v>56</v>
      </c>
      <c r="L132" s="40">
        <f t="shared" si="16"/>
        <v>187.46</v>
      </c>
      <c r="M132" s="40">
        <v>136.54</v>
      </c>
      <c r="N132" s="5">
        <v>8</v>
      </c>
      <c r="O132" s="40">
        <f t="shared" si="19"/>
        <v>144.54</v>
      </c>
      <c r="P132" s="40">
        <f t="shared" si="17"/>
        <v>144.54</v>
      </c>
      <c r="Q132" s="40">
        <f t="shared" si="18"/>
        <v>41.428571428571416</v>
      </c>
    </row>
    <row r="133" spans="1:17" ht="57.6" x14ac:dyDescent="0.3">
      <c r="A133" s="5">
        <v>27</v>
      </c>
      <c r="B133" s="16" t="s">
        <v>281</v>
      </c>
      <c r="C133" s="16">
        <v>2005</v>
      </c>
      <c r="D133" s="16">
        <v>2005</v>
      </c>
      <c r="E133" s="16">
        <v>2005</v>
      </c>
      <c r="F133" s="16" t="s">
        <v>11</v>
      </c>
      <c r="G133" s="16" t="s">
        <v>114</v>
      </c>
      <c r="H133" s="16" t="s">
        <v>115</v>
      </c>
      <c r="I133" s="16" t="s">
        <v>174</v>
      </c>
      <c r="J133" s="40">
        <v>128.94</v>
      </c>
      <c r="K133" s="5">
        <v>8</v>
      </c>
      <c r="L133" s="40">
        <f t="shared" si="16"/>
        <v>136.94</v>
      </c>
      <c r="M133" s="40">
        <v>147.44</v>
      </c>
      <c r="N133" s="5">
        <v>6</v>
      </c>
      <c r="O133" s="40">
        <f t="shared" si="19"/>
        <v>153.44</v>
      </c>
      <c r="P133" s="40">
        <f t="shared" si="17"/>
        <v>136.94</v>
      </c>
      <c r="Q133" s="40">
        <f t="shared" si="18"/>
        <v>33.992172211350287</v>
      </c>
    </row>
    <row r="134" spans="1:17" ht="72" x14ac:dyDescent="0.3">
      <c r="A134" s="5">
        <v>28</v>
      </c>
      <c r="B134" s="16" t="s">
        <v>294</v>
      </c>
      <c r="C134" s="16">
        <v>2008</v>
      </c>
      <c r="D134" s="16">
        <v>2008</v>
      </c>
      <c r="E134" s="16">
        <v>2008</v>
      </c>
      <c r="F134" s="16">
        <v>2</v>
      </c>
      <c r="G134" s="16" t="s">
        <v>12</v>
      </c>
      <c r="H134" s="16" t="s">
        <v>13</v>
      </c>
      <c r="I134" s="16" t="s">
        <v>295</v>
      </c>
      <c r="J134" s="40">
        <v>127.74</v>
      </c>
      <c r="K134" s="5">
        <v>54</v>
      </c>
      <c r="L134" s="40">
        <f t="shared" si="16"/>
        <v>181.74</v>
      </c>
      <c r="M134" s="40">
        <v>153.25</v>
      </c>
      <c r="N134" s="5">
        <v>6</v>
      </c>
      <c r="O134" s="40">
        <f t="shared" si="19"/>
        <v>159.25</v>
      </c>
      <c r="P134" s="40">
        <f t="shared" si="17"/>
        <v>159.25</v>
      </c>
      <c r="Q134" s="40">
        <f t="shared" si="18"/>
        <v>55.821917808219176</v>
      </c>
    </row>
    <row r="135" spans="1:17" ht="57.6" x14ac:dyDescent="0.3">
      <c r="A135" s="5">
        <v>29</v>
      </c>
      <c r="B135" s="16" t="s">
        <v>287</v>
      </c>
      <c r="C135" s="16">
        <v>2006</v>
      </c>
      <c r="D135" s="16">
        <v>2006</v>
      </c>
      <c r="E135" s="16">
        <v>2006</v>
      </c>
      <c r="F135" s="16">
        <v>1</v>
      </c>
      <c r="G135" s="16" t="s">
        <v>114</v>
      </c>
      <c r="H135" s="16" t="s">
        <v>115</v>
      </c>
      <c r="I135" s="16" t="s">
        <v>116</v>
      </c>
      <c r="J135" s="40">
        <v>149.83000000000001</v>
      </c>
      <c r="K135" s="5">
        <v>10</v>
      </c>
      <c r="L135" s="40">
        <f t="shared" si="16"/>
        <v>159.83000000000001</v>
      </c>
      <c r="M135" s="40">
        <v>152.05000000000001</v>
      </c>
      <c r="N135" s="5">
        <v>8</v>
      </c>
      <c r="O135" s="40">
        <f t="shared" si="19"/>
        <v>160.05000000000001</v>
      </c>
      <c r="P135" s="40">
        <f t="shared" si="17"/>
        <v>159.83000000000001</v>
      </c>
      <c r="Q135" s="40">
        <f t="shared" si="18"/>
        <v>56.389432485322899</v>
      </c>
    </row>
    <row r="136" spans="1:17" ht="72" x14ac:dyDescent="0.3">
      <c r="A136" s="5">
        <v>30</v>
      </c>
      <c r="B136" s="16" t="s">
        <v>312</v>
      </c>
      <c r="C136" s="16">
        <v>2007</v>
      </c>
      <c r="D136" s="16">
        <v>2007</v>
      </c>
      <c r="E136" s="16">
        <v>2007</v>
      </c>
      <c r="F136" s="16">
        <v>1</v>
      </c>
      <c r="G136" s="16" t="s">
        <v>56</v>
      </c>
      <c r="H136" s="16" t="s">
        <v>278</v>
      </c>
      <c r="I136" s="16" t="s">
        <v>279</v>
      </c>
      <c r="J136" s="40">
        <v>188.87</v>
      </c>
      <c r="K136" s="5">
        <v>156</v>
      </c>
      <c r="L136" s="40">
        <f t="shared" si="16"/>
        <v>344.87</v>
      </c>
      <c r="M136" s="40">
        <v>156.86000000000001</v>
      </c>
      <c r="N136" s="5">
        <v>12</v>
      </c>
      <c r="O136" s="40">
        <f t="shared" si="19"/>
        <v>168.86</v>
      </c>
      <c r="P136" s="40">
        <f t="shared" si="17"/>
        <v>168.86</v>
      </c>
      <c r="Q136" s="40">
        <f t="shared" si="18"/>
        <v>65.225048923679068</v>
      </c>
    </row>
    <row r="137" spans="1:17" ht="28.8" x14ac:dyDescent="0.3">
      <c r="A137" s="5">
        <v>31</v>
      </c>
      <c r="B137" s="16" t="s">
        <v>406</v>
      </c>
      <c r="C137" s="16">
        <v>2006</v>
      </c>
      <c r="D137" s="16">
        <v>2006</v>
      </c>
      <c r="E137" s="16">
        <v>2006</v>
      </c>
      <c r="F137" s="16" t="s">
        <v>11</v>
      </c>
      <c r="G137" s="16" t="s">
        <v>61</v>
      </c>
      <c r="H137" s="16" t="s">
        <v>228</v>
      </c>
      <c r="I137" s="16" t="s">
        <v>229</v>
      </c>
      <c r="J137" s="40">
        <v>166.5</v>
      </c>
      <c r="K137" s="5">
        <v>8</v>
      </c>
      <c r="L137" s="40">
        <f t="shared" si="16"/>
        <v>174.5</v>
      </c>
      <c r="M137" s="40">
        <v>118.08</v>
      </c>
      <c r="N137" s="5">
        <v>54</v>
      </c>
      <c r="O137" s="40">
        <f t="shared" si="19"/>
        <v>172.07999999999998</v>
      </c>
      <c r="P137" s="40">
        <f t="shared" si="17"/>
        <v>172.07999999999998</v>
      </c>
      <c r="Q137" s="40">
        <f t="shared" si="18"/>
        <v>68.375733855185899</v>
      </c>
    </row>
    <row r="138" spans="1:17" ht="28.8" x14ac:dyDescent="0.3">
      <c r="A138" s="5">
        <v>32</v>
      </c>
      <c r="B138" s="16" t="s">
        <v>231</v>
      </c>
      <c r="C138" s="16">
        <v>2006</v>
      </c>
      <c r="D138" s="16">
        <v>2006</v>
      </c>
      <c r="E138" s="16">
        <v>2006</v>
      </c>
      <c r="F138" s="16" t="s">
        <v>11</v>
      </c>
      <c r="G138" s="16" t="s">
        <v>61</v>
      </c>
      <c r="H138" s="16" t="s">
        <v>228</v>
      </c>
      <c r="I138" s="16" t="s">
        <v>229</v>
      </c>
      <c r="J138" s="40">
        <v>158.74</v>
      </c>
      <c r="K138" s="5">
        <v>10</v>
      </c>
      <c r="L138" s="40">
        <f t="shared" si="16"/>
        <v>168.74</v>
      </c>
      <c r="M138" s="40">
        <v>164.8</v>
      </c>
      <c r="N138" s="5">
        <v>16</v>
      </c>
      <c r="O138" s="40">
        <f t="shared" si="19"/>
        <v>180.8</v>
      </c>
      <c r="P138" s="40">
        <f t="shared" si="17"/>
        <v>168.74</v>
      </c>
      <c r="Q138" s="40">
        <f t="shared" si="18"/>
        <v>65.107632093933461</v>
      </c>
    </row>
    <row r="139" spans="1:17" ht="43.2" x14ac:dyDescent="0.3">
      <c r="A139" s="5">
        <v>33</v>
      </c>
      <c r="B139" s="16" t="s">
        <v>418</v>
      </c>
      <c r="C139" s="16">
        <v>2005</v>
      </c>
      <c r="D139" s="16">
        <v>2005</v>
      </c>
      <c r="E139" s="16">
        <v>2005</v>
      </c>
      <c r="F139" s="16" t="s">
        <v>11</v>
      </c>
      <c r="G139" s="16" t="s">
        <v>25</v>
      </c>
      <c r="H139" s="16" t="s">
        <v>26</v>
      </c>
      <c r="I139" s="16" t="s">
        <v>27</v>
      </c>
      <c r="J139" s="40">
        <v>143.62</v>
      </c>
      <c r="K139" s="5">
        <v>10</v>
      </c>
      <c r="L139" s="40">
        <f t="shared" si="16"/>
        <v>153.62</v>
      </c>
      <c r="M139" s="40">
        <v>185.58</v>
      </c>
      <c r="N139" s="5">
        <v>4</v>
      </c>
      <c r="O139" s="40">
        <f t="shared" si="19"/>
        <v>189.58</v>
      </c>
      <c r="P139" s="40">
        <f t="shared" si="17"/>
        <v>153.62</v>
      </c>
      <c r="Q139" s="40">
        <f t="shared" si="18"/>
        <v>50.313111545988257</v>
      </c>
    </row>
    <row r="140" spans="1:17" ht="86.4" x14ac:dyDescent="0.3">
      <c r="A140" s="5">
        <v>34</v>
      </c>
      <c r="B140" s="16" t="s">
        <v>462</v>
      </c>
      <c r="C140" s="16">
        <v>2008</v>
      </c>
      <c r="D140" s="16">
        <v>2008</v>
      </c>
      <c r="E140" s="16">
        <v>2008</v>
      </c>
      <c r="F140" s="16">
        <v>1</v>
      </c>
      <c r="G140" s="16" t="s">
        <v>169</v>
      </c>
      <c r="H140" s="16" t="s">
        <v>170</v>
      </c>
      <c r="I140" s="16" t="s">
        <v>171</v>
      </c>
      <c r="J140" s="40">
        <v>189.02</v>
      </c>
      <c r="K140" s="5">
        <v>16</v>
      </c>
      <c r="L140" s="40">
        <f t="shared" si="16"/>
        <v>205.02</v>
      </c>
      <c r="M140" s="40">
        <v>185.85</v>
      </c>
      <c r="N140" s="5">
        <v>18</v>
      </c>
      <c r="O140" s="40">
        <f t="shared" si="19"/>
        <v>203.85</v>
      </c>
      <c r="P140" s="40">
        <f t="shared" si="17"/>
        <v>203.85</v>
      </c>
      <c r="Q140" s="40">
        <f t="shared" si="18"/>
        <v>99.461839530332668</v>
      </c>
    </row>
    <row r="141" spans="1:17" ht="72" x14ac:dyDescent="0.3">
      <c r="A141" s="5">
        <v>35</v>
      </c>
      <c r="B141" s="16" t="s">
        <v>357</v>
      </c>
      <c r="C141" s="16">
        <v>2005</v>
      </c>
      <c r="D141" s="16">
        <v>2005</v>
      </c>
      <c r="E141" s="16">
        <v>2005</v>
      </c>
      <c r="F141" s="16" t="s">
        <v>11</v>
      </c>
      <c r="G141" s="16" t="s">
        <v>56</v>
      </c>
      <c r="H141" s="16" t="s">
        <v>57</v>
      </c>
      <c r="I141" s="16" t="s">
        <v>58</v>
      </c>
      <c r="J141" s="40"/>
      <c r="K141" s="5"/>
      <c r="L141" s="40" t="s">
        <v>881</v>
      </c>
      <c r="M141" s="40">
        <v>169.81</v>
      </c>
      <c r="N141" s="5">
        <v>60</v>
      </c>
      <c r="O141" s="40">
        <f t="shared" si="19"/>
        <v>229.81</v>
      </c>
      <c r="P141" s="40">
        <f t="shared" si="17"/>
        <v>229.81</v>
      </c>
      <c r="Q141" s="40">
        <f t="shared" si="18"/>
        <v>124.86301369863013</v>
      </c>
    </row>
    <row r="142" spans="1:17" ht="72" x14ac:dyDescent="0.3">
      <c r="A142" s="5">
        <v>36</v>
      </c>
      <c r="B142" s="16" t="s">
        <v>197</v>
      </c>
      <c r="C142" s="16">
        <v>2007</v>
      </c>
      <c r="D142" s="16">
        <v>2007</v>
      </c>
      <c r="E142" s="16">
        <v>2007</v>
      </c>
      <c r="F142" s="16">
        <v>3</v>
      </c>
      <c r="G142" s="16" t="s">
        <v>12</v>
      </c>
      <c r="H142" s="16" t="s">
        <v>13</v>
      </c>
      <c r="I142" s="16" t="s">
        <v>198</v>
      </c>
      <c r="J142" s="40">
        <v>131.35</v>
      </c>
      <c r="K142" s="5">
        <v>58</v>
      </c>
      <c r="L142" s="40">
        <f t="shared" si="16"/>
        <v>189.35</v>
      </c>
      <c r="M142" s="40">
        <v>177.77</v>
      </c>
      <c r="N142" s="5">
        <v>56</v>
      </c>
      <c r="O142" s="40">
        <f t="shared" si="19"/>
        <v>233.77</v>
      </c>
      <c r="P142" s="40">
        <f t="shared" si="17"/>
        <v>189.35</v>
      </c>
      <c r="Q142" s="40">
        <f t="shared" si="18"/>
        <v>85.273972602739718</v>
      </c>
    </row>
    <row r="143" spans="1:17" ht="43.2" x14ac:dyDescent="0.3">
      <c r="A143" s="5">
        <v>37</v>
      </c>
      <c r="B143" s="16" t="s">
        <v>319</v>
      </c>
      <c r="C143" s="16">
        <v>2006</v>
      </c>
      <c r="D143" s="16">
        <v>2006</v>
      </c>
      <c r="E143" s="16">
        <v>2006</v>
      </c>
      <c r="F143" s="16">
        <v>1</v>
      </c>
      <c r="G143" s="16" t="s">
        <v>50</v>
      </c>
      <c r="H143" s="16" t="s">
        <v>292</v>
      </c>
      <c r="I143" s="16" t="s">
        <v>237</v>
      </c>
      <c r="J143" s="40">
        <v>171.15</v>
      </c>
      <c r="K143" s="5">
        <v>14</v>
      </c>
      <c r="L143" s="40">
        <f t="shared" si="16"/>
        <v>185.15</v>
      </c>
      <c r="M143" s="40">
        <v>176.67</v>
      </c>
      <c r="N143" s="5">
        <v>118</v>
      </c>
      <c r="O143" s="40">
        <f t="shared" si="19"/>
        <v>294.66999999999996</v>
      </c>
      <c r="P143" s="40">
        <f t="shared" si="17"/>
        <v>185.15</v>
      </c>
      <c r="Q143" s="40">
        <f t="shared" si="18"/>
        <v>81.164383561643831</v>
      </c>
    </row>
    <row r="144" spans="1:17" ht="28.8" x14ac:dyDescent="0.3">
      <c r="A144" s="5">
        <v>38</v>
      </c>
      <c r="B144" s="16" t="s">
        <v>401</v>
      </c>
      <c r="C144" s="16">
        <v>2006</v>
      </c>
      <c r="D144" s="16">
        <v>2006</v>
      </c>
      <c r="E144" s="16">
        <v>2006</v>
      </c>
      <c r="F144" s="16">
        <v>1</v>
      </c>
      <c r="G144" s="16" t="s">
        <v>69</v>
      </c>
      <c r="H144" s="16" t="s">
        <v>260</v>
      </c>
      <c r="I144" s="16" t="s">
        <v>261</v>
      </c>
      <c r="J144" s="40">
        <v>207.23</v>
      </c>
      <c r="K144" s="5">
        <v>14</v>
      </c>
      <c r="L144" s="40">
        <f t="shared" si="16"/>
        <v>221.23</v>
      </c>
      <c r="M144" s="40">
        <v>161.66</v>
      </c>
      <c r="N144" s="5">
        <v>208</v>
      </c>
      <c r="O144" s="40">
        <f t="shared" si="19"/>
        <v>369.65999999999997</v>
      </c>
      <c r="P144" s="40">
        <f t="shared" si="17"/>
        <v>221.23</v>
      </c>
      <c r="Q144" s="40">
        <f t="shared" si="18"/>
        <v>116.46771037181995</v>
      </c>
    </row>
    <row r="145" spans="1:17" ht="28.8" x14ac:dyDescent="0.3">
      <c r="A145" s="5">
        <v>39</v>
      </c>
      <c r="B145" s="16" t="s">
        <v>246</v>
      </c>
      <c r="C145" s="16">
        <v>2007</v>
      </c>
      <c r="D145" s="16">
        <v>2007</v>
      </c>
      <c r="E145" s="16">
        <v>2007</v>
      </c>
      <c r="F145" s="16">
        <v>2</v>
      </c>
      <c r="G145" s="16" t="s">
        <v>145</v>
      </c>
      <c r="H145" s="16" t="s">
        <v>146</v>
      </c>
      <c r="I145" s="16" t="s">
        <v>147</v>
      </c>
      <c r="J145" s="40">
        <v>165.25</v>
      </c>
      <c r="K145" s="5">
        <v>360</v>
      </c>
      <c r="L145" s="40">
        <f t="shared" si="16"/>
        <v>525.25</v>
      </c>
      <c r="M145" s="40">
        <v>173.67</v>
      </c>
      <c r="N145" s="5">
        <v>408</v>
      </c>
      <c r="O145" s="40">
        <f t="shared" si="19"/>
        <v>581.66999999999996</v>
      </c>
      <c r="P145" s="40">
        <f t="shared" si="17"/>
        <v>525.25</v>
      </c>
      <c r="Q145" s="40">
        <f t="shared" si="18"/>
        <v>413.9432485322896</v>
      </c>
    </row>
    <row r="146" spans="1:17" ht="43.2" x14ac:dyDescent="0.3">
      <c r="A146" s="5"/>
      <c r="B146" s="16" t="s">
        <v>95</v>
      </c>
      <c r="C146" s="16">
        <v>2008</v>
      </c>
      <c r="D146" s="16">
        <v>2008</v>
      </c>
      <c r="E146" s="16">
        <v>2008</v>
      </c>
      <c r="F146" s="16">
        <v>1</v>
      </c>
      <c r="G146" s="16" t="s">
        <v>96</v>
      </c>
      <c r="H146" s="16" t="s">
        <v>97</v>
      </c>
      <c r="I146" s="16" t="s">
        <v>98</v>
      </c>
      <c r="J146" s="40"/>
      <c r="K146" s="5"/>
      <c r="L146" s="40" t="s">
        <v>881</v>
      </c>
      <c r="M146" s="40"/>
      <c r="N146" s="5"/>
      <c r="O146" s="40" t="s">
        <v>881</v>
      </c>
      <c r="P146" s="40"/>
      <c r="Q146" s="40" t="str">
        <f t="shared" si="18"/>
        <v/>
      </c>
    </row>
    <row r="147" spans="1:17" ht="28.8" x14ac:dyDescent="0.3">
      <c r="A147" s="5"/>
      <c r="B147" s="16" t="s">
        <v>135</v>
      </c>
      <c r="C147" s="16">
        <v>2006</v>
      </c>
      <c r="D147" s="16">
        <v>2006</v>
      </c>
      <c r="E147" s="16">
        <v>2006</v>
      </c>
      <c r="F147" s="16">
        <v>2</v>
      </c>
      <c r="G147" s="16" t="s">
        <v>136</v>
      </c>
      <c r="H147" s="16" t="s">
        <v>137</v>
      </c>
      <c r="I147" s="16" t="s">
        <v>138</v>
      </c>
      <c r="J147" s="40">
        <v>143.77000000000001</v>
      </c>
      <c r="K147" s="5">
        <v>2</v>
      </c>
      <c r="L147" s="40">
        <f t="shared" si="16"/>
        <v>145.77000000000001</v>
      </c>
      <c r="M147" s="40"/>
      <c r="N147" s="5"/>
      <c r="O147" s="40" t="s">
        <v>881</v>
      </c>
      <c r="P147" s="40">
        <f t="shared" si="17"/>
        <v>145.77000000000001</v>
      </c>
      <c r="Q147" s="40">
        <f t="shared" si="18"/>
        <v>42.632093933463807</v>
      </c>
    </row>
    <row r="149" spans="1:17" ht="18" x14ac:dyDescent="0.3">
      <c r="A149" s="20" t="s">
        <v>914</v>
      </c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7" x14ac:dyDescent="0.3">
      <c r="A150" s="27" t="s">
        <v>872</v>
      </c>
      <c r="B150" s="27" t="s">
        <v>1</v>
      </c>
      <c r="C150" s="27" t="s">
        <v>2</v>
      </c>
      <c r="D150" s="27" t="s">
        <v>476</v>
      </c>
      <c r="E150" s="27" t="s">
        <v>477</v>
      </c>
      <c r="F150" s="27" t="s">
        <v>3</v>
      </c>
      <c r="G150" s="27" t="s">
        <v>4</v>
      </c>
      <c r="H150" s="27" t="s">
        <v>5</v>
      </c>
      <c r="I150" s="27" t="s">
        <v>6</v>
      </c>
      <c r="J150" s="29" t="s">
        <v>874</v>
      </c>
      <c r="K150" s="30"/>
      <c r="L150" s="31"/>
      <c r="M150" s="29" t="s">
        <v>878</v>
      </c>
      <c r="N150" s="30"/>
      <c r="O150" s="31"/>
      <c r="P150" s="27" t="s">
        <v>879</v>
      </c>
      <c r="Q150" s="27" t="s">
        <v>880</v>
      </c>
    </row>
    <row r="151" spans="1:17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32" t="s">
        <v>875</v>
      </c>
      <c r="K151" s="32" t="s">
        <v>876</v>
      </c>
      <c r="L151" s="32" t="s">
        <v>877</v>
      </c>
      <c r="M151" s="32" t="s">
        <v>875</v>
      </c>
      <c r="N151" s="32" t="s">
        <v>876</v>
      </c>
      <c r="O151" s="32" t="s">
        <v>877</v>
      </c>
      <c r="P151" s="28"/>
      <c r="Q151" s="28"/>
    </row>
    <row r="152" spans="1:17" ht="43.2" x14ac:dyDescent="0.3">
      <c r="A152" s="37">
        <v>1</v>
      </c>
      <c r="B152" s="38" t="s">
        <v>443</v>
      </c>
      <c r="C152" s="38">
        <v>2003</v>
      </c>
      <c r="D152" s="38">
        <v>2003</v>
      </c>
      <c r="E152" s="38">
        <v>2003</v>
      </c>
      <c r="F152" s="38" t="s">
        <v>119</v>
      </c>
      <c r="G152" s="38" t="s">
        <v>50</v>
      </c>
      <c r="H152" s="38" t="s">
        <v>51</v>
      </c>
      <c r="I152" s="38" t="s">
        <v>52</v>
      </c>
      <c r="J152" s="39">
        <v>96.81</v>
      </c>
      <c r="K152" s="37">
        <v>0</v>
      </c>
      <c r="L152" s="39">
        <f t="shared" ref="L152:L183" si="20">J152+K152</f>
        <v>96.81</v>
      </c>
      <c r="M152" s="39"/>
      <c r="N152" s="37"/>
      <c r="O152" s="39"/>
      <c r="P152" s="39">
        <f t="shared" ref="P152:P183" si="21">MIN(O152,L152)</f>
        <v>96.81</v>
      </c>
      <c r="Q152" s="39">
        <f t="shared" ref="Q152:Q183" si="22">IF( AND(ISNUMBER(P$152),ISNUMBER(P152)),(P152-P$152)/P$152*100,"")</f>
        <v>0</v>
      </c>
    </row>
    <row r="153" spans="1:17" ht="72" x14ac:dyDescent="0.3">
      <c r="A153" s="5">
        <v>2</v>
      </c>
      <c r="B153" s="16" t="s">
        <v>314</v>
      </c>
      <c r="C153" s="16">
        <v>2003</v>
      </c>
      <c r="D153" s="16">
        <v>2003</v>
      </c>
      <c r="E153" s="16">
        <v>2003</v>
      </c>
      <c r="F153" s="16" t="s">
        <v>11</v>
      </c>
      <c r="G153" s="16" t="s">
        <v>162</v>
      </c>
      <c r="H153" s="16" t="s">
        <v>315</v>
      </c>
      <c r="I153" s="16" t="s">
        <v>164</v>
      </c>
      <c r="J153" s="40">
        <v>99.64</v>
      </c>
      <c r="K153" s="5">
        <v>0</v>
      </c>
      <c r="L153" s="40">
        <f t="shared" si="20"/>
        <v>99.64</v>
      </c>
      <c r="M153" s="40"/>
      <c r="N153" s="5"/>
      <c r="O153" s="40"/>
      <c r="P153" s="40">
        <f t="shared" si="21"/>
        <v>99.64</v>
      </c>
      <c r="Q153" s="40">
        <f t="shared" si="22"/>
        <v>2.9232517301931602</v>
      </c>
    </row>
    <row r="154" spans="1:17" ht="43.2" x14ac:dyDescent="0.3">
      <c r="A154" s="5">
        <v>3</v>
      </c>
      <c r="B154" s="16" t="s">
        <v>189</v>
      </c>
      <c r="C154" s="16">
        <v>2003</v>
      </c>
      <c r="D154" s="16">
        <v>2003</v>
      </c>
      <c r="E154" s="16">
        <v>2003</v>
      </c>
      <c r="F154" s="16" t="s">
        <v>119</v>
      </c>
      <c r="G154" s="16" t="s">
        <v>35</v>
      </c>
      <c r="H154" s="16" t="s">
        <v>36</v>
      </c>
      <c r="I154" s="16" t="s">
        <v>93</v>
      </c>
      <c r="J154" s="40">
        <v>101.62</v>
      </c>
      <c r="K154" s="5">
        <v>0</v>
      </c>
      <c r="L154" s="40">
        <f t="shared" si="20"/>
        <v>101.62</v>
      </c>
      <c r="M154" s="40"/>
      <c r="N154" s="5"/>
      <c r="O154" s="40"/>
      <c r="P154" s="40">
        <f t="shared" si="21"/>
        <v>101.62</v>
      </c>
      <c r="Q154" s="40">
        <f t="shared" si="22"/>
        <v>4.9684949901869659</v>
      </c>
    </row>
    <row r="155" spans="1:17" ht="43.2" x14ac:dyDescent="0.3">
      <c r="A155" s="5">
        <v>4</v>
      </c>
      <c r="B155" s="16" t="s">
        <v>372</v>
      </c>
      <c r="C155" s="16">
        <v>2003</v>
      </c>
      <c r="D155" s="16">
        <v>2003</v>
      </c>
      <c r="E155" s="16">
        <v>2003</v>
      </c>
      <c r="F155" s="16" t="s">
        <v>11</v>
      </c>
      <c r="G155" s="16" t="s">
        <v>120</v>
      </c>
      <c r="H155" s="16" t="s">
        <v>373</v>
      </c>
      <c r="I155" s="16" t="s">
        <v>122</v>
      </c>
      <c r="J155" s="40">
        <v>99.38</v>
      </c>
      <c r="K155" s="5">
        <v>4</v>
      </c>
      <c r="L155" s="40">
        <f t="shared" si="20"/>
        <v>103.38</v>
      </c>
      <c r="M155" s="40"/>
      <c r="N155" s="5"/>
      <c r="O155" s="40"/>
      <c r="P155" s="40">
        <f t="shared" si="21"/>
        <v>103.38</v>
      </c>
      <c r="Q155" s="40">
        <f t="shared" si="22"/>
        <v>6.7864889990703361</v>
      </c>
    </row>
    <row r="156" spans="1:17" ht="72" x14ac:dyDescent="0.3">
      <c r="A156" s="5">
        <v>5</v>
      </c>
      <c r="B156" s="16" t="s">
        <v>370</v>
      </c>
      <c r="C156" s="16">
        <v>2003</v>
      </c>
      <c r="D156" s="16">
        <v>2003</v>
      </c>
      <c r="E156" s="16">
        <v>2003</v>
      </c>
      <c r="F156" s="16" t="s">
        <v>119</v>
      </c>
      <c r="G156" s="16" t="s">
        <v>12</v>
      </c>
      <c r="H156" s="16" t="s">
        <v>13</v>
      </c>
      <c r="I156" s="16" t="s">
        <v>331</v>
      </c>
      <c r="J156" s="40">
        <v>102.05</v>
      </c>
      <c r="K156" s="5">
        <v>2</v>
      </c>
      <c r="L156" s="40">
        <f t="shared" si="20"/>
        <v>104.05</v>
      </c>
      <c r="M156" s="40"/>
      <c r="N156" s="5"/>
      <c r="O156" s="40"/>
      <c r="P156" s="40">
        <f t="shared" si="21"/>
        <v>104.05</v>
      </c>
      <c r="Q156" s="40">
        <f t="shared" si="22"/>
        <v>7.4785662638157158</v>
      </c>
    </row>
    <row r="157" spans="1:17" ht="100.8" x14ac:dyDescent="0.3">
      <c r="A157" s="5">
        <v>6</v>
      </c>
      <c r="B157" s="16" t="s">
        <v>124</v>
      </c>
      <c r="C157" s="16">
        <v>2003</v>
      </c>
      <c r="D157" s="16">
        <v>2003</v>
      </c>
      <c r="E157" s="16">
        <v>2003</v>
      </c>
      <c r="F157" s="16" t="s">
        <v>11</v>
      </c>
      <c r="G157" s="16" t="s">
        <v>56</v>
      </c>
      <c r="H157" s="16" t="s">
        <v>125</v>
      </c>
      <c r="I157" s="16" t="s">
        <v>58</v>
      </c>
      <c r="J157" s="40">
        <v>103.79</v>
      </c>
      <c r="K157" s="5">
        <v>2</v>
      </c>
      <c r="L157" s="40">
        <f t="shared" si="20"/>
        <v>105.79</v>
      </c>
      <c r="M157" s="40"/>
      <c r="N157" s="5"/>
      <c r="O157" s="40"/>
      <c r="P157" s="40">
        <f t="shared" si="21"/>
        <v>105.79</v>
      </c>
      <c r="Q157" s="40">
        <f t="shared" si="22"/>
        <v>9.2759012498708859</v>
      </c>
    </row>
    <row r="158" spans="1:17" ht="100.8" x14ac:dyDescent="0.3">
      <c r="A158" s="5">
        <v>7</v>
      </c>
      <c r="B158" s="16" t="s">
        <v>100</v>
      </c>
      <c r="C158" s="16">
        <v>2003</v>
      </c>
      <c r="D158" s="16">
        <v>2003</v>
      </c>
      <c r="E158" s="16">
        <v>2003</v>
      </c>
      <c r="F158" s="16" t="s">
        <v>11</v>
      </c>
      <c r="G158" s="16" t="s">
        <v>19</v>
      </c>
      <c r="H158" s="16" t="s">
        <v>101</v>
      </c>
      <c r="I158" s="16" t="s">
        <v>102</v>
      </c>
      <c r="J158" s="40">
        <v>102.51</v>
      </c>
      <c r="K158" s="5">
        <v>4</v>
      </c>
      <c r="L158" s="40">
        <f t="shared" si="20"/>
        <v>106.51</v>
      </c>
      <c r="M158" s="40"/>
      <c r="N158" s="5"/>
      <c r="O158" s="40"/>
      <c r="P158" s="40">
        <f t="shared" si="21"/>
        <v>106.51</v>
      </c>
      <c r="Q158" s="40">
        <f t="shared" si="22"/>
        <v>10.019626071686812</v>
      </c>
    </row>
    <row r="159" spans="1:17" ht="43.2" x14ac:dyDescent="0.3">
      <c r="A159" s="5">
        <v>8</v>
      </c>
      <c r="B159" s="16" t="s">
        <v>337</v>
      </c>
      <c r="C159" s="16">
        <v>2004</v>
      </c>
      <c r="D159" s="16">
        <v>2004</v>
      </c>
      <c r="E159" s="16">
        <v>2004</v>
      </c>
      <c r="F159" s="16" t="s">
        <v>11</v>
      </c>
      <c r="G159" s="16" t="s">
        <v>41</v>
      </c>
      <c r="H159" s="16" t="s">
        <v>42</v>
      </c>
      <c r="I159" s="16" t="s">
        <v>81</v>
      </c>
      <c r="J159" s="40">
        <v>107.17</v>
      </c>
      <c r="K159" s="5">
        <v>0</v>
      </c>
      <c r="L159" s="40">
        <f t="shared" si="20"/>
        <v>107.17</v>
      </c>
      <c r="M159" s="40"/>
      <c r="N159" s="5"/>
      <c r="O159" s="40"/>
      <c r="P159" s="40">
        <f t="shared" si="21"/>
        <v>107.17</v>
      </c>
      <c r="Q159" s="40">
        <f t="shared" si="22"/>
        <v>10.701373825018075</v>
      </c>
    </row>
    <row r="160" spans="1:17" ht="57.6" x14ac:dyDescent="0.3">
      <c r="A160" s="5">
        <v>9</v>
      </c>
      <c r="B160" s="16" t="s">
        <v>89</v>
      </c>
      <c r="C160" s="16">
        <v>2004</v>
      </c>
      <c r="D160" s="16">
        <v>2004</v>
      </c>
      <c r="E160" s="16">
        <v>2004</v>
      </c>
      <c r="F160" s="16" t="s">
        <v>11</v>
      </c>
      <c r="G160" s="16" t="s">
        <v>61</v>
      </c>
      <c r="H160" s="16" t="s">
        <v>90</v>
      </c>
      <c r="I160" s="16" t="s">
        <v>63</v>
      </c>
      <c r="J160" s="40">
        <v>105.42</v>
      </c>
      <c r="K160" s="5">
        <v>2</v>
      </c>
      <c r="L160" s="40">
        <f t="shared" si="20"/>
        <v>107.42</v>
      </c>
      <c r="M160" s="40"/>
      <c r="N160" s="5"/>
      <c r="O160" s="40"/>
      <c r="P160" s="40">
        <f t="shared" si="21"/>
        <v>107.42</v>
      </c>
      <c r="Q160" s="40">
        <f t="shared" si="22"/>
        <v>10.959611610370828</v>
      </c>
    </row>
    <row r="161" spans="1:17" ht="57.6" x14ac:dyDescent="0.3">
      <c r="A161" s="5">
        <v>10</v>
      </c>
      <c r="B161" s="16" t="s">
        <v>166</v>
      </c>
      <c r="C161" s="16">
        <v>2005</v>
      </c>
      <c r="D161" s="16">
        <v>2005</v>
      </c>
      <c r="E161" s="16">
        <v>2005</v>
      </c>
      <c r="F161" s="16" t="s">
        <v>11</v>
      </c>
      <c r="G161" s="16" t="s">
        <v>61</v>
      </c>
      <c r="H161" s="16" t="s">
        <v>90</v>
      </c>
      <c r="I161" s="16" t="s">
        <v>63</v>
      </c>
      <c r="J161" s="40">
        <v>104.36</v>
      </c>
      <c r="K161" s="5">
        <v>4</v>
      </c>
      <c r="L161" s="40">
        <f t="shared" si="20"/>
        <v>108.36</v>
      </c>
      <c r="M161" s="40"/>
      <c r="N161" s="5"/>
      <c r="O161" s="40"/>
      <c r="P161" s="40">
        <f t="shared" si="21"/>
        <v>108.36</v>
      </c>
      <c r="Q161" s="40">
        <f t="shared" si="22"/>
        <v>11.930585683297176</v>
      </c>
    </row>
    <row r="162" spans="1:17" ht="72" x14ac:dyDescent="0.3">
      <c r="A162" s="5">
        <v>11</v>
      </c>
      <c r="B162" s="16" t="s">
        <v>154</v>
      </c>
      <c r="C162" s="16">
        <v>2006</v>
      </c>
      <c r="D162" s="16">
        <v>2006</v>
      </c>
      <c r="E162" s="16">
        <v>2006</v>
      </c>
      <c r="F162" s="16">
        <v>1</v>
      </c>
      <c r="G162" s="16" t="s">
        <v>12</v>
      </c>
      <c r="H162" s="16" t="s">
        <v>13</v>
      </c>
      <c r="I162" s="16" t="s">
        <v>155</v>
      </c>
      <c r="J162" s="40">
        <v>106.71</v>
      </c>
      <c r="K162" s="5">
        <v>4</v>
      </c>
      <c r="L162" s="40">
        <f t="shared" si="20"/>
        <v>110.71</v>
      </c>
      <c r="M162" s="40"/>
      <c r="N162" s="5"/>
      <c r="O162" s="40"/>
      <c r="P162" s="40">
        <f t="shared" si="21"/>
        <v>110.71</v>
      </c>
      <c r="Q162" s="40">
        <f t="shared" si="22"/>
        <v>14.358020865613048</v>
      </c>
    </row>
    <row r="163" spans="1:17" ht="57.6" x14ac:dyDescent="0.3">
      <c r="A163" s="5">
        <v>12</v>
      </c>
      <c r="B163" s="16" t="s">
        <v>347</v>
      </c>
      <c r="C163" s="16">
        <v>2004</v>
      </c>
      <c r="D163" s="16">
        <v>2004</v>
      </c>
      <c r="E163" s="16">
        <v>2004</v>
      </c>
      <c r="F163" s="16" t="s">
        <v>11</v>
      </c>
      <c r="G163" s="16" t="s">
        <v>114</v>
      </c>
      <c r="H163" s="16" t="s">
        <v>115</v>
      </c>
      <c r="I163" s="16" t="s">
        <v>174</v>
      </c>
      <c r="J163" s="40">
        <v>109.87</v>
      </c>
      <c r="K163" s="5">
        <v>2</v>
      </c>
      <c r="L163" s="40">
        <f t="shared" si="20"/>
        <v>111.87</v>
      </c>
      <c r="M163" s="40"/>
      <c r="N163" s="5"/>
      <c r="O163" s="40"/>
      <c r="P163" s="40">
        <f t="shared" si="21"/>
        <v>111.87</v>
      </c>
      <c r="Q163" s="40">
        <f t="shared" si="22"/>
        <v>15.556244189649831</v>
      </c>
    </row>
    <row r="164" spans="1:17" ht="43.2" x14ac:dyDescent="0.3">
      <c r="A164" s="5">
        <v>13</v>
      </c>
      <c r="B164" s="16" t="s">
        <v>283</v>
      </c>
      <c r="C164" s="16">
        <v>2003</v>
      </c>
      <c r="D164" s="16">
        <v>2003</v>
      </c>
      <c r="E164" s="16">
        <v>2003</v>
      </c>
      <c r="F164" s="16" t="s">
        <v>11</v>
      </c>
      <c r="G164" s="16" t="s">
        <v>120</v>
      </c>
      <c r="H164" s="16" t="s">
        <v>284</v>
      </c>
      <c r="I164" s="16" t="s">
        <v>285</v>
      </c>
      <c r="J164" s="40">
        <v>111.55</v>
      </c>
      <c r="K164" s="5">
        <v>2</v>
      </c>
      <c r="L164" s="40">
        <f t="shared" si="20"/>
        <v>113.55</v>
      </c>
      <c r="M164" s="40"/>
      <c r="N164" s="5"/>
      <c r="O164" s="40"/>
      <c r="P164" s="40">
        <f t="shared" si="21"/>
        <v>113.55</v>
      </c>
      <c r="Q164" s="40">
        <f t="shared" si="22"/>
        <v>17.291602107220321</v>
      </c>
    </row>
    <row r="165" spans="1:17" ht="43.2" x14ac:dyDescent="0.3">
      <c r="A165" s="5">
        <v>14</v>
      </c>
      <c r="B165" s="16" t="s">
        <v>386</v>
      </c>
      <c r="C165" s="16">
        <v>2005</v>
      </c>
      <c r="D165" s="16">
        <v>2005</v>
      </c>
      <c r="E165" s="16">
        <v>2005</v>
      </c>
      <c r="F165" s="16" t="s">
        <v>11</v>
      </c>
      <c r="G165" s="16" t="s">
        <v>41</v>
      </c>
      <c r="H165" s="16" t="s">
        <v>42</v>
      </c>
      <c r="I165" s="16" t="s">
        <v>81</v>
      </c>
      <c r="J165" s="40">
        <v>109.2</v>
      </c>
      <c r="K165" s="5">
        <v>6</v>
      </c>
      <c r="L165" s="40">
        <f t="shared" si="20"/>
        <v>115.2</v>
      </c>
      <c r="M165" s="40"/>
      <c r="N165" s="5"/>
      <c r="O165" s="40"/>
      <c r="P165" s="40">
        <f t="shared" si="21"/>
        <v>115.2</v>
      </c>
      <c r="Q165" s="40">
        <f t="shared" si="22"/>
        <v>18.995971490548495</v>
      </c>
    </row>
    <row r="166" spans="1:17" ht="57.6" x14ac:dyDescent="0.3">
      <c r="A166" s="5">
        <v>15</v>
      </c>
      <c r="B166" s="16" t="s">
        <v>68</v>
      </c>
      <c r="C166" s="16">
        <v>2004</v>
      </c>
      <c r="D166" s="16">
        <v>2004</v>
      </c>
      <c r="E166" s="16">
        <v>2004</v>
      </c>
      <c r="F166" s="16">
        <v>1</v>
      </c>
      <c r="G166" s="16" t="s">
        <v>69</v>
      </c>
      <c r="H166" s="16" t="s">
        <v>70</v>
      </c>
      <c r="I166" s="16" t="s">
        <v>71</v>
      </c>
      <c r="J166" s="40">
        <v>110.91</v>
      </c>
      <c r="K166" s="5">
        <v>6</v>
      </c>
      <c r="L166" s="40">
        <f t="shared" si="20"/>
        <v>116.91</v>
      </c>
      <c r="M166" s="40"/>
      <c r="N166" s="5"/>
      <c r="O166" s="40"/>
      <c r="P166" s="40">
        <f t="shared" si="21"/>
        <v>116.91</v>
      </c>
      <c r="Q166" s="40">
        <f t="shared" si="22"/>
        <v>20.762317942361321</v>
      </c>
    </row>
    <row r="167" spans="1:17" ht="72" x14ac:dyDescent="0.3">
      <c r="A167" s="5">
        <v>16</v>
      </c>
      <c r="B167" s="16" t="s">
        <v>384</v>
      </c>
      <c r="C167" s="16">
        <v>2003</v>
      </c>
      <c r="D167" s="16">
        <v>2003</v>
      </c>
      <c r="E167" s="16">
        <v>2003</v>
      </c>
      <c r="F167" s="16" t="s">
        <v>119</v>
      </c>
      <c r="G167" s="16" t="s">
        <v>12</v>
      </c>
      <c r="H167" s="16" t="s">
        <v>13</v>
      </c>
      <c r="I167" s="16" t="s">
        <v>76</v>
      </c>
      <c r="J167" s="40">
        <v>116.49</v>
      </c>
      <c r="K167" s="5">
        <v>2</v>
      </c>
      <c r="L167" s="40">
        <f t="shared" si="20"/>
        <v>118.49</v>
      </c>
      <c r="M167" s="40"/>
      <c r="N167" s="5"/>
      <c r="O167" s="40"/>
      <c r="P167" s="40">
        <f t="shared" si="21"/>
        <v>118.49</v>
      </c>
      <c r="Q167" s="40">
        <f t="shared" si="22"/>
        <v>22.394380745790716</v>
      </c>
    </row>
    <row r="168" spans="1:17" ht="72" x14ac:dyDescent="0.3">
      <c r="A168" s="5">
        <v>17</v>
      </c>
      <c r="B168" s="16" t="s">
        <v>216</v>
      </c>
      <c r="C168" s="16">
        <v>2006</v>
      </c>
      <c r="D168" s="16">
        <v>2006</v>
      </c>
      <c r="E168" s="16">
        <v>2006</v>
      </c>
      <c r="F168" s="16" t="s">
        <v>11</v>
      </c>
      <c r="G168" s="16" t="s">
        <v>162</v>
      </c>
      <c r="H168" s="16" t="s">
        <v>207</v>
      </c>
      <c r="I168" s="16" t="s">
        <v>164</v>
      </c>
      <c r="J168" s="40">
        <v>123.02</v>
      </c>
      <c r="K168" s="5">
        <v>0</v>
      </c>
      <c r="L168" s="40">
        <f t="shared" si="20"/>
        <v>123.02</v>
      </c>
      <c r="M168" s="40"/>
      <c r="N168" s="5"/>
      <c r="O168" s="40"/>
      <c r="P168" s="40">
        <f t="shared" si="21"/>
        <v>123.02</v>
      </c>
      <c r="Q168" s="40">
        <f t="shared" si="22"/>
        <v>27.073649416382601</v>
      </c>
    </row>
    <row r="169" spans="1:17" ht="72" x14ac:dyDescent="0.3">
      <c r="A169" s="5">
        <v>18</v>
      </c>
      <c r="B169" s="16" t="s">
        <v>157</v>
      </c>
      <c r="C169" s="16">
        <v>2004</v>
      </c>
      <c r="D169" s="16">
        <v>2004</v>
      </c>
      <c r="E169" s="16">
        <v>2004</v>
      </c>
      <c r="F169" s="16">
        <v>1</v>
      </c>
      <c r="G169" s="16" t="s">
        <v>12</v>
      </c>
      <c r="H169" s="16" t="s">
        <v>13</v>
      </c>
      <c r="I169" s="16" t="s">
        <v>76</v>
      </c>
      <c r="J169" s="40">
        <v>118.37</v>
      </c>
      <c r="K169" s="5">
        <v>8</v>
      </c>
      <c r="L169" s="40">
        <f t="shared" si="20"/>
        <v>126.37</v>
      </c>
      <c r="M169" s="40"/>
      <c r="N169" s="5"/>
      <c r="O169" s="40"/>
      <c r="P169" s="40">
        <f t="shared" si="21"/>
        <v>126.37</v>
      </c>
      <c r="Q169" s="40">
        <f t="shared" si="22"/>
        <v>30.534035740109495</v>
      </c>
    </row>
    <row r="170" spans="1:17" ht="43.2" x14ac:dyDescent="0.3">
      <c r="A170" s="5">
        <v>19</v>
      </c>
      <c r="B170" s="16" t="s">
        <v>339</v>
      </c>
      <c r="C170" s="16">
        <v>2005</v>
      </c>
      <c r="D170" s="16">
        <v>2005</v>
      </c>
      <c r="E170" s="16">
        <v>2005</v>
      </c>
      <c r="F170" s="16">
        <v>1</v>
      </c>
      <c r="G170" s="16" t="s">
        <v>41</v>
      </c>
      <c r="H170" s="16" t="s">
        <v>42</v>
      </c>
      <c r="I170" s="16" t="s">
        <v>210</v>
      </c>
      <c r="J170" s="40">
        <v>121.69</v>
      </c>
      <c r="K170" s="5">
        <v>6</v>
      </c>
      <c r="L170" s="40">
        <f t="shared" si="20"/>
        <v>127.69</v>
      </c>
      <c r="M170" s="40"/>
      <c r="N170" s="5"/>
      <c r="O170" s="40"/>
      <c r="P170" s="40">
        <f t="shared" si="21"/>
        <v>127.69</v>
      </c>
      <c r="Q170" s="40">
        <f t="shared" si="22"/>
        <v>31.897531246772022</v>
      </c>
    </row>
    <row r="171" spans="1:17" ht="57.6" x14ac:dyDescent="0.3">
      <c r="A171" s="5">
        <v>20</v>
      </c>
      <c r="B171" s="16" t="s">
        <v>244</v>
      </c>
      <c r="C171" s="16">
        <v>2004</v>
      </c>
      <c r="D171" s="16">
        <v>2004</v>
      </c>
      <c r="E171" s="16">
        <v>2004</v>
      </c>
      <c r="F171" s="16" t="s">
        <v>11</v>
      </c>
      <c r="G171" s="16" t="s">
        <v>114</v>
      </c>
      <c r="H171" s="16" t="s">
        <v>115</v>
      </c>
      <c r="I171" s="16" t="s">
        <v>174</v>
      </c>
      <c r="J171" s="40">
        <v>126.08</v>
      </c>
      <c r="K171" s="5">
        <v>2</v>
      </c>
      <c r="L171" s="40">
        <f t="shared" si="20"/>
        <v>128.07999999999998</v>
      </c>
      <c r="M171" s="40"/>
      <c r="N171" s="5"/>
      <c r="O171" s="40"/>
      <c r="P171" s="40">
        <f t="shared" si="21"/>
        <v>128.07999999999998</v>
      </c>
      <c r="Q171" s="40">
        <f t="shared" si="22"/>
        <v>32.300382191922303</v>
      </c>
    </row>
    <row r="172" spans="1:17" x14ac:dyDescent="0.3">
      <c r="A172" s="5">
        <v>21</v>
      </c>
      <c r="B172" s="16" t="s">
        <v>323</v>
      </c>
      <c r="C172" s="16">
        <v>2004</v>
      </c>
      <c r="D172" s="16">
        <v>2004</v>
      </c>
      <c r="E172" s="16">
        <v>2004</v>
      </c>
      <c r="F172" s="16" t="s">
        <v>11</v>
      </c>
      <c r="G172" s="16" t="s">
        <v>61</v>
      </c>
      <c r="H172" s="16" t="s">
        <v>228</v>
      </c>
      <c r="I172" s="16" t="s">
        <v>324</v>
      </c>
      <c r="J172" s="40">
        <v>132.86000000000001</v>
      </c>
      <c r="K172" s="5">
        <v>8</v>
      </c>
      <c r="L172" s="40">
        <f t="shared" si="20"/>
        <v>140.86000000000001</v>
      </c>
      <c r="M172" s="40">
        <v>101.69</v>
      </c>
      <c r="N172" s="5">
        <v>0</v>
      </c>
      <c r="O172" s="40">
        <f t="shared" ref="O152:O183" si="23">M172+N172</f>
        <v>101.69</v>
      </c>
      <c r="P172" s="40">
        <f t="shared" si="21"/>
        <v>101.69</v>
      </c>
      <c r="Q172" s="40">
        <f t="shared" si="22"/>
        <v>5.0408015700857307</v>
      </c>
    </row>
    <row r="173" spans="1:17" ht="43.2" x14ac:dyDescent="0.3">
      <c r="A173" s="5">
        <v>22</v>
      </c>
      <c r="B173" s="16" t="s">
        <v>80</v>
      </c>
      <c r="C173" s="16">
        <v>2004</v>
      </c>
      <c r="D173" s="16">
        <v>2004</v>
      </c>
      <c r="E173" s="16">
        <v>2004</v>
      </c>
      <c r="F173" s="16">
        <v>1</v>
      </c>
      <c r="G173" s="16" t="s">
        <v>41</v>
      </c>
      <c r="H173" s="16" t="s">
        <v>42</v>
      </c>
      <c r="I173" s="16" t="s">
        <v>81</v>
      </c>
      <c r="J173" s="40">
        <v>122.07</v>
      </c>
      <c r="K173" s="5">
        <v>8</v>
      </c>
      <c r="L173" s="40">
        <f t="shared" si="20"/>
        <v>130.07</v>
      </c>
      <c r="M173" s="40">
        <v>107.86</v>
      </c>
      <c r="N173" s="5">
        <v>4</v>
      </c>
      <c r="O173" s="40">
        <f t="shared" si="23"/>
        <v>111.86</v>
      </c>
      <c r="P173" s="40">
        <f t="shared" si="21"/>
        <v>111.86</v>
      </c>
      <c r="Q173" s="40">
        <f t="shared" si="22"/>
        <v>15.545914678235718</v>
      </c>
    </row>
    <row r="174" spans="1:17" ht="57.6" x14ac:dyDescent="0.3">
      <c r="A174" s="5">
        <v>23</v>
      </c>
      <c r="B174" s="16" t="s">
        <v>73</v>
      </c>
      <c r="C174" s="16">
        <v>2004</v>
      </c>
      <c r="D174" s="16">
        <v>2004</v>
      </c>
      <c r="E174" s="16">
        <v>2004</v>
      </c>
      <c r="F174" s="16">
        <v>1</v>
      </c>
      <c r="G174" s="16" t="s">
        <v>69</v>
      </c>
      <c r="H174" s="16" t="s">
        <v>70</v>
      </c>
      <c r="I174" s="16" t="s">
        <v>71</v>
      </c>
      <c r="J174" s="40">
        <v>122.16</v>
      </c>
      <c r="K174" s="5">
        <v>8</v>
      </c>
      <c r="L174" s="40">
        <f t="shared" si="20"/>
        <v>130.16</v>
      </c>
      <c r="M174" s="40">
        <v>117.2</v>
      </c>
      <c r="N174" s="5">
        <v>4</v>
      </c>
      <c r="O174" s="40">
        <f t="shared" si="23"/>
        <v>121.2</v>
      </c>
      <c r="P174" s="40">
        <f t="shared" si="21"/>
        <v>121.2</v>
      </c>
      <c r="Q174" s="40">
        <f t="shared" si="22"/>
        <v>25.193678339014564</v>
      </c>
    </row>
    <row r="175" spans="1:17" ht="72" x14ac:dyDescent="0.3">
      <c r="A175" s="5">
        <v>24</v>
      </c>
      <c r="B175" s="16" t="s">
        <v>450</v>
      </c>
      <c r="C175" s="16">
        <v>2005</v>
      </c>
      <c r="D175" s="16">
        <v>2005</v>
      </c>
      <c r="E175" s="16">
        <v>2005</v>
      </c>
      <c r="F175" s="16" t="s">
        <v>11</v>
      </c>
      <c r="G175" s="16" t="s">
        <v>162</v>
      </c>
      <c r="H175" s="16" t="s">
        <v>207</v>
      </c>
      <c r="I175" s="16" t="s">
        <v>164</v>
      </c>
      <c r="J175" s="40">
        <v>132.29</v>
      </c>
      <c r="K175" s="5">
        <v>4</v>
      </c>
      <c r="L175" s="40">
        <f t="shared" si="20"/>
        <v>136.29</v>
      </c>
      <c r="M175" s="40">
        <v>118.81</v>
      </c>
      <c r="N175" s="5">
        <v>4</v>
      </c>
      <c r="O175" s="40">
        <f t="shared" si="23"/>
        <v>122.81</v>
      </c>
      <c r="P175" s="40">
        <f t="shared" si="21"/>
        <v>122.81</v>
      </c>
      <c r="Q175" s="40">
        <f t="shared" si="22"/>
        <v>26.856729676686292</v>
      </c>
    </row>
    <row r="176" spans="1:17" ht="72" x14ac:dyDescent="0.3">
      <c r="A176" s="5">
        <v>25</v>
      </c>
      <c r="B176" s="16" t="s">
        <v>425</v>
      </c>
      <c r="C176" s="16">
        <v>2006</v>
      </c>
      <c r="D176" s="16">
        <v>2006</v>
      </c>
      <c r="E176" s="16">
        <v>2006</v>
      </c>
      <c r="F176" s="16">
        <v>1</v>
      </c>
      <c r="G176" s="16" t="s">
        <v>12</v>
      </c>
      <c r="H176" s="16" t="s">
        <v>13</v>
      </c>
      <c r="I176" s="16" t="s">
        <v>14</v>
      </c>
      <c r="J176" s="40">
        <v>140.71</v>
      </c>
      <c r="K176" s="5">
        <v>12</v>
      </c>
      <c r="L176" s="40">
        <f t="shared" si="20"/>
        <v>152.71</v>
      </c>
      <c r="M176" s="40">
        <v>116.95</v>
      </c>
      <c r="N176" s="5">
        <v>6</v>
      </c>
      <c r="O176" s="40">
        <f t="shared" si="23"/>
        <v>122.95</v>
      </c>
      <c r="P176" s="40">
        <f t="shared" si="21"/>
        <v>122.95</v>
      </c>
      <c r="Q176" s="40">
        <f t="shared" si="22"/>
        <v>27.001342836483833</v>
      </c>
    </row>
    <row r="177" spans="1:17" ht="43.2" x14ac:dyDescent="0.3">
      <c r="A177" s="5">
        <v>26</v>
      </c>
      <c r="B177" s="16" t="s">
        <v>24</v>
      </c>
      <c r="C177" s="16">
        <v>2003</v>
      </c>
      <c r="D177" s="16">
        <v>2003</v>
      </c>
      <c r="E177" s="16">
        <v>2003</v>
      </c>
      <c r="F177" s="16" t="s">
        <v>11</v>
      </c>
      <c r="G177" s="16" t="s">
        <v>25</v>
      </c>
      <c r="H177" s="16" t="s">
        <v>26</v>
      </c>
      <c r="I177" s="16" t="s">
        <v>27</v>
      </c>
      <c r="J177" s="40">
        <v>135.25</v>
      </c>
      <c r="K177" s="5">
        <v>10</v>
      </c>
      <c r="L177" s="40">
        <f t="shared" si="20"/>
        <v>145.25</v>
      </c>
      <c r="M177" s="40">
        <v>114.87</v>
      </c>
      <c r="N177" s="5">
        <v>10</v>
      </c>
      <c r="O177" s="40">
        <f t="shared" si="23"/>
        <v>124.87</v>
      </c>
      <c r="P177" s="40">
        <f t="shared" si="21"/>
        <v>124.87</v>
      </c>
      <c r="Q177" s="40">
        <f t="shared" si="22"/>
        <v>28.984609027992981</v>
      </c>
    </row>
    <row r="178" spans="1:17" ht="72" x14ac:dyDescent="0.3">
      <c r="A178" s="5">
        <v>27</v>
      </c>
      <c r="B178" s="16" t="s">
        <v>248</v>
      </c>
      <c r="C178" s="16">
        <v>2005</v>
      </c>
      <c r="D178" s="16">
        <v>2005</v>
      </c>
      <c r="E178" s="16">
        <v>2005</v>
      </c>
      <c r="F178" s="16">
        <v>2</v>
      </c>
      <c r="G178" s="16" t="s">
        <v>12</v>
      </c>
      <c r="H178" s="16" t="s">
        <v>13</v>
      </c>
      <c r="I178" s="16" t="s">
        <v>76</v>
      </c>
      <c r="J178" s="40">
        <v>148.84</v>
      </c>
      <c r="K178" s="5">
        <v>10</v>
      </c>
      <c r="L178" s="40">
        <f t="shared" si="20"/>
        <v>158.84</v>
      </c>
      <c r="M178" s="40">
        <v>120.71</v>
      </c>
      <c r="N178" s="5">
        <v>8</v>
      </c>
      <c r="O178" s="40">
        <f t="shared" si="23"/>
        <v>128.70999999999998</v>
      </c>
      <c r="P178" s="40">
        <f t="shared" si="21"/>
        <v>128.70999999999998</v>
      </c>
      <c r="Q178" s="40">
        <f t="shared" si="22"/>
        <v>32.951141411011236</v>
      </c>
    </row>
    <row r="179" spans="1:17" ht="57.6" x14ac:dyDescent="0.3">
      <c r="A179" s="5">
        <v>28</v>
      </c>
      <c r="B179" s="16" t="s">
        <v>321</v>
      </c>
      <c r="C179" s="16">
        <v>2004</v>
      </c>
      <c r="D179" s="16">
        <v>2004</v>
      </c>
      <c r="E179" s="16">
        <v>2004</v>
      </c>
      <c r="F179" s="16">
        <v>1</v>
      </c>
      <c r="G179" s="16" t="s">
        <v>114</v>
      </c>
      <c r="H179" s="16" t="s">
        <v>115</v>
      </c>
      <c r="I179" s="16" t="s">
        <v>174</v>
      </c>
      <c r="J179" s="40">
        <v>127.67</v>
      </c>
      <c r="K179" s="5">
        <v>12</v>
      </c>
      <c r="L179" s="40">
        <f t="shared" si="20"/>
        <v>139.67000000000002</v>
      </c>
      <c r="M179" s="40">
        <v>122.84</v>
      </c>
      <c r="N179" s="5">
        <v>6</v>
      </c>
      <c r="O179" s="40">
        <f t="shared" si="23"/>
        <v>128.84</v>
      </c>
      <c r="P179" s="40">
        <f t="shared" si="21"/>
        <v>128.84</v>
      </c>
      <c r="Q179" s="40">
        <f t="shared" si="22"/>
        <v>33.085425059394694</v>
      </c>
    </row>
    <row r="180" spans="1:17" ht="86.4" x14ac:dyDescent="0.3">
      <c r="A180" s="5">
        <v>29</v>
      </c>
      <c r="B180" s="16" t="s">
        <v>214</v>
      </c>
      <c r="C180" s="16">
        <v>2005</v>
      </c>
      <c r="D180" s="16">
        <v>2005</v>
      </c>
      <c r="E180" s="16">
        <v>2005</v>
      </c>
      <c r="F180" s="16">
        <v>1</v>
      </c>
      <c r="G180" s="16" t="s">
        <v>169</v>
      </c>
      <c r="H180" s="16" t="s">
        <v>170</v>
      </c>
      <c r="I180" s="16" t="s">
        <v>171</v>
      </c>
      <c r="J180" s="40">
        <v>134.22</v>
      </c>
      <c r="K180" s="5">
        <v>10</v>
      </c>
      <c r="L180" s="40">
        <f t="shared" si="20"/>
        <v>144.22</v>
      </c>
      <c r="M180" s="40">
        <v>128.29</v>
      </c>
      <c r="N180" s="5">
        <v>2</v>
      </c>
      <c r="O180" s="40">
        <f t="shared" si="23"/>
        <v>130.29</v>
      </c>
      <c r="P180" s="40">
        <f t="shared" si="21"/>
        <v>130.29</v>
      </c>
      <c r="Q180" s="40">
        <f t="shared" si="22"/>
        <v>34.583204214440642</v>
      </c>
    </row>
    <row r="181" spans="1:17" x14ac:dyDescent="0.3">
      <c r="A181" s="5">
        <v>30</v>
      </c>
      <c r="B181" s="16" t="s">
        <v>380</v>
      </c>
      <c r="C181" s="16">
        <v>2005</v>
      </c>
      <c r="D181" s="16">
        <v>2005</v>
      </c>
      <c r="E181" s="16">
        <v>2005</v>
      </c>
      <c r="F181" s="16" t="s">
        <v>11</v>
      </c>
      <c r="G181" s="16" t="s">
        <v>61</v>
      </c>
      <c r="H181" s="16" t="s">
        <v>228</v>
      </c>
      <c r="I181" s="16" t="s">
        <v>324</v>
      </c>
      <c r="J181" s="40">
        <v>163.43</v>
      </c>
      <c r="K181" s="5">
        <v>54</v>
      </c>
      <c r="L181" s="40">
        <f t="shared" si="20"/>
        <v>217.43</v>
      </c>
      <c r="M181" s="40">
        <v>122.86</v>
      </c>
      <c r="N181" s="5">
        <v>14</v>
      </c>
      <c r="O181" s="40">
        <f t="shared" si="23"/>
        <v>136.86000000000001</v>
      </c>
      <c r="P181" s="40">
        <f t="shared" si="21"/>
        <v>136.86000000000001</v>
      </c>
      <c r="Q181" s="40">
        <f t="shared" si="22"/>
        <v>41.369693213511013</v>
      </c>
    </row>
    <row r="182" spans="1:17" ht="57.6" x14ac:dyDescent="0.3">
      <c r="A182" s="5">
        <v>31</v>
      </c>
      <c r="B182" s="16" t="s">
        <v>17</v>
      </c>
      <c r="C182" s="16">
        <v>2004</v>
      </c>
      <c r="D182" s="16">
        <v>2004</v>
      </c>
      <c r="E182" s="16">
        <v>2004</v>
      </c>
      <c r="F182" s="16">
        <v>1</v>
      </c>
      <c r="G182" s="16" t="s">
        <v>19</v>
      </c>
      <c r="H182" s="16" t="s">
        <v>20</v>
      </c>
      <c r="I182" s="16" t="s">
        <v>21</v>
      </c>
      <c r="J182" s="40">
        <v>127.21</v>
      </c>
      <c r="K182" s="5">
        <v>8</v>
      </c>
      <c r="L182" s="40">
        <f t="shared" si="20"/>
        <v>135.20999999999998</v>
      </c>
      <c r="M182" s="40">
        <v>121.11</v>
      </c>
      <c r="N182" s="5">
        <v>16</v>
      </c>
      <c r="O182" s="40">
        <f t="shared" si="23"/>
        <v>137.11000000000001</v>
      </c>
      <c r="P182" s="40">
        <f t="shared" si="21"/>
        <v>135.20999999999998</v>
      </c>
      <c r="Q182" s="40">
        <f t="shared" si="22"/>
        <v>39.665323830182807</v>
      </c>
    </row>
    <row r="183" spans="1:17" ht="28.8" x14ac:dyDescent="0.3">
      <c r="A183" s="5">
        <v>32</v>
      </c>
      <c r="B183" s="16" t="s">
        <v>445</v>
      </c>
      <c r="C183" s="16">
        <v>2006</v>
      </c>
      <c r="D183" s="16">
        <v>2006</v>
      </c>
      <c r="E183" s="16">
        <v>2006</v>
      </c>
      <c r="F183" s="16">
        <v>2</v>
      </c>
      <c r="G183" s="16" t="s">
        <v>69</v>
      </c>
      <c r="H183" s="16" t="s">
        <v>260</v>
      </c>
      <c r="I183" s="16" t="s">
        <v>446</v>
      </c>
      <c r="J183" s="40">
        <v>186.13</v>
      </c>
      <c r="K183" s="5">
        <v>6</v>
      </c>
      <c r="L183" s="40">
        <f t="shared" si="20"/>
        <v>192.13</v>
      </c>
      <c r="M183" s="40">
        <v>136.52000000000001</v>
      </c>
      <c r="N183" s="5">
        <v>8</v>
      </c>
      <c r="O183" s="40">
        <f t="shared" si="23"/>
        <v>144.52000000000001</v>
      </c>
      <c r="P183" s="40">
        <f t="shared" si="21"/>
        <v>144.52000000000001</v>
      </c>
      <c r="Q183" s="40">
        <f t="shared" si="22"/>
        <v>49.282098956719352</v>
      </c>
    </row>
    <row r="184" spans="1:17" ht="43.2" x14ac:dyDescent="0.3">
      <c r="A184" s="5">
        <v>33</v>
      </c>
      <c r="B184" s="16" t="s">
        <v>464</v>
      </c>
      <c r="C184" s="16">
        <v>2006</v>
      </c>
      <c r="D184" s="16">
        <v>2006</v>
      </c>
      <c r="E184" s="16">
        <v>2006</v>
      </c>
      <c r="F184" s="16">
        <v>1</v>
      </c>
      <c r="G184" s="16" t="s">
        <v>35</v>
      </c>
      <c r="H184" s="16" t="s">
        <v>66</v>
      </c>
      <c r="I184" s="16" t="s">
        <v>37</v>
      </c>
      <c r="J184" s="40">
        <v>132.29</v>
      </c>
      <c r="K184" s="5">
        <v>8</v>
      </c>
      <c r="L184" s="40">
        <f t="shared" ref="L184:L215" si="24">J184+K184</f>
        <v>140.29</v>
      </c>
      <c r="M184" s="40">
        <v>145.97999999999999</v>
      </c>
      <c r="N184" s="5">
        <v>4</v>
      </c>
      <c r="O184" s="40">
        <f t="shared" ref="O184:O215" si="25">M184+N184</f>
        <v>149.97999999999999</v>
      </c>
      <c r="P184" s="40">
        <f t="shared" ref="P184:P215" si="26">MIN(O184,L184)</f>
        <v>140.29</v>
      </c>
      <c r="Q184" s="40">
        <f t="shared" ref="Q184:Q215" si="27">IF( AND(ISNUMBER(P$152),ISNUMBER(P184)),(P184-P$152)/P$152*100,"")</f>
        <v>44.912715628550757</v>
      </c>
    </row>
    <row r="185" spans="1:17" ht="43.2" x14ac:dyDescent="0.3">
      <c r="A185" s="5">
        <v>34</v>
      </c>
      <c r="B185" s="16" t="s">
        <v>412</v>
      </c>
      <c r="C185" s="16">
        <v>2007</v>
      </c>
      <c r="D185" s="16">
        <v>2007</v>
      </c>
      <c r="E185" s="16">
        <v>2007</v>
      </c>
      <c r="F185" s="16">
        <v>2</v>
      </c>
      <c r="G185" s="16" t="s">
        <v>50</v>
      </c>
      <c r="H185" s="16" t="s">
        <v>236</v>
      </c>
      <c r="I185" s="16" t="s">
        <v>237</v>
      </c>
      <c r="J185" s="40">
        <v>149.72</v>
      </c>
      <c r="K185" s="5">
        <v>10</v>
      </c>
      <c r="L185" s="40">
        <f t="shared" si="24"/>
        <v>159.72</v>
      </c>
      <c r="M185" s="40">
        <v>147.74</v>
      </c>
      <c r="N185" s="5">
        <v>12</v>
      </c>
      <c r="O185" s="40">
        <f t="shared" si="25"/>
        <v>159.74</v>
      </c>
      <c r="P185" s="40">
        <f t="shared" si="26"/>
        <v>159.72</v>
      </c>
      <c r="Q185" s="40">
        <f t="shared" si="27"/>
        <v>64.982956306166713</v>
      </c>
    </row>
    <row r="186" spans="1:17" ht="57.6" x14ac:dyDescent="0.3">
      <c r="A186" s="5">
        <v>35</v>
      </c>
      <c r="B186" s="16" t="s">
        <v>302</v>
      </c>
      <c r="C186" s="16">
        <v>2004</v>
      </c>
      <c r="D186" s="16">
        <v>2004</v>
      </c>
      <c r="E186" s="16">
        <v>2004</v>
      </c>
      <c r="F186" s="16" t="s">
        <v>11</v>
      </c>
      <c r="G186" s="16" t="s">
        <v>30</v>
      </c>
      <c r="H186" s="16" t="s">
        <v>31</v>
      </c>
      <c r="I186" s="16" t="s">
        <v>32</v>
      </c>
      <c r="J186" s="40">
        <v>199.54</v>
      </c>
      <c r="K186" s="5">
        <v>6</v>
      </c>
      <c r="L186" s="40">
        <f t="shared" si="24"/>
        <v>205.54</v>
      </c>
      <c r="M186" s="40">
        <v>152.47</v>
      </c>
      <c r="N186" s="5">
        <v>10</v>
      </c>
      <c r="O186" s="40">
        <f t="shared" si="25"/>
        <v>162.47</v>
      </c>
      <c r="P186" s="40">
        <f t="shared" si="26"/>
        <v>162.47</v>
      </c>
      <c r="Q186" s="40">
        <f t="shared" si="27"/>
        <v>67.823571945046993</v>
      </c>
    </row>
    <row r="187" spans="1:17" ht="72" x14ac:dyDescent="0.3">
      <c r="A187" s="5">
        <v>36</v>
      </c>
      <c r="B187" s="16" t="s">
        <v>289</v>
      </c>
      <c r="C187" s="16">
        <v>2007</v>
      </c>
      <c r="D187" s="16">
        <v>2007</v>
      </c>
      <c r="E187" s="16">
        <v>2007</v>
      </c>
      <c r="F187" s="16">
        <v>3</v>
      </c>
      <c r="G187" s="16" t="s">
        <v>56</v>
      </c>
      <c r="H187" s="16" t="s">
        <v>57</v>
      </c>
      <c r="I187" s="16" t="s">
        <v>58</v>
      </c>
      <c r="J187" s="40">
        <v>170.12</v>
      </c>
      <c r="K187" s="5">
        <v>104</v>
      </c>
      <c r="L187" s="40">
        <f t="shared" si="24"/>
        <v>274.12</v>
      </c>
      <c r="M187" s="40">
        <v>154.69</v>
      </c>
      <c r="N187" s="5">
        <v>12</v>
      </c>
      <c r="O187" s="40">
        <f t="shared" si="25"/>
        <v>166.69</v>
      </c>
      <c r="P187" s="40">
        <f t="shared" si="26"/>
        <v>166.69</v>
      </c>
      <c r="Q187" s="40">
        <f t="shared" si="27"/>
        <v>72.182625761801461</v>
      </c>
    </row>
    <row r="188" spans="1:17" ht="57.6" x14ac:dyDescent="0.3">
      <c r="A188" s="5">
        <v>37</v>
      </c>
      <c r="B188" s="16" t="s">
        <v>180</v>
      </c>
      <c r="C188" s="16">
        <v>2004</v>
      </c>
      <c r="D188" s="16">
        <v>2004</v>
      </c>
      <c r="E188" s="16">
        <v>2004</v>
      </c>
      <c r="F188" s="16">
        <v>1</v>
      </c>
      <c r="G188" s="16" t="s">
        <v>19</v>
      </c>
      <c r="H188" s="16" t="s">
        <v>20</v>
      </c>
      <c r="I188" s="16" t="s">
        <v>21</v>
      </c>
      <c r="J188" s="40">
        <v>127.06</v>
      </c>
      <c r="K188" s="5">
        <v>6</v>
      </c>
      <c r="L188" s="40">
        <f t="shared" si="24"/>
        <v>133.06</v>
      </c>
      <c r="M188" s="40">
        <v>118.51</v>
      </c>
      <c r="N188" s="5">
        <v>60</v>
      </c>
      <c r="O188" s="40">
        <f t="shared" si="25"/>
        <v>178.51</v>
      </c>
      <c r="P188" s="40">
        <f t="shared" si="26"/>
        <v>133.06</v>
      </c>
      <c r="Q188" s="40">
        <f t="shared" si="27"/>
        <v>37.444478876149155</v>
      </c>
    </row>
    <row r="189" spans="1:17" ht="43.2" x14ac:dyDescent="0.3">
      <c r="A189" s="5">
        <v>38</v>
      </c>
      <c r="B189" s="16" t="s">
        <v>291</v>
      </c>
      <c r="C189" s="16">
        <v>2005</v>
      </c>
      <c r="D189" s="16">
        <v>2005</v>
      </c>
      <c r="E189" s="16">
        <v>2005</v>
      </c>
      <c r="F189" s="16">
        <v>1</v>
      </c>
      <c r="G189" s="16" t="s">
        <v>50</v>
      </c>
      <c r="H189" s="16" t="s">
        <v>292</v>
      </c>
      <c r="I189" s="16" t="s">
        <v>237</v>
      </c>
      <c r="J189" s="40">
        <v>137.88</v>
      </c>
      <c r="K189" s="5">
        <v>56</v>
      </c>
      <c r="L189" s="40">
        <f t="shared" si="24"/>
        <v>193.88</v>
      </c>
      <c r="M189" s="40">
        <v>135.30000000000001</v>
      </c>
      <c r="N189" s="5">
        <v>58</v>
      </c>
      <c r="O189" s="40">
        <f t="shared" si="25"/>
        <v>193.3</v>
      </c>
      <c r="P189" s="40">
        <f t="shared" si="26"/>
        <v>193.3</v>
      </c>
      <c r="Q189" s="40">
        <f t="shared" si="27"/>
        <v>99.669455634748488</v>
      </c>
    </row>
    <row r="190" spans="1:17" ht="57.6" x14ac:dyDescent="0.3">
      <c r="A190" s="5">
        <v>39</v>
      </c>
      <c r="B190" s="16" t="s">
        <v>222</v>
      </c>
      <c r="C190" s="16">
        <v>2007</v>
      </c>
      <c r="D190" s="16">
        <v>2007</v>
      </c>
      <c r="E190" s="16">
        <v>2007</v>
      </c>
      <c r="F190" s="16">
        <v>1</v>
      </c>
      <c r="G190" s="16" t="s">
        <v>30</v>
      </c>
      <c r="H190" s="16" t="s">
        <v>31</v>
      </c>
      <c r="I190" s="16" t="s">
        <v>32</v>
      </c>
      <c r="J190" s="40"/>
      <c r="K190" s="5"/>
      <c r="L190" s="40" t="s">
        <v>882</v>
      </c>
      <c r="M190" s="40">
        <v>185.46</v>
      </c>
      <c r="N190" s="5">
        <v>12</v>
      </c>
      <c r="O190" s="40">
        <f t="shared" si="25"/>
        <v>197.46</v>
      </c>
      <c r="P190" s="40">
        <f t="shared" si="26"/>
        <v>197.46</v>
      </c>
      <c r="Q190" s="40">
        <f t="shared" si="27"/>
        <v>103.96653238301829</v>
      </c>
    </row>
    <row r="191" spans="1:17" ht="57.6" x14ac:dyDescent="0.3">
      <c r="A191" s="5">
        <v>40</v>
      </c>
      <c r="B191" s="16" t="s">
        <v>414</v>
      </c>
      <c r="C191" s="16">
        <v>2003</v>
      </c>
      <c r="D191" s="16">
        <v>2003</v>
      </c>
      <c r="E191" s="16">
        <v>2003</v>
      </c>
      <c r="F191" s="16" t="s">
        <v>11</v>
      </c>
      <c r="G191" s="16" t="s">
        <v>240</v>
      </c>
      <c r="H191" s="16" t="s">
        <v>415</v>
      </c>
      <c r="I191" s="16" t="s">
        <v>416</v>
      </c>
      <c r="J191" s="40">
        <v>122.41</v>
      </c>
      <c r="K191" s="5">
        <v>6</v>
      </c>
      <c r="L191" s="40">
        <f t="shared" si="24"/>
        <v>128.41</v>
      </c>
      <c r="M191" s="40">
        <v>141.68</v>
      </c>
      <c r="N191" s="5">
        <v>58</v>
      </c>
      <c r="O191" s="40">
        <f t="shared" si="25"/>
        <v>199.68</v>
      </c>
      <c r="P191" s="40">
        <f t="shared" si="26"/>
        <v>128.41</v>
      </c>
      <c r="Q191" s="40">
        <f t="shared" si="27"/>
        <v>32.64125606858795</v>
      </c>
    </row>
    <row r="192" spans="1:17" ht="28.8" x14ac:dyDescent="0.3">
      <c r="A192" s="5">
        <v>41</v>
      </c>
      <c r="B192" s="16" t="s">
        <v>460</v>
      </c>
      <c r="C192" s="16">
        <v>2006</v>
      </c>
      <c r="D192" s="16">
        <v>2006</v>
      </c>
      <c r="E192" s="16">
        <v>2006</v>
      </c>
      <c r="F192" s="16">
        <v>1</v>
      </c>
      <c r="G192" s="16" t="s">
        <v>240</v>
      </c>
      <c r="H192" s="16" t="s">
        <v>298</v>
      </c>
      <c r="I192" s="16" t="s">
        <v>242</v>
      </c>
      <c r="J192" s="40">
        <v>158.53</v>
      </c>
      <c r="K192" s="5">
        <v>54</v>
      </c>
      <c r="L192" s="40">
        <f t="shared" si="24"/>
        <v>212.53</v>
      </c>
      <c r="M192" s="40">
        <v>153.94</v>
      </c>
      <c r="N192" s="5">
        <v>54</v>
      </c>
      <c r="O192" s="40">
        <f t="shared" si="25"/>
        <v>207.94</v>
      </c>
      <c r="P192" s="40">
        <f t="shared" si="26"/>
        <v>207.94</v>
      </c>
      <c r="Q192" s="40">
        <f t="shared" si="27"/>
        <v>114.79186034500569</v>
      </c>
    </row>
    <row r="193" spans="1:17" ht="57.6" x14ac:dyDescent="0.3">
      <c r="A193" s="5">
        <v>42</v>
      </c>
      <c r="B193" s="16" t="s">
        <v>441</v>
      </c>
      <c r="C193" s="16">
        <v>2006</v>
      </c>
      <c r="D193" s="16">
        <v>2006</v>
      </c>
      <c r="E193" s="16">
        <v>2006</v>
      </c>
      <c r="F193" s="16">
        <v>1</v>
      </c>
      <c r="G193" s="16" t="s">
        <v>30</v>
      </c>
      <c r="H193" s="16" t="s">
        <v>31</v>
      </c>
      <c r="I193" s="16" t="s">
        <v>32</v>
      </c>
      <c r="J193" s="40">
        <v>257.45</v>
      </c>
      <c r="K193" s="5">
        <v>12</v>
      </c>
      <c r="L193" s="40">
        <f t="shared" si="24"/>
        <v>269.45</v>
      </c>
      <c r="M193" s="40">
        <v>203.42</v>
      </c>
      <c r="N193" s="5">
        <v>10</v>
      </c>
      <c r="O193" s="40">
        <f t="shared" si="25"/>
        <v>213.42</v>
      </c>
      <c r="P193" s="40">
        <f t="shared" si="26"/>
        <v>213.42</v>
      </c>
      <c r="Q193" s="40">
        <f t="shared" si="27"/>
        <v>120.45243259993801</v>
      </c>
    </row>
    <row r="194" spans="1:17" ht="43.2" x14ac:dyDescent="0.3">
      <c r="A194" s="5">
        <v>43</v>
      </c>
      <c r="B194" s="16" t="s">
        <v>343</v>
      </c>
      <c r="C194" s="16">
        <v>2006</v>
      </c>
      <c r="D194" s="16">
        <v>2006</v>
      </c>
      <c r="E194" s="16">
        <v>2006</v>
      </c>
      <c r="F194" s="16">
        <v>2</v>
      </c>
      <c r="G194" s="16" t="s">
        <v>41</v>
      </c>
      <c r="H194" s="16" t="s">
        <v>42</v>
      </c>
      <c r="I194" s="16" t="s">
        <v>43</v>
      </c>
      <c r="J194" s="40">
        <v>159.47</v>
      </c>
      <c r="K194" s="5">
        <v>10</v>
      </c>
      <c r="L194" s="40">
        <f t="shared" si="24"/>
        <v>169.47</v>
      </c>
      <c r="M194" s="40">
        <v>161.44</v>
      </c>
      <c r="N194" s="5">
        <v>56</v>
      </c>
      <c r="O194" s="40">
        <f t="shared" si="25"/>
        <v>217.44</v>
      </c>
      <c r="P194" s="40">
        <f t="shared" si="26"/>
        <v>169.47</v>
      </c>
      <c r="Q194" s="40">
        <f t="shared" si="27"/>
        <v>75.054229934924081</v>
      </c>
    </row>
    <row r="195" spans="1:17" ht="86.4" x14ac:dyDescent="0.3">
      <c r="A195" s="5">
        <v>44</v>
      </c>
      <c r="B195" s="16" t="s">
        <v>399</v>
      </c>
      <c r="C195" s="16">
        <v>2007</v>
      </c>
      <c r="D195" s="16">
        <v>2007</v>
      </c>
      <c r="E195" s="16">
        <v>2007</v>
      </c>
      <c r="F195" s="16">
        <v>1</v>
      </c>
      <c r="G195" s="16" t="s">
        <v>169</v>
      </c>
      <c r="H195" s="16" t="s">
        <v>170</v>
      </c>
      <c r="I195" s="16" t="s">
        <v>171</v>
      </c>
      <c r="J195" s="40">
        <v>159.66</v>
      </c>
      <c r="K195" s="5">
        <v>16</v>
      </c>
      <c r="L195" s="40">
        <f t="shared" si="24"/>
        <v>175.66</v>
      </c>
      <c r="M195" s="40">
        <v>163.47999999999999</v>
      </c>
      <c r="N195" s="5">
        <v>54</v>
      </c>
      <c r="O195" s="40">
        <f t="shared" si="25"/>
        <v>217.48</v>
      </c>
      <c r="P195" s="40">
        <f t="shared" si="26"/>
        <v>175.66</v>
      </c>
      <c r="Q195" s="40">
        <f t="shared" si="27"/>
        <v>81.448197500258232</v>
      </c>
    </row>
    <row r="196" spans="1:17" ht="57.6" x14ac:dyDescent="0.3">
      <c r="A196" s="5">
        <v>45</v>
      </c>
      <c r="B196" s="16" t="s">
        <v>349</v>
      </c>
      <c r="C196" s="16">
        <v>2007</v>
      </c>
      <c r="D196" s="16">
        <v>2007</v>
      </c>
      <c r="E196" s="16">
        <v>2007</v>
      </c>
      <c r="F196" s="16">
        <v>1</v>
      </c>
      <c r="G196" s="16" t="s">
        <v>30</v>
      </c>
      <c r="H196" s="16" t="s">
        <v>31</v>
      </c>
      <c r="I196" s="16" t="s">
        <v>32</v>
      </c>
      <c r="J196" s="40"/>
      <c r="K196" s="5"/>
      <c r="L196" s="40" t="s">
        <v>882</v>
      </c>
      <c r="M196" s="40">
        <v>173.35</v>
      </c>
      <c r="N196" s="5">
        <v>52</v>
      </c>
      <c r="O196" s="40">
        <f t="shared" si="25"/>
        <v>225.35</v>
      </c>
      <c r="P196" s="40">
        <f t="shared" si="26"/>
        <v>225.35</v>
      </c>
      <c r="Q196" s="40">
        <f t="shared" si="27"/>
        <v>132.77553971697137</v>
      </c>
    </row>
    <row r="197" spans="1:17" ht="86.4" x14ac:dyDescent="0.3">
      <c r="A197" s="5">
        <v>46</v>
      </c>
      <c r="B197" s="16" t="s">
        <v>168</v>
      </c>
      <c r="C197" s="16">
        <v>2007</v>
      </c>
      <c r="D197" s="16">
        <v>2007</v>
      </c>
      <c r="E197" s="16">
        <v>2007</v>
      </c>
      <c r="F197" s="16">
        <v>1</v>
      </c>
      <c r="G197" s="16" t="s">
        <v>169</v>
      </c>
      <c r="H197" s="16" t="s">
        <v>170</v>
      </c>
      <c r="I197" s="16" t="s">
        <v>171</v>
      </c>
      <c r="J197" s="40">
        <v>182.31</v>
      </c>
      <c r="K197" s="5">
        <v>6</v>
      </c>
      <c r="L197" s="40">
        <f t="shared" si="24"/>
        <v>188.31</v>
      </c>
      <c r="M197" s="40">
        <v>177.82</v>
      </c>
      <c r="N197" s="5">
        <v>54</v>
      </c>
      <c r="O197" s="40">
        <f t="shared" si="25"/>
        <v>231.82</v>
      </c>
      <c r="P197" s="40">
        <f t="shared" si="26"/>
        <v>188.31</v>
      </c>
      <c r="Q197" s="40">
        <f t="shared" si="27"/>
        <v>94.515029439107522</v>
      </c>
    </row>
    <row r="198" spans="1:17" ht="72" x14ac:dyDescent="0.3">
      <c r="A198" s="5">
        <v>47</v>
      </c>
      <c r="B198" s="16" t="s">
        <v>366</v>
      </c>
      <c r="C198" s="16">
        <v>2008</v>
      </c>
      <c r="D198" s="16">
        <v>2008</v>
      </c>
      <c r="E198" s="16">
        <v>2008</v>
      </c>
      <c r="F198" s="16">
        <v>1</v>
      </c>
      <c r="G198" s="16" t="s">
        <v>56</v>
      </c>
      <c r="H198" s="16" t="s">
        <v>278</v>
      </c>
      <c r="I198" s="16" t="s">
        <v>279</v>
      </c>
      <c r="J198" s="40">
        <v>191.45</v>
      </c>
      <c r="K198" s="5">
        <v>118</v>
      </c>
      <c r="L198" s="40">
        <f t="shared" si="24"/>
        <v>309.45</v>
      </c>
      <c r="M198" s="40">
        <v>172.01</v>
      </c>
      <c r="N198" s="5">
        <v>166</v>
      </c>
      <c r="O198" s="40">
        <f t="shared" si="25"/>
        <v>338.01</v>
      </c>
      <c r="P198" s="40">
        <f t="shared" si="26"/>
        <v>309.45</v>
      </c>
      <c r="Q198" s="40">
        <f t="shared" si="27"/>
        <v>219.64673070963744</v>
      </c>
    </row>
    <row r="199" spans="1:17" ht="28.8" x14ac:dyDescent="0.3">
      <c r="A199" s="5">
        <v>48</v>
      </c>
      <c r="B199" s="16" t="s">
        <v>176</v>
      </c>
      <c r="C199" s="16">
        <v>2005</v>
      </c>
      <c r="D199" s="16">
        <v>2005</v>
      </c>
      <c r="E199" s="16">
        <v>2005</v>
      </c>
      <c r="F199" s="16" t="s">
        <v>11</v>
      </c>
      <c r="G199" s="16" t="s">
        <v>145</v>
      </c>
      <c r="H199" s="16" t="s">
        <v>146</v>
      </c>
      <c r="I199" s="16" t="s">
        <v>147</v>
      </c>
      <c r="J199" s="40"/>
      <c r="K199" s="5"/>
      <c r="L199" s="40" t="s">
        <v>881</v>
      </c>
      <c r="M199" s="40">
        <v>184.9</v>
      </c>
      <c r="N199" s="5">
        <v>318</v>
      </c>
      <c r="O199" s="40">
        <f t="shared" si="25"/>
        <v>502.9</v>
      </c>
      <c r="P199" s="40">
        <f t="shared" si="26"/>
        <v>502.9</v>
      </c>
      <c r="Q199" s="40">
        <f t="shared" si="27"/>
        <v>419.47112901559757</v>
      </c>
    </row>
    <row r="200" spans="1:17" ht="43.2" x14ac:dyDescent="0.3">
      <c r="A200" s="5">
        <v>49</v>
      </c>
      <c r="B200" s="16" t="s">
        <v>78</v>
      </c>
      <c r="C200" s="16">
        <v>2004</v>
      </c>
      <c r="D200" s="16">
        <v>2004</v>
      </c>
      <c r="E200" s="16">
        <v>2004</v>
      </c>
      <c r="F200" s="16">
        <v>2</v>
      </c>
      <c r="G200" s="16" t="s">
        <v>25</v>
      </c>
      <c r="H200" s="16" t="s">
        <v>26</v>
      </c>
      <c r="I200" s="16" t="s">
        <v>27</v>
      </c>
      <c r="J200" s="40">
        <v>266.2</v>
      </c>
      <c r="K200" s="5">
        <v>112</v>
      </c>
      <c r="L200" s="40">
        <f t="shared" si="24"/>
        <v>378.2</v>
      </c>
      <c r="M200" s="40">
        <v>397.68</v>
      </c>
      <c r="N200" s="5">
        <v>160</v>
      </c>
      <c r="O200" s="40">
        <f t="shared" si="25"/>
        <v>557.68000000000006</v>
      </c>
      <c r="P200" s="40">
        <f t="shared" si="26"/>
        <v>378.2</v>
      </c>
      <c r="Q200" s="40">
        <f t="shared" si="27"/>
        <v>290.66212168164441</v>
      </c>
    </row>
    <row r="201" spans="1:17" ht="43.2" x14ac:dyDescent="0.3">
      <c r="A201" s="5"/>
      <c r="B201" s="16" t="s">
        <v>458</v>
      </c>
      <c r="C201" s="16">
        <v>2007</v>
      </c>
      <c r="D201" s="16">
        <v>2007</v>
      </c>
      <c r="E201" s="16">
        <v>2007</v>
      </c>
      <c r="F201" s="16">
        <v>2</v>
      </c>
      <c r="G201" s="16" t="s">
        <v>96</v>
      </c>
      <c r="H201" s="16" t="s">
        <v>97</v>
      </c>
      <c r="I201" s="16" t="s">
        <v>98</v>
      </c>
      <c r="J201" s="40">
        <v>205.91</v>
      </c>
      <c r="K201" s="5">
        <v>62</v>
      </c>
      <c r="L201" s="40">
        <f t="shared" si="24"/>
        <v>267.90999999999997</v>
      </c>
      <c r="M201" s="40"/>
      <c r="N201" s="5"/>
      <c r="O201" s="40" t="s">
        <v>881</v>
      </c>
      <c r="P201" s="40">
        <f t="shared" si="26"/>
        <v>267.90999999999997</v>
      </c>
      <c r="Q201" s="40">
        <f t="shared" si="27"/>
        <v>176.73794029542398</v>
      </c>
    </row>
    <row r="202" spans="1:17" ht="57.6" x14ac:dyDescent="0.3">
      <c r="A202" s="5"/>
      <c r="B202" s="16" t="s">
        <v>437</v>
      </c>
      <c r="C202" s="16">
        <v>2007</v>
      </c>
      <c r="D202" s="16">
        <v>2007</v>
      </c>
      <c r="E202" s="16">
        <v>2007</v>
      </c>
      <c r="F202" s="16" t="s">
        <v>11</v>
      </c>
      <c r="G202" s="16" t="s">
        <v>114</v>
      </c>
      <c r="H202" s="16" t="s">
        <v>115</v>
      </c>
      <c r="I202" s="16" t="s">
        <v>174</v>
      </c>
      <c r="J202" s="40">
        <v>187.34</v>
      </c>
      <c r="K202" s="5">
        <v>64</v>
      </c>
      <c r="L202" s="40">
        <f t="shared" si="24"/>
        <v>251.34</v>
      </c>
      <c r="M202" s="40"/>
      <c r="N202" s="5"/>
      <c r="O202" s="40" t="s">
        <v>882</v>
      </c>
      <c r="P202" s="40">
        <f t="shared" si="26"/>
        <v>251.34</v>
      </c>
      <c r="Q202" s="40">
        <f t="shared" si="27"/>
        <v>159.62193988224357</v>
      </c>
    </row>
    <row r="203" spans="1:17" ht="43.2" x14ac:dyDescent="0.3">
      <c r="A203" s="5"/>
      <c r="B203" s="16" t="s">
        <v>65</v>
      </c>
      <c r="C203" s="16">
        <v>2006</v>
      </c>
      <c r="D203" s="16">
        <v>2006</v>
      </c>
      <c r="E203" s="16">
        <v>2006</v>
      </c>
      <c r="F203" s="16">
        <v>1</v>
      </c>
      <c r="G203" s="16" t="s">
        <v>35</v>
      </c>
      <c r="H203" s="16" t="s">
        <v>66</v>
      </c>
      <c r="I203" s="16" t="s">
        <v>37</v>
      </c>
      <c r="J203" s="40">
        <v>124.52</v>
      </c>
      <c r="K203" s="5">
        <v>52</v>
      </c>
      <c r="L203" s="40">
        <f t="shared" si="24"/>
        <v>176.51999999999998</v>
      </c>
      <c r="M203" s="40"/>
      <c r="N203" s="5"/>
      <c r="O203" s="40" t="s">
        <v>882</v>
      </c>
      <c r="P203" s="40">
        <f t="shared" si="26"/>
        <v>176.51999999999998</v>
      </c>
      <c r="Q203" s="40">
        <f t="shared" si="27"/>
        <v>82.336535481871692</v>
      </c>
    </row>
    <row r="205" spans="1:17" ht="18" x14ac:dyDescent="0.3">
      <c r="A205" s="20" t="s">
        <v>915</v>
      </c>
      <c r="B205" s="20"/>
      <c r="C205" s="20"/>
      <c r="D205" s="20"/>
      <c r="E205" s="20"/>
      <c r="F205" s="20"/>
      <c r="G205" s="20"/>
      <c r="H205" s="20"/>
      <c r="I205" s="20"/>
      <c r="J205" s="20"/>
    </row>
    <row r="206" spans="1:17" x14ac:dyDescent="0.3">
      <c r="A206" s="27" t="s">
        <v>872</v>
      </c>
      <c r="B206" s="27" t="s">
        <v>1</v>
      </c>
      <c r="C206" s="27" t="s">
        <v>2</v>
      </c>
      <c r="D206" s="27" t="s">
        <v>476</v>
      </c>
      <c r="E206" s="27" t="s">
        <v>477</v>
      </c>
      <c r="F206" s="27" t="s">
        <v>3</v>
      </c>
      <c r="G206" s="27" t="s">
        <v>4</v>
      </c>
      <c r="H206" s="27" t="s">
        <v>5</v>
      </c>
      <c r="I206" s="27" t="s">
        <v>6</v>
      </c>
      <c r="J206" s="29" t="s">
        <v>874</v>
      </c>
      <c r="K206" s="30"/>
      <c r="L206" s="31"/>
      <c r="M206" s="29" t="s">
        <v>878</v>
      </c>
      <c r="N206" s="30"/>
      <c r="O206" s="31"/>
      <c r="P206" s="27" t="s">
        <v>879</v>
      </c>
      <c r="Q206" s="27" t="s">
        <v>880</v>
      </c>
    </row>
    <row r="207" spans="1:17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32" t="s">
        <v>875</v>
      </c>
      <c r="K207" s="32" t="s">
        <v>876</v>
      </c>
      <c r="L207" s="32" t="s">
        <v>877</v>
      </c>
      <c r="M207" s="32" t="s">
        <v>875</v>
      </c>
      <c r="N207" s="32" t="s">
        <v>876</v>
      </c>
      <c r="O207" s="32" t="s">
        <v>877</v>
      </c>
      <c r="P207" s="28"/>
      <c r="Q207" s="28"/>
    </row>
    <row r="208" spans="1:17" ht="72" x14ac:dyDescent="0.3">
      <c r="A208" s="37">
        <v>1</v>
      </c>
      <c r="B208" s="38" t="s">
        <v>308</v>
      </c>
      <c r="C208" s="38">
        <v>2003</v>
      </c>
      <c r="D208" s="38">
        <v>2003</v>
      </c>
      <c r="E208" s="38">
        <v>2003</v>
      </c>
      <c r="F208" s="38" t="s">
        <v>119</v>
      </c>
      <c r="G208" s="38" t="s">
        <v>120</v>
      </c>
      <c r="H208" s="38" t="s">
        <v>309</v>
      </c>
      <c r="I208" s="38" t="s">
        <v>310</v>
      </c>
      <c r="J208" s="39">
        <v>107.16</v>
      </c>
      <c r="K208" s="37">
        <v>6</v>
      </c>
      <c r="L208" s="39">
        <f t="shared" ref="L208:L235" si="28">J208+K208</f>
        <v>113.16</v>
      </c>
      <c r="M208" s="39"/>
      <c r="N208" s="37"/>
      <c r="O208" s="39"/>
      <c r="P208" s="39">
        <f t="shared" ref="P208:P235" si="29">MIN(O208,L208)</f>
        <v>113.16</v>
      </c>
      <c r="Q208" s="39">
        <f t="shared" ref="Q208:Q235" si="30">IF( AND(ISNUMBER(P$208),ISNUMBER(P208)),(P208-P$208)/P$208*100,"")</f>
        <v>0</v>
      </c>
    </row>
    <row r="209" spans="1:17" ht="72" x14ac:dyDescent="0.3">
      <c r="A209" s="5">
        <v>2</v>
      </c>
      <c r="B209" s="16" t="s">
        <v>410</v>
      </c>
      <c r="C209" s="16">
        <v>2004</v>
      </c>
      <c r="D209" s="16">
        <v>2004</v>
      </c>
      <c r="E209" s="16">
        <v>2004</v>
      </c>
      <c r="F209" s="16" t="s">
        <v>119</v>
      </c>
      <c r="G209" s="16" t="s">
        <v>12</v>
      </c>
      <c r="H209" s="16" t="s">
        <v>13</v>
      </c>
      <c r="I209" s="16" t="s">
        <v>14</v>
      </c>
      <c r="J209" s="40">
        <v>118.19</v>
      </c>
      <c r="K209" s="5">
        <v>2</v>
      </c>
      <c r="L209" s="40">
        <f t="shared" si="28"/>
        <v>120.19</v>
      </c>
      <c r="M209" s="40"/>
      <c r="N209" s="5"/>
      <c r="O209" s="40"/>
      <c r="P209" s="40">
        <f t="shared" si="29"/>
        <v>120.19</v>
      </c>
      <c r="Q209" s="40">
        <f t="shared" si="30"/>
        <v>6.2124425592082018</v>
      </c>
    </row>
    <row r="210" spans="1:17" ht="72" x14ac:dyDescent="0.3">
      <c r="A210" s="5">
        <v>3</v>
      </c>
      <c r="B210" s="16" t="s">
        <v>118</v>
      </c>
      <c r="C210" s="16">
        <v>2003</v>
      </c>
      <c r="D210" s="16">
        <v>2003</v>
      </c>
      <c r="E210" s="16">
        <v>2003</v>
      </c>
      <c r="F210" s="16" t="s">
        <v>119</v>
      </c>
      <c r="G210" s="16" t="s">
        <v>120</v>
      </c>
      <c r="H210" s="16" t="s">
        <v>121</v>
      </c>
      <c r="I210" s="16" t="s">
        <v>122</v>
      </c>
      <c r="J210" s="40">
        <v>118.44</v>
      </c>
      <c r="K210" s="5">
        <v>2</v>
      </c>
      <c r="L210" s="40">
        <f t="shared" si="28"/>
        <v>120.44</v>
      </c>
      <c r="M210" s="40"/>
      <c r="N210" s="5"/>
      <c r="O210" s="40"/>
      <c r="P210" s="40">
        <f t="shared" si="29"/>
        <v>120.44</v>
      </c>
      <c r="Q210" s="40">
        <f t="shared" si="30"/>
        <v>6.4333686815129036</v>
      </c>
    </row>
    <row r="211" spans="1:17" ht="43.2" x14ac:dyDescent="0.3">
      <c r="A211" s="5">
        <v>4</v>
      </c>
      <c r="B211" s="16" t="s">
        <v>131</v>
      </c>
      <c r="C211" s="16">
        <v>2005</v>
      </c>
      <c r="D211" s="16">
        <v>2005</v>
      </c>
      <c r="E211" s="16">
        <v>2005</v>
      </c>
      <c r="F211" s="16">
        <v>1</v>
      </c>
      <c r="G211" s="16" t="s">
        <v>12</v>
      </c>
      <c r="H211" s="16" t="s">
        <v>86</v>
      </c>
      <c r="I211" s="16" t="s">
        <v>87</v>
      </c>
      <c r="J211" s="40">
        <v>124.88</v>
      </c>
      <c r="K211" s="5">
        <v>0</v>
      </c>
      <c r="L211" s="40">
        <f t="shared" si="28"/>
        <v>124.88</v>
      </c>
      <c r="M211" s="40"/>
      <c r="N211" s="5"/>
      <c r="O211" s="40"/>
      <c r="P211" s="40">
        <f t="shared" si="29"/>
        <v>124.88</v>
      </c>
      <c r="Q211" s="40">
        <f t="shared" si="30"/>
        <v>10.357016613644397</v>
      </c>
    </row>
    <row r="212" spans="1:17" ht="28.8" x14ac:dyDescent="0.3">
      <c r="A212" s="5">
        <v>5</v>
      </c>
      <c r="B212" s="16" t="s">
        <v>406</v>
      </c>
      <c r="C212" s="16">
        <v>2006</v>
      </c>
      <c r="D212" s="16">
        <v>2006</v>
      </c>
      <c r="E212" s="16">
        <v>2006</v>
      </c>
      <c r="F212" s="16" t="s">
        <v>11</v>
      </c>
      <c r="G212" s="16" t="s">
        <v>61</v>
      </c>
      <c r="H212" s="16" t="s">
        <v>228</v>
      </c>
      <c r="I212" s="16" t="s">
        <v>229</v>
      </c>
      <c r="J212" s="40">
        <v>125.19</v>
      </c>
      <c r="K212" s="5">
        <v>2</v>
      </c>
      <c r="L212" s="40">
        <f t="shared" si="28"/>
        <v>127.19</v>
      </c>
      <c r="M212" s="40"/>
      <c r="N212" s="5"/>
      <c r="O212" s="40"/>
      <c r="P212" s="40">
        <f t="shared" si="29"/>
        <v>127.19</v>
      </c>
      <c r="Q212" s="40">
        <f t="shared" si="30"/>
        <v>12.398373983739837</v>
      </c>
    </row>
    <row r="213" spans="1:17" ht="72" x14ac:dyDescent="0.3">
      <c r="A213" s="5">
        <v>6</v>
      </c>
      <c r="B213" s="16" t="s">
        <v>277</v>
      </c>
      <c r="C213" s="16">
        <v>2003</v>
      </c>
      <c r="D213" s="16">
        <v>2003</v>
      </c>
      <c r="E213" s="16">
        <v>2003</v>
      </c>
      <c r="F213" s="16" t="s">
        <v>119</v>
      </c>
      <c r="G213" s="16" t="s">
        <v>56</v>
      </c>
      <c r="H213" s="16" t="s">
        <v>278</v>
      </c>
      <c r="I213" s="16" t="s">
        <v>279</v>
      </c>
      <c r="J213" s="40">
        <v>123.15</v>
      </c>
      <c r="K213" s="5">
        <v>6</v>
      </c>
      <c r="L213" s="40">
        <f t="shared" si="28"/>
        <v>129.15</v>
      </c>
      <c r="M213" s="40"/>
      <c r="N213" s="5"/>
      <c r="O213" s="40"/>
      <c r="P213" s="40">
        <f t="shared" si="29"/>
        <v>129.15</v>
      </c>
      <c r="Q213" s="40">
        <f t="shared" si="30"/>
        <v>14.130434782608702</v>
      </c>
    </row>
    <row r="214" spans="1:17" ht="72" x14ac:dyDescent="0.3">
      <c r="A214" s="5">
        <v>7</v>
      </c>
      <c r="B214" s="16" t="s">
        <v>10</v>
      </c>
      <c r="C214" s="16">
        <v>2004</v>
      </c>
      <c r="D214" s="16">
        <v>2004</v>
      </c>
      <c r="E214" s="16">
        <v>2004</v>
      </c>
      <c r="F214" s="16" t="s">
        <v>11</v>
      </c>
      <c r="G214" s="16" t="s">
        <v>12</v>
      </c>
      <c r="H214" s="16" t="s">
        <v>13</v>
      </c>
      <c r="I214" s="16" t="s">
        <v>14</v>
      </c>
      <c r="J214" s="40">
        <v>121.47</v>
      </c>
      <c r="K214" s="5">
        <v>8</v>
      </c>
      <c r="L214" s="40">
        <f t="shared" si="28"/>
        <v>129.47</v>
      </c>
      <c r="M214" s="40"/>
      <c r="N214" s="5"/>
      <c r="O214" s="40"/>
      <c r="P214" s="40">
        <f t="shared" si="29"/>
        <v>129.47</v>
      </c>
      <c r="Q214" s="40">
        <f t="shared" si="30"/>
        <v>14.413220219158715</v>
      </c>
    </row>
    <row r="215" spans="1:17" ht="43.2" x14ac:dyDescent="0.3">
      <c r="A215" s="5">
        <v>8</v>
      </c>
      <c r="B215" s="16" t="s">
        <v>403</v>
      </c>
      <c r="C215" s="16">
        <v>2005</v>
      </c>
      <c r="D215" s="16">
        <v>2005</v>
      </c>
      <c r="E215" s="16">
        <v>2005</v>
      </c>
      <c r="F215" s="16">
        <v>1</v>
      </c>
      <c r="G215" s="16" t="s">
        <v>120</v>
      </c>
      <c r="H215" s="16" t="s">
        <v>404</v>
      </c>
      <c r="I215" s="16" t="s">
        <v>310</v>
      </c>
      <c r="J215" s="40">
        <v>126.95</v>
      </c>
      <c r="K215" s="5">
        <v>6</v>
      </c>
      <c r="L215" s="40">
        <f t="shared" si="28"/>
        <v>132.94999999999999</v>
      </c>
      <c r="M215" s="40"/>
      <c r="N215" s="5"/>
      <c r="O215" s="40"/>
      <c r="P215" s="40">
        <f t="shared" si="29"/>
        <v>132.94999999999999</v>
      </c>
      <c r="Q215" s="40">
        <f t="shared" si="30"/>
        <v>17.48851184164015</v>
      </c>
    </row>
    <row r="216" spans="1:17" ht="43.2" x14ac:dyDescent="0.3">
      <c r="A216" s="5">
        <v>8</v>
      </c>
      <c r="B216" s="16" t="s">
        <v>355</v>
      </c>
      <c r="C216" s="16">
        <v>2004</v>
      </c>
      <c r="D216" s="16">
        <v>2004</v>
      </c>
      <c r="E216" s="16">
        <v>2004</v>
      </c>
      <c r="F216" s="16" t="s">
        <v>11</v>
      </c>
      <c r="G216" s="16" t="s">
        <v>41</v>
      </c>
      <c r="H216" s="16" t="s">
        <v>42</v>
      </c>
      <c r="I216" s="16" t="s">
        <v>81</v>
      </c>
      <c r="J216" s="40">
        <v>124.95</v>
      </c>
      <c r="K216" s="5">
        <v>8</v>
      </c>
      <c r="L216" s="40">
        <f t="shared" si="28"/>
        <v>132.94999999999999</v>
      </c>
      <c r="M216" s="40"/>
      <c r="N216" s="5"/>
      <c r="O216" s="40"/>
      <c r="P216" s="40">
        <f t="shared" si="29"/>
        <v>132.94999999999999</v>
      </c>
      <c r="Q216" s="40">
        <f t="shared" si="30"/>
        <v>17.48851184164015</v>
      </c>
    </row>
    <row r="217" spans="1:17" ht="43.2" x14ac:dyDescent="0.3">
      <c r="A217" s="5">
        <v>10</v>
      </c>
      <c r="B217" s="16" t="s">
        <v>187</v>
      </c>
      <c r="C217" s="16">
        <v>2004</v>
      </c>
      <c r="D217" s="16">
        <v>2004</v>
      </c>
      <c r="E217" s="16">
        <v>2004</v>
      </c>
      <c r="F217" s="16" t="s">
        <v>11</v>
      </c>
      <c r="G217" s="16" t="s">
        <v>50</v>
      </c>
      <c r="H217" s="16" t="s">
        <v>51</v>
      </c>
      <c r="I217" s="16" t="s">
        <v>52</v>
      </c>
      <c r="J217" s="40">
        <v>130.26</v>
      </c>
      <c r="K217" s="5">
        <v>8</v>
      </c>
      <c r="L217" s="40">
        <f t="shared" si="28"/>
        <v>138.26</v>
      </c>
      <c r="M217" s="40"/>
      <c r="N217" s="5"/>
      <c r="O217" s="40"/>
      <c r="P217" s="40">
        <f t="shared" si="29"/>
        <v>138.26</v>
      </c>
      <c r="Q217" s="40">
        <f t="shared" si="30"/>
        <v>22.180982679392006</v>
      </c>
    </row>
    <row r="218" spans="1:17" ht="43.2" x14ac:dyDescent="0.3">
      <c r="A218" s="5">
        <v>11</v>
      </c>
      <c r="B218" s="16" t="s">
        <v>408</v>
      </c>
      <c r="C218" s="16">
        <v>2004</v>
      </c>
      <c r="D218" s="16">
        <v>2004</v>
      </c>
      <c r="E218" s="16">
        <v>2004</v>
      </c>
      <c r="F218" s="16" t="s">
        <v>11</v>
      </c>
      <c r="G218" s="16" t="s">
        <v>41</v>
      </c>
      <c r="H218" s="16" t="s">
        <v>42</v>
      </c>
      <c r="I218" s="16" t="s">
        <v>81</v>
      </c>
      <c r="J218" s="40">
        <v>135.24</v>
      </c>
      <c r="K218" s="5">
        <v>4</v>
      </c>
      <c r="L218" s="40">
        <f t="shared" si="28"/>
        <v>139.24</v>
      </c>
      <c r="M218" s="40"/>
      <c r="N218" s="5"/>
      <c r="O218" s="40"/>
      <c r="P218" s="40">
        <f t="shared" si="29"/>
        <v>139.24</v>
      </c>
      <c r="Q218" s="40">
        <f t="shared" si="30"/>
        <v>23.047013078826453</v>
      </c>
    </row>
    <row r="219" spans="1:17" ht="57.6" x14ac:dyDescent="0.3">
      <c r="A219" s="5">
        <v>12</v>
      </c>
      <c r="B219" s="16" t="s">
        <v>113</v>
      </c>
      <c r="C219" s="16">
        <v>2004</v>
      </c>
      <c r="D219" s="16">
        <v>2004</v>
      </c>
      <c r="E219" s="16">
        <v>2004</v>
      </c>
      <c r="F219" s="16" t="s">
        <v>11</v>
      </c>
      <c r="G219" s="16" t="s">
        <v>114</v>
      </c>
      <c r="H219" s="16" t="s">
        <v>115</v>
      </c>
      <c r="I219" s="16" t="s">
        <v>116</v>
      </c>
      <c r="J219" s="40">
        <v>133.87</v>
      </c>
      <c r="K219" s="5">
        <v>10</v>
      </c>
      <c r="L219" s="40">
        <f t="shared" si="28"/>
        <v>143.87</v>
      </c>
      <c r="M219" s="40"/>
      <c r="N219" s="5"/>
      <c r="O219" s="40"/>
      <c r="P219" s="40">
        <f t="shared" si="29"/>
        <v>143.87</v>
      </c>
      <c r="Q219" s="40">
        <f t="shared" si="30"/>
        <v>27.138564863909515</v>
      </c>
    </row>
    <row r="220" spans="1:17" ht="57.6" x14ac:dyDescent="0.3">
      <c r="A220" s="5">
        <v>13</v>
      </c>
      <c r="B220" s="16" t="s">
        <v>60</v>
      </c>
      <c r="C220" s="16">
        <v>2006</v>
      </c>
      <c r="D220" s="16">
        <v>2006</v>
      </c>
      <c r="E220" s="16">
        <v>2006</v>
      </c>
      <c r="F220" s="16">
        <v>1</v>
      </c>
      <c r="G220" s="16" t="s">
        <v>61</v>
      </c>
      <c r="H220" s="16" t="s">
        <v>62</v>
      </c>
      <c r="I220" s="16" t="s">
        <v>63</v>
      </c>
      <c r="J220" s="40">
        <v>136.83000000000001</v>
      </c>
      <c r="K220" s="5">
        <v>8</v>
      </c>
      <c r="L220" s="40">
        <f t="shared" si="28"/>
        <v>144.83000000000001</v>
      </c>
      <c r="M220" s="40"/>
      <c r="N220" s="5"/>
      <c r="O220" s="40"/>
      <c r="P220" s="40">
        <f t="shared" si="29"/>
        <v>144.83000000000001</v>
      </c>
      <c r="Q220" s="40">
        <f t="shared" si="30"/>
        <v>27.986921173559576</v>
      </c>
    </row>
    <row r="221" spans="1:17" ht="72" x14ac:dyDescent="0.3">
      <c r="A221" s="5">
        <v>14</v>
      </c>
      <c r="B221" s="16" t="s">
        <v>202</v>
      </c>
      <c r="C221" s="16">
        <v>2005</v>
      </c>
      <c r="D221" s="16">
        <v>2005</v>
      </c>
      <c r="E221" s="16">
        <v>2005</v>
      </c>
      <c r="F221" s="16">
        <v>1</v>
      </c>
      <c r="G221" s="16" t="s">
        <v>12</v>
      </c>
      <c r="H221" s="16" t="s">
        <v>13</v>
      </c>
      <c r="I221" s="16" t="s">
        <v>76</v>
      </c>
      <c r="J221" s="40">
        <v>143.93</v>
      </c>
      <c r="K221" s="5">
        <v>2</v>
      </c>
      <c r="L221" s="40">
        <f t="shared" si="28"/>
        <v>145.93</v>
      </c>
      <c r="M221" s="40"/>
      <c r="N221" s="5"/>
      <c r="O221" s="40"/>
      <c r="P221" s="40">
        <f t="shared" si="29"/>
        <v>145.93</v>
      </c>
      <c r="Q221" s="40">
        <f t="shared" si="30"/>
        <v>28.958996111700259</v>
      </c>
    </row>
    <row r="222" spans="1:17" ht="28.8" x14ac:dyDescent="0.3">
      <c r="A222" s="5">
        <v>15</v>
      </c>
      <c r="B222" s="16" t="s">
        <v>233</v>
      </c>
      <c r="C222" s="16">
        <v>2006</v>
      </c>
      <c r="D222" s="16">
        <v>2006</v>
      </c>
      <c r="E222" s="16">
        <v>2006</v>
      </c>
      <c r="F222" s="16" t="s">
        <v>11</v>
      </c>
      <c r="G222" s="16" t="s">
        <v>105</v>
      </c>
      <c r="H222" s="16" t="s">
        <v>106</v>
      </c>
      <c r="I222" s="16" t="s">
        <v>107</v>
      </c>
      <c r="J222" s="40">
        <v>146.79</v>
      </c>
      <c r="K222" s="5">
        <v>6</v>
      </c>
      <c r="L222" s="40">
        <f t="shared" si="28"/>
        <v>152.79</v>
      </c>
      <c r="M222" s="40"/>
      <c r="N222" s="5"/>
      <c r="O222" s="40"/>
      <c r="P222" s="40">
        <f t="shared" si="29"/>
        <v>152.79</v>
      </c>
      <c r="Q222" s="40">
        <f t="shared" si="30"/>
        <v>35.021208907741247</v>
      </c>
    </row>
    <row r="223" spans="1:17" ht="28.8" x14ac:dyDescent="0.3">
      <c r="A223" s="5">
        <v>16</v>
      </c>
      <c r="B223" s="16" t="s">
        <v>263</v>
      </c>
      <c r="C223" s="16">
        <v>2005</v>
      </c>
      <c r="D223" s="16">
        <v>2005</v>
      </c>
      <c r="E223" s="16">
        <v>2005</v>
      </c>
      <c r="F223" s="16" t="s">
        <v>11</v>
      </c>
      <c r="G223" s="16" t="s">
        <v>264</v>
      </c>
      <c r="H223" s="16" t="s">
        <v>86</v>
      </c>
      <c r="I223" s="16" t="s">
        <v>265</v>
      </c>
      <c r="J223" s="40">
        <v>108.86</v>
      </c>
      <c r="K223" s="5">
        <v>52</v>
      </c>
      <c r="L223" s="40">
        <f t="shared" si="28"/>
        <v>160.86000000000001</v>
      </c>
      <c r="M223" s="40"/>
      <c r="N223" s="5"/>
      <c r="O223" s="40"/>
      <c r="P223" s="40">
        <f t="shared" si="29"/>
        <v>160.86000000000001</v>
      </c>
      <c r="Q223" s="40">
        <f t="shared" si="30"/>
        <v>42.152704135737025</v>
      </c>
    </row>
    <row r="224" spans="1:17" ht="43.2" x14ac:dyDescent="0.3">
      <c r="A224" s="5">
        <v>17</v>
      </c>
      <c r="B224" s="16" t="s">
        <v>397</v>
      </c>
      <c r="C224" s="16">
        <v>2006</v>
      </c>
      <c r="D224" s="16">
        <v>2006</v>
      </c>
      <c r="E224" s="16">
        <v>2006</v>
      </c>
      <c r="F224" s="16">
        <v>2</v>
      </c>
      <c r="G224" s="16" t="s">
        <v>41</v>
      </c>
      <c r="H224" s="16" t="s">
        <v>42</v>
      </c>
      <c r="I224" s="16" t="s">
        <v>43</v>
      </c>
      <c r="J224" s="40">
        <v>154.94</v>
      </c>
      <c r="K224" s="5">
        <v>10</v>
      </c>
      <c r="L224" s="40">
        <f t="shared" si="28"/>
        <v>164.94</v>
      </c>
      <c r="M224" s="40"/>
      <c r="N224" s="5"/>
      <c r="O224" s="40"/>
      <c r="P224" s="40">
        <f t="shared" si="29"/>
        <v>164.94</v>
      </c>
      <c r="Q224" s="40">
        <f t="shared" si="30"/>
        <v>45.758218451749741</v>
      </c>
    </row>
    <row r="225" spans="1:17" ht="72" x14ac:dyDescent="0.3">
      <c r="A225" s="5">
        <v>18</v>
      </c>
      <c r="B225" s="16" t="s">
        <v>300</v>
      </c>
      <c r="C225" s="16">
        <v>2006</v>
      </c>
      <c r="D225" s="16">
        <v>2006</v>
      </c>
      <c r="E225" s="16">
        <v>2006</v>
      </c>
      <c r="F225" s="16">
        <v>1</v>
      </c>
      <c r="G225" s="16" t="s">
        <v>12</v>
      </c>
      <c r="H225" s="16" t="s">
        <v>13</v>
      </c>
      <c r="I225" s="16" t="s">
        <v>155</v>
      </c>
      <c r="J225" s="40">
        <v>162.91</v>
      </c>
      <c r="K225" s="5">
        <v>8</v>
      </c>
      <c r="L225" s="40">
        <f t="shared" si="28"/>
        <v>170.91</v>
      </c>
      <c r="M225" s="40"/>
      <c r="N225" s="5"/>
      <c r="O225" s="40"/>
      <c r="P225" s="40">
        <f t="shared" si="29"/>
        <v>170.91</v>
      </c>
      <c r="Q225" s="40">
        <f t="shared" si="30"/>
        <v>51.033934252386004</v>
      </c>
    </row>
    <row r="226" spans="1:17" ht="43.2" x14ac:dyDescent="0.3">
      <c r="A226" s="5">
        <v>19</v>
      </c>
      <c r="B226" s="16" t="s">
        <v>271</v>
      </c>
      <c r="C226" s="16">
        <v>2006</v>
      </c>
      <c r="D226" s="16">
        <v>2006</v>
      </c>
      <c r="E226" s="16">
        <v>2006</v>
      </c>
      <c r="F226" s="16" t="s">
        <v>11</v>
      </c>
      <c r="G226" s="16" t="s">
        <v>41</v>
      </c>
      <c r="H226" s="16" t="s">
        <v>42</v>
      </c>
      <c r="I226" s="16" t="s">
        <v>210</v>
      </c>
      <c r="J226" s="40">
        <v>116.3</v>
      </c>
      <c r="K226" s="5">
        <v>56</v>
      </c>
      <c r="L226" s="40">
        <f t="shared" si="28"/>
        <v>172.3</v>
      </c>
      <c r="M226" s="40"/>
      <c r="N226" s="5"/>
      <c r="O226" s="40"/>
      <c r="P226" s="40">
        <f t="shared" si="29"/>
        <v>172.3</v>
      </c>
      <c r="Q226" s="40">
        <f t="shared" si="30"/>
        <v>52.262283492400151</v>
      </c>
    </row>
    <row r="227" spans="1:17" ht="57.6" x14ac:dyDescent="0.3">
      <c r="A227" s="5">
        <v>20</v>
      </c>
      <c r="B227" s="16" t="s">
        <v>304</v>
      </c>
      <c r="C227" s="16">
        <v>2007</v>
      </c>
      <c r="D227" s="16">
        <v>2007</v>
      </c>
      <c r="E227" s="16">
        <v>2007</v>
      </c>
      <c r="F227" s="16" t="s">
        <v>11</v>
      </c>
      <c r="G227" s="16" t="s">
        <v>30</v>
      </c>
      <c r="H227" s="16" t="s">
        <v>31</v>
      </c>
      <c r="I227" s="16" t="s">
        <v>32</v>
      </c>
      <c r="J227" s="40">
        <v>164.48</v>
      </c>
      <c r="K227" s="5">
        <v>10</v>
      </c>
      <c r="L227" s="40">
        <f t="shared" si="28"/>
        <v>174.48</v>
      </c>
      <c r="M227" s="40"/>
      <c r="N227" s="5"/>
      <c r="O227" s="40"/>
      <c r="P227" s="40">
        <f t="shared" si="29"/>
        <v>174.48</v>
      </c>
      <c r="Q227" s="40">
        <f t="shared" si="30"/>
        <v>54.188759278897138</v>
      </c>
    </row>
    <row r="228" spans="1:17" ht="43.2" x14ac:dyDescent="0.3">
      <c r="A228" s="5">
        <v>21</v>
      </c>
      <c r="B228" s="16" t="s">
        <v>49</v>
      </c>
      <c r="C228" s="16">
        <v>2004</v>
      </c>
      <c r="D228" s="16">
        <v>2004</v>
      </c>
      <c r="E228" s="16">
        <v>2004</v>
      </c>
      <c r="F228" s="16" t="s">
        <v>11</v>
      </c>
      <c r="G228" s="16" t="s">
        <v>50</v>
      </c>
      <c r="H228" s="16" t="s">
        <v>51</v>
      </c>
      <c r="I228" s="16" t="s">
        <v>52</v>
      </c>
      <c r="J228" s="40">
        <v>133.63</v>
      </c>
      <c r="K228" s="5">
        <v>58</v>
      </c>
      <c r="L228" s="40">
        <f t="shared" si="28"/>
        <v>191.63</v>
      </c>
      <c r="M228" s="40">
        <v>129.19</v>
      </c>
      <c r="N228" s="5">
        <v>4</v>
      </c>
      <c r="O228" s="40">
        <f t="shared" ref="O208:O235" si="31">M228+N228</f>
        <v>133.19</v>
      </c>
      <c r="P228" s="40">
        <f t="shared" si="29"/>
        <v>133.19</v>
      </c>
      <c r="Q228" s="40">
        <f t="shared" si="30"/>
        <v>17.700600919052668</v>
      </c>
    </row>
    <row r="229" spans="1:17" ht="57.6" x14ac:dyDescent="0.3">
      <c r="A229" s="5">
        <v>22</v>
      </c>
      <c r="B229" s="16" t="s">
        <v>281</v>
      </c>
      <c r="C229" s="16">
        <v>2005</v>
      </c>
      <c r="D229" s="16">
        <v>2005</v>
      </c>
      <c r="E229" s="16">
        <v>2005</v>
      </c>
      <c r="F229" s="16" t="s">
        <v>11</v>
      </c>
      <c r="G229" s="16" t="s">
        <v>114</v>
      </c>
      <c r="H229" s="16" t="s">
        <v>115</v>
      </c>
      <c r="I229" s="16" t="s">
        <v>174</v>
      </c>
      <c r="J229" s="40">
        <v>178.55</v>
      </c>
      <c r="K229" s="5">
        <v>0</v>
      </c>
      <c r="L229" s="40">
        <f t="shared" si="28"/>
        <v>178.55</v>
      </c>
      <c r="M229" s="40">
        <v>166.94</v>
      </c>
      <c r="N229" s="5">
        <v>6</v>
      </c>
      <c r="O229" s="40">
        <f t="shared" si="31"/>
        <v>172.94</v>
      </c>
      <c r="P229" s="40">
        <f t="shared" si="29"/>
        <v>172.94</v>
      </c>
      <c r="Q229" s="40">
        <f t="shared" si="30"/>
        <v>52.82785436550018</v>
      </c>
    </row>
    <row r="230" spans="1:17" ht="28.8" x14ac:dyDescent="0.3">
      <c r="A230" s="5">
        <v>23</v>
      </c>
      <c r="B230" s="16" t="s">
        <v>227</v>
      </c>
      <c r="C230" s="16">
        <v>2005</v>
      </c>
      <c r="D230" s="16">
        <v>2005</v>
      </c>
      <c r="E230" s="16">
        <v>2005</v>
      </c>
      <c r="F230" s="16" t="s">
        <v>11</v>
      </c>
      <c r="G230" s="16" t="s">
        <v>61</v>
      </c>
      <c r="H230" s="16" t="s">
        <v>228</v>
      </c>
      <c r="I230" s="16" t="s">
        <v>229</v>
      </c>
      <c r="J230" s="40"/>
      <c r="K230" s="5"/>
      <c r="L230" s="40" t="s">
        <v>881</v>
      </c>
      <c r="M230" s="40">
        <v>161</v>
      </c>
      <c r="N230" s="5">
        <v>16</v>
      </c>
      <c r="O230" s="40">
        <f t="shared" si="31"/>
        <v>177</v>
      </c>
      <c r="P230" s="40">
        <f t="shared" si="29"/>
        <v>177</v>
      </c>
      <c r="Q230" s="40">
        <f t="shared" si="30"/>
        <v>56.415694591728524</v>
      </c>
    </row>
    <row r="231" spans="1:17" ht="43.2" x14ac:dyDescent="0.3">
      <c r="A231" s="5">
        <v>24</v>
      </c>
      <c r="B231" s="16" t="s">
        <v>34</v>
      </c>
      <c r="C231" s="16">
        <v>2006</v>
      </c>
      <c r="D231" s="16">
        <v>2006</v>
      </c>
      <c r="E231" s="16">
        <v>2006</v>
      </c>
      <c r="F231" s="16" t="s">
        <v>11</v>
      </c>
      <c r="G231" s="16" t="s">
        <v>35</v>
      </c>
      <c r="H231" s="16" t="s">
        <v>36</v>
      </c>
      <c r="I231" s="16" t="s">
        <v>37</v>
      </c>
      <c r="J231" s="40">
        <v>197.97</v>
      </c>
      <c r="K231" s="5">
        <v>62</v>
      </c>
      <c r="L231" s="40">
        <f t="shared" si="28"/>
        <v>259.97000000000003</v>
      </c>
      <c r="M231" s="40">
        <v>178.4</v>
      </c>
      <c r="N231" s="5">
        <v>14</v>
      </c>
      <c r="O231" s="40">
        <f t="shared" si="31"/>
        <v>192.4</v>
      </c>
      <c r="P231" s="40">
        <f t="shared" si="29"/>
        <v>192.4</v>
      </c>
      <c r="Q231" s="40">
        <f t="shared" si="30"/>
        <v>70.02474372569813</v>
      </c>
    </row>
    <row r="232" spans="1:17" ht="28.8" x14ac:dyDescent="0.3">
      <c r="A232" s="5">
        <v>25</v>
      </c>
      <c r="B232" s="16" t="s">
        <v>345</v>
      </c>
      <c r="C232" s="16">
        <v>2006</v>
      </c>
      <c r="D232" s="16">
        <v>2006</v>
      </c>
      <c r="E232" s="16">
        <v>2006</v>
      </c>
      <c r="F232" s="16">
        <v>1</v>
      </c>
      <c r="G232" s="16" t="s">
        <v>105</v>
      </c>
      <c r="H232" s="16" t="s">
        <v>106</v>
      </c>
      <c r="I232" s="16" t="s">
        <v>107</v>
      </c>
      <c r="J232" s="40">
        <v>150.33000000000001</v>
      </c>
      <c r="K232" s="5">
        <v>106</v>
      </c>
      <c r="L232" s="40">
        <f t="shared" si="28"/>
        <v>256.33000000000004</v>
      </c>
      <c r="M232" s="40">
        <v>158.18</v>
      </c>
      <c r="N232" s="5">
        <v>66</v>
      </c>
      <c r="O232" s="40">
        <f t="shared" si="31"/>
        <v>224.18</v>
      </c>
      <c r="P232" s="40">
        <f t="shared" si="29"/>
        <v>224.18</v>
      </c>
      <c r="Q232" s="40">
        <f t="shared" si="30"/>
        <v>98.108872393071763</v>
      </c>
    </row>
    <row r="233" spans="1:17" ht="57.6" x14ac:dyDescent="0.3">
      <c r="A233" s="5">
        <v>26</v>
      </c>
      <c r="B233" s="16" t="s">
        <v>287</v>
      </c>
      <c r="C233" s="16">
        <v>2006</v>
      </c>
      <c r="D233" s="16">
        <v>2006</v>
      </c>
      <c r="E233" s="16">
        <v>2006</v>
      </c>
      <c r="F233" s="16">
        <v>1</v>
      </c>
      <c r="G233" s="16" t="s">
        <v>114</v>
      </c>
      <c r="H233" s="16" t="s">
        <v>115</v>
      </c>
      <c r="I233" s="16" t="s">
        <v>116</v>
      </c>
      <c r="J233" s="40">
        <v>142.22</v>
      </c>
      <c r="K233" s="5">
        <v>62</v>
      </c>
      <c r="L233" s="40">
        <f t="shared" si="28"/>
        <v>204.22</v>
      </c>
      <c r="M233" s="40">
        <v>239.84</v>
      </c>
      <c r="N233" s="5">
        <v>10</v>
      </c>
      <c r="O233" s="40">
        <f t="shared" si="31"/>
        <v>249.84</v>
      </c>
      <c r="P233" s="40">
        <f t="shared" si="29"/>
        <v>204.22</v>
      </c>
      <c r="Q233" s="40">
        <f t="shared" si="30"/>
        <v>80.470130788264399</v>
      </c>
    </row>
    <row r="234" spans="1:17" ht="57.6" x14ac:dyDescent="0.3">
      <c r="A234" s="5">
        <v>27</v>
      </c>
      <c r="B234" s="16" t="s">
        <v>29</v>
      </c>
      <c r="C234" s="16">
        <v>2005</v>
      </c>
      <c r="D234" s="16">
        <v>2005</v>
      </c>
      <c r="E234" s="16">
        <v>2005</v>
      </c>
      <c r="F234" s="16" t="s">
        <v>11</v>
      </c>
      <c r="G234" s="16" t="s">
        <v>30</v>
      </c>
      <c r="H234" s="16" t="s">
        <v>31</v>
      </c>
      <c r="I234" s="16" t="s">
        <v>32</v>
      </c>
      <c r="J234" s="40">
        <v>239.02</v>
      </c>
      <c r="K234" s="5">
        <v>12</v>
      </c>
      <c r="L234" s="40">
        <f t="shared" si="28"/>
        <v>251.02</v>
      </c>
      <c r="M234" s="40">
        <v>163.66999999999999</v>
      </c>
      <c r="N234" s="5">
        <v>104</v>
      </c>
      <c r="O234" s="40">
        <f t="shared" si="31"/>
        <v>267.66999999999996</v>
      </c>
      <c r="P234" s="40">
        <f t="shared" si="29"/>
        <v>251.02</v>
      </c>
      <c r="Q234" s="40">
        <f t="shared" si="30"/>
        <v>121.82750088370452</v>
      </c>
    </row>
    <row r="235" spans="1:17" ht="43.2" x14ac:dyDescent="0.3">
      <c r="A235" s="5"/>
      <c r="B235" s="16" t="s">
        <v>319</v>
      </c>
      <c r="C235" s="16">
        <v>2006</v>
      </c>
      <c r="D235" s="16">
        <v>2006</v>
      </c>
      <c r="E235" s="16">
        <v>2006</v>
      </c>
      <c r="F235" s="16">
        <v>1</v>
      </c>
      <c r="G235" s="16" t="s">
        <v>50</v>
      </c>
      <c r="H235" s="16" t="s">
        <v>292</v>
      </c>
      <c r="I235" s="16" t="s">
        <v>237</v>
      </c>
      <c r="J235" s="40"/>
      <c r="K235" s="5"/>
      <c r="L235" s="40" t="s">
        <v>881</v>
      </c>
      <c r="M235" s="40"/>
      <c r="N235" s="5"/>
      <c r="O235" s="40" t="s">
        <v>881</v>
      </c>
      <c r="P235" s="40"/>
      <c r="Q235" s="40" t="str">
        <f t="shared" si="30"/>
        <v/>
      </c>
    </row>
    <row r="237" spans="1:17" ht="18" x14ac:dyDescent="0.3">
      <c r="A237" s="20" t="s">
        <v>916</v>
      </c>
      <c r="B237" s="20"/>
      <c r="C237" s="20"/>
      <c r="D237" s="20"/>
      <c r="E237" s="20"/>
      <c r="F237" s="20"/>
      <c r="G237" s="20"/>
      <c r="H237" s="20"/>
      <c r="I237" s="20"/>
      <c r="J237" s="20"/>
    </row>
    <row r="238" spans="1:17" x14ac:dyDescent="0.3">
      <c r="A238" s="27" t="s">
        <v>872</v>
      </c>
      <c r="B238" s="27" t="s">
        <v>1</v>
      </c>
      <c r="C238" s="27" t="s">
        <v>2</v>
      </c>
      <c r="D238" s="27" t="s">
        <v>476</v>
      </c>
      <c r="E238" s="27" t="s">
        <v>477</v>
      </c>
      <c r="F238" s="27" t="s">
        <v>3</v>
      </c>
      <c r="G238" s="27" t="s">
        <v>4</v>
      </c>
      <c r="H238" s="27" t="s">
        <v>5</v>
      </c>
      <c r="I238" s="27" t="s">
        <v>6</v>
      </c>
      <c r="J238" s="29" t="s">
        <v>874</v>
      </c>
      <c r="K238" s="30"/>
      <c r="L238" s="31"/>
      <c r="M238" s="29" t="s">
        <v>878</v>
      </c>
      <c r="N238" s="30"/>
      <c r="O238" s="31"/>
      <c r="P238" s="27" t="s">
        <v>879</v>
      </c>
      <c r="Q238" s="27" t="s">
        <v>880</v>
      </c>
    </row>
    <row r="239" spans="1:17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32" t="s">
        <v>875</v>
      </c>
      <c r="K239" s="32" t="s">
        <v>876</v>
      </c>
      <c r="L239" s="32" t="s">
        <v>877</v>
      </c>
      <c r="M239" s="32" t="s">
        <v>875</v>
      </c>
      <c r="N239" s="32" t="s">
        <v>876</v>
      </c>
      <c r="O239" s="32" t="s">
        <v>877</v>
      </c>
      <c r="P239" s="28"/>
      <c r="Q239" s="28"/>
    </row>
    <row r="240" spans="1:17" ht="100.8" x14ac:dyDescent="0.3">
      <c r="A240" s="37">
        <v>3</v>
      </c>
      <c r="B240" s="38" t="s">
        <v>917</v>
      </c>
      <c r="C240" s="38" t="s">
        <v>885</v>
      </c>
      <c r="D240" s="38">
        <v>2003</v>
      </c>
      <c r="E240" s="38">
        <v>2003</v>
      </c>
      <c r="F240" s="38" t="s">
        <v>918</v>
      </c>
      <c r="G240" s="38" t="s">
        <v>120</v>
      </c>
      <c r="H240" s="38" t="s">
        <v>750</v>
      </c>
      <c r="I240" s="38" t="s">
        <v>122</v>
      </c>
      <c r="J240" s="39">
        <v>132.49</v>
      </c>
      <c r="K240" s="37">
        <v>6</v>
      </c>
      <c r="L240" s="39">
        <f t="shared" ref="L240:L259" si="32">J240+K240</f>
        <v>138.49</v>
      </c>
      <c r="M240" s="39">
        <v>123.73</v>
      </c>
      <c r="N240" s="37">
        <v>6</v>
      </c>
      <c r="O240" s="39">
        <f t="shared" ref="O240:O259" si="33">M240+N240</f>
        <v>129.73000000000002</v>
      </c>
      <c r="P240" s="39">
        <f t="shared" ref="P240:P259" si="34">MIN(O240,L240)</f>
        <v>129.73000000000002</v>
      </c>
      <c r="Q240" s="39">
        <f t="shared" ref="Q240:Q259" si="35">IF( AND(ISNUMBER(P$240),ISNUMBER(P240)),(P240-P$240)/P$240*100,"")</f>
        <v>0</v>
      </c>
    </row>
    <row r="241" spans="1:17" ht="100.8" x14ac:dyDescent="0.3">
      <c r="A241" s="5">
        <v>4</v>
      </c>
      <c r="B241" s="16" t="s">
        <v>919</v>
      </c>
      <c r="C241" s="16" t="s">
        <v>909</v>
      </c>
      <c r="D241" s="16">
        <v>2005</v>
      </c>
      <c r="E241" s="16">
        <v>2003</v>
      </c>
      <c r="F241" s="16" t="s">
        <v>918</v>
      </c>
      <c r="G241" s="16" t="s">
        <v>787</v>
      </c>
      <c r="H241" s="16" t="s">
        <v>788</v>
      </c>
      <c r="I241" s="16" t="s">
        <v>789</v>
      </c>
      <c r="J241" s="40">
        <v>135.57</v>
      </c>
      <c r="K241" s="5">
        <v>8</v>
      </c>
      <c r="L241" s="40">
        <f t="shared" si="32"/>
        <v>143.57</v>
      </c>
      <c r="M241" s="40">
        <v>124.09</v>
      </c>
      <c r="N241" s="5">
        <v>6</v>
      </c>
      <c r="O241" s="40">
        <f t="shared" si="33"/>
        <v>130.09</v>
      </c>
      <c r="P241" s="40">
        <f t="shared" si="34"/>
        <v>130.09</v>
      </c>
      <c r="Q241" s="40">
        <f t="shared" si="35"/>
        <v>0.27749942187619298</v>
      </c>
    </row>
    <row r="242" spans="1:17" ht="72" x14ac:dyDescent="0.3">
      <c r="A242" s="5">
        <v>6</v>
      </c>
      <c r="B242" s="16" t="s">
        <v>920</v>
      </c>
      <c r="C242" s="16" t="s">
        <v>894</v>
      </c>
      <c r="D242" s="16">
        <v>2004</v>
      </c>
      <c r="E242" s="16">
        <v>2003</v>
      </c>
      <c r="F242" s="16" t="s">
        <v>886</v>
      </c>
      <c r="G242" s="16" t="s">
        <v>162</v>
      </c>
      <c r="H242" s="16" t="s">
        <v>775</v>
      </c>
      <c r="I242" s="16" t="s">
        <v>164</v>
      </c>
      <c r="J242" s="40">
        <v>135.83000000000001</v>
      </c>
      <c r="K242" s="5">
        <v>8</v>
      </c>
      <c r="L242" s="40">
        <f t="shared" si="32"/>
        <v>143.83000000000001</v>
      </c>
      <c r="M242" s="40">
        <v>130.47</v>
      </c>
      <c r="N242" s="5">
        <v>2</v>
      </c>
      <c r="O242" s="40">
        <f t="shared" si="33"/>
        <v>132.47</v>
      </c>
      <c r="P242" s="40">
        <f t="shared" si="34"/>
        <v>132.47</v>
      </c>
      <c r="Q242" s="40">
        <f t="shared" si="35"/>
        <v>2.1120789331688741</v>
      </c>
    </row>
    <row r="243" spans="1:17" ht="129.6" x14ac:dyDescent="0.3">
      <c r="A243" s="5">
        <v>1</v>
      </c>
      <c r="B243" s="16" t="s">
        <v>921</v>
      </c>
      <c r="C243" s="16" t="s">
        <v>885</v>
      </c>
      <c r="D243" s="16">
        <v>2003</v>
      </c>
      <c r="E243" s="16">
        <v>2003</v>
      </c>
      <c r="F243" s="16" t="s">
        <v>922</v>
      </c>
      <c r="G243" s="16" t="s">
        <v>567</v>
      </c>
      <c r="H243" s="16" t="s">
        <v>568</v>
      </c>
      <c r="I243" s="16" t="s">
        <v>746</v>
      </c>
      <c r="J243" s="40">
        <v>119.47</v>
      </c>
      <c r="K243" s="5">
        <v>0</v>
      </c>
      <c r="L243" s="40">
        <f t="shared" si="32"/>
        <v>119.47</v>
      </c>
      <c r="M243" s="40">
        <v>128.63</v>
      </c>
      <c r="N243" s="5">
        <v>8</v>
      </c>
      <c r="O243" s="40">
        <f t="shared" si="33"/>
        <v>136.63</v>
      </c>
      <c r="P243" s="40">
        <f t="shared" si="34"/>
        <v>119.47</v>
      </c>
      <c r="Q243" s="40">
        <f t="shared" si="35"/>
        <v>-7.908733523471839</v>
      </c>
    </row>
    <row r="244" spans="1:17" ht="57.6" x14ac:dyDescent="0.3">
      <c r="A244" s="5">
        <v>7</v>
      </c>
      <c r="B244" s="16" t="s">
        <v>923</v>
      </c>
      <c r="C244" s="16" t="s">
        <v>888</v>
      </c>
      <c r="D244" s="16">
        <v>2004</v>
      </c>
      <c r="E244" s="16">
        <v>2004</v>
      </c>
      <c r="F244" s="16" t="s">
        <v>886</v>
      </c>
      <c r="G244" s="16" t="s">
        <v>114</v>
      </c>
      <c r="H244" s="16" t="s">
        <v>115</v>
      </c>
      <c r="I244" s="16" t="s">
        <v>174</v>
      </c>
      <c r="J244" s="40">
        <v>128.78</v>
      </c>
      <c r="K244" s="5">
        <v>10</v>
      </c>
      <c r="L244" s="40">
        <f t="shared" si="32"/>
        <v>138.78</v>
      </c>
      <c r="M244" s="40">
        <v>134.99</v>
      </c>
      <c r="N244" s="5">
        <v>4</v>
      </c>
      <c r="O244" s="40">
        <f t="shared" si="33"/>
        <v>138.99</v>
      </c>
      <c r="P244" s="40">
        <f t="shared" si="34"/>
        <v>138.78</v>
      </c>
      <c r="Q244" s="40">
        <f t="shared" si="35"/>
        <v>6.9760271332767907</v>
      </c>
    </row>
    <row r="245" spans="1:17" ht="72" x14ac:dyDescent="0.3">
      <c r="A245" s="5">
        <v>9</v>
      </c>
      <c r="B245" s="16" t="s">
        <v>924</v>
      </c>
      <c r="C245" s="16" t="s">
        <v>896</v>
      </c>
      <c r="D245" s="16">
        <v>2005</v>
      </c>
      <c r="E245" s="16">
        <v>2004</v>
      </c>
      <c r="F245" s="16" t="s">
        <v>900</v>
      </c>
      <c r="G245" s="16" t="s">
        <v>567</v>
      </c>
      <c r="H245" s="16" t="s">
        <v>20</v>
      </c>
      <c r="I245" s="16" t="s">
        <v>764</v>
      </c>
      <c r="J245" s="40">
        <v>137.35</v>
      </c>
      <c r="K245" s="5">
        <v>12</v>
      </c>
      <c r="L245" s="40">
        <f t="shared" si="32"/>
        <v>149.35</v>
      </c>
      <c r="M245" s="40">
        <v>140.61000000000001</v>
      </c>
      <c r="N245" s="5">
        <v>6</v>
      </c>
      <c r="O245" s="40">
        <f t="shared" si="33"/>
        <v>146.61000000000001</v>
      </c>
      <c r="P245" s="40">
        <f t="shared" si="34"/>
        <v>146.61000000000001</v>
      </c>
      <c r="Q245" s="40">
        <f t="shared" si="35"/>
        <v>13.011639559084246</v>
      </c>
    </row>
    <row r="246" spans="1:17" ht="72" x14ac:dyDescent="0.3">
      <c r="A246" s="5">
        <v>11</v>
      </c>
      <c r="B246" s="16" t="s">
        <v>925</v>
      </c>
      <c r="C246" s="16" t="s">
        <v>926</v>
      </c>
      <c r="D246" s="16">
        <v>2006</v>
      </c>
      <c r="E246" s="16">
        <v>2004</v>
      </c>
      <c r="F246" s="16" t="s">
        <v>886</v>
      </c>
      <c r="G246" s="16" t="s">
        <v>41</v>
      </c>
      <c r="H246" s="16" t="s">
        <v>42</v>
      </c>
      <c r="I246" s="16" t="s">
        <v>782</v>
      </c>
      <c r="J246" s="40">
        <v>154.43</v>
      </c>
      <c r="K246" s="5">
        <v>56</v>
      </c>
      <c r="L246" s="40">
        <f t="shared" si="32"/>
        <v>210.43</v>
      </c>
      <c r="M246" s="40">
        <v>148.03</v>
      </c>
      <c r="N246" s="5">
        <v>4</v>
      </c>
      <c r="O246" s="40">
        <f t="shared" si="33"/>
        <v>152.03</v>
      </c>
      <c r="P246" s="40">
        <f t="shared" si="34"/>
        <v>152.03</v>
      </c>
      <c r="Q246" s="40">
        <f t="shared" si="35"/>
        <v>17.189547521775982</v>
      </c>
    </row>
    <row r="247" spans="1:17" ht="100.8" x14ac:dyDescent="0.3">
      <c r="A247" s="5">
        <v>12</v>
      </c>
      <c r="B247" s="16" t="s">
        <v>927</v>
      </c>
      <c r="C247" s="16" t="s">
        <v>909</v>
      </c>
      <c r="D247" s="16">
        <v>2005</v>
      </c>
      <c r="E247" s="16">
        <v>2003</v>
      </c>
      <c r="F247" s="16" t="s">
        <v>886</v>
      </c>
      <c r="G247" s="16" t="s">
        <v>56</v>
      </c>
      <c r="H247" s="16" t="s">
        <v>125</v>
      </c>
      <c r="I247" s="16" t="s">
        <v>58</v>
      </c>
      <c r="J247" s="40">
        <v>200.12</v>
      </c>
      <c r="K247" s="5">
        <v>10</v>
      </c>
      <c r="L247" s="40">
        <f t="shared" si="32"/>
        <v>210.12</v>
      </c>
      <c r="M247" s="40">
        <v>148.97999999999999</v>
      </c>
      <c r="N247" s="5">
        <v>6</v>
      </c>
      <c r="O247" s="40">
        <f t="shared" si="33"/>
        <v>154.97999999999999</v>
      </c>
      <c r="P247" s="40">
        <f t="shared" si="34"/>
        <v>154.97999999999999</v>
      </c>
      <c r="Q247" s="40">
        <f t="shared" si="35"/>
        <v>19.463501117705981</v>
      </c>
    </row>
    <row r="248" spans="1:17" ht="72" x14ac:dyDescent="0.3">
      <c r="A248" s="5">
        <v>14</v>
      </c>
      <c r="B248" s="16" t="s">
        <v>928</v>
      </c>
      <c r="C248" s="16" t="s">
        <v>929</v>
      </c>
      <c r="D248" s="16">
        <v>2005</v>
      </c>
      <c r="E248" s="16">
        <v>2005</v>
      </c>
      <c r="F248" s="16" t="s">
        <v>886</v>
      </c>
      <c r="G248" s="16" t="s">
        <v>162</v>
      </c>
      <c r="H248" s="16" t="s">
        <v>758</v>
      </c>
      <c r="I248" s="16" t="s">
        <v>164</v>
      </c>
      <c r="J248" s="40">
        <v>164.83</v>
      </c>
      <c r="K248" s="5">
        <v>108</v>
      </c>
      <c r="L248" s="40">
        <f t="shared" si="32"/>
        <v>272.83000000000004</v>
      </c>
      <c r="M248" s="40">
        <v>151.47</v>
      </c>
      <c r="N248" s="5">
        <v>10</v>
      </c>
      <c r="O248" s="40">
        <f t="shared" si="33"/>
        <v>161.47</v>
      </c>
      <c r="P248" s="40">
        <f t="shared" si="34"/>
        <v>161.47</v>
      </c>
      <c r="Q248" s="40">
        <f t="shared" si="35"/>
        <v>24.466199028752005</v>
      </c>
    </row>
    <row r="249" spans="1:17" ht="43.2" x14ac:dyDescent="0.3">
      <c r="A249" s="5">
        <v>15</v>
      </c>
      <c r="B249" s="16" t="s">
        <v>930</v>
      </c>
      <c r="C249" s="16" t="s">
        <v>931</v>
      </c>
      <c r="D249" s="16">
        <v>2005</v>
      </c>
      <c r="E249" s="16">
        <v>2004</v>
      </c>
      <c r="F249" s="16" t="s">
        <v>886</v>
      </c>
      <c r="G249" s="16" t="s">
        <v>41</v>
      </c>
      <c r="H249" s="16" t="s">
        <v>42</v>
      </c>
      <c r="I249" s="16" t="s">
        <v>81</v>
      </c>
      <c r="J249" s="40">
        <v>156.66999999999999</v>
      </c>
      <c r="K249" s="5">
        <v>14</v>
      </c>
      <c r="L249" s="40">
        <f t="shared" si="32"/>
        <v>170.67</v>
      </c>
      <c r="M249" s="40">
        <v>157.1</v>
      </c>
      <c r="N249" s="5">
        <v>12</v>
      </c>
      <c r="O249" s="40">
        <f t="shared" si="33"/>
        <v>169.1</v>
      </c>
      <c r="P249" s="40">
        <f t="shared" si="34"/>
        <v>169.1</v>
      </c>
      <c r="Q249" s="40">
        <f t="shared" si="35"/>
        <v>30.347645109072669</v>
      </c>
    </row>
    <row r="250" spans="1:17" ht="57.6" x14ac:dyDescent="0.3">
      <c r="A250" s="5">
        <v>16</v>
      </c>
      <c r="B250" s="16" t="s">
        <v>932</v>
      </c>
      <c r="C250" s="16" t="s">
        <v>885</v>
      </c>
      <c r="D250" s="16">
        <v>2003</v>
      </c>
      <c r="E250" s="16">
        <v>2003</v>
      </c>
      <c r="F250" s="16" t="s">
        <v>886</v>
      </c>
      <c r="G250" s="16" t="s">
        <v>25</v>
      </c>
      <c r="H250" s="16" t="s">
        <v>327</v>
      </c>
      <c r="I250" s="16" t="s">
        <v>328</v>
      </c>
      <c r="J250" s="40"/>
      <c r="K250" s="5"/>
      <c r="L250" s="40" t="s">
        <v>882</v>
      </c>
      <c r="M250" s="40">
        <v>161.81</v>
      </c>
      <c r="N250" s="5">
        <v>14</v>
      </c>
      <c r="O250" s="40">
        <f t="shared" si="33"/>
        <v>175.81</v>
      </c>
      <c r="P250" s="40">
        <f t="shared" si="34"/>
        <v>175.81</v>
      </c>
      <c r="Q250" s="40">
        <f t="shared" si="35"/>
        <v>35.51992600015415</v>
      </c>
    </row>
    <row r="251" spans="1:17" ht="43.2" x14ac:dyDescent="0.3">
      <c r="A251" s="5">
        <v>2</v>
      </c>
      <c r="B251" s="16" t="s">
        <v>933</v>
      </c>
      <c r="C251" s="16" t="s">
        <v>894</v>
      </c>
      <c r="D251" s="16">
        <v>2004</v>
      </c>
      <c r="E251" s="16">
        <v>2003</v>
      </c>
      <c r="F251" s="16" t="s">
        <v>918</v>
      </c>
      <c r="G251" s="16" t="s">
        <v>50</v>
      </c>
      <c r="H251" s="16" t="s">
        <v>51</v>
      </c>
      <c r="I251" s="16" t="s">
        <v>52</v>
      </c>
      <c r="J251" s="40">
        <v>120.07</v>
      </c>
      <c r="K251" s="5">
        <v>4</v>
      </c>
      <c r="L251" s="40">
        <f t="shared" si="32"/>
        <v>124.07</v>
      </c>
      <c r="M251" s="40">
        <v>122.46</v>
      </c>
      <c r="N251" s="5">
        <v>54</v>
      </c>
      <c r="O251" s="40">
        <f t="shared" si="33"/>
        <v>176.45999999999998</v>
      </c>
      <c r="P251" s="40">
        <f t="shared" si="34"/>
        <v>124.07</v>
      </c>
      <c r="Q251" s="40">
        <f t="shared" si="35"/>
        <v>-4.362907577275899</v>
      </c>
    </row>
    <row r="252" spans="1:17" ht="57.6" x14ac:dyDescent="0.3">
      <c r="A252" s="5">
        <v>5</v>
      </c>
      <c r="B252" s="16" t="s">
        <v>934</v>
      </c>
      <c r="C252" s="16" t="s">
        <v>888</v>
      </c>
      <c r="D252" s="16">
        <v>2004</v>
      </c>
      <c r="E252" s="16">
        <v>2004</v>
      </c>
      <c r="F252" s="16" t="s">
        <v>935</v>
      </c>
      <c r="G252" s="16" t="s">
        <v>69</v>
      </c>
      <c r="H252" s="16" t="s">
        <v>70</v>
      </c>
      <c r="I252" s="16" t="s">
        <v>742</v>
      </c>
      <c r="J252" s="40">
        <v>127.08</v>
      </c>
      <c r="K252" s="5">
        <v>4</v>
      </c>
      <c r="L252" s="40">
        <f t="shared" si="32"/>
        <v>131.07999999999998</v>
      </c>
      <c r="M252" s="40">
        <v>128.16</v>
      </c>
      <c r="N252" s="5">
        <v>50</v>
      </c>
      <c r="O252" s="40">
        <f t="shared" si="33"/>
        <v>178.16</v>
      </c>
      <c r="P252" s="40">
        <f t="shared" si="34"/>
        <v>131.07999999999998</v>
      </c>
      <c r="Q252" s="40">
        <f t="shared" si="35"/>
        <v>1.0406228320357402</v>
      </c>
    </row>
    <row r="253" spans="1:17" ht="57.6" x14ac:dyDescent="0.3">
      <c r="A253" s="5">
        <v>8</v>
      </c>
      <c r="B253" s="16" t="s">
        <v>936</v>
      </c>
      <c r="C253" s="16" t="s">
        <v>896</v>
      </c>
      <c r="D253" s="16">
        <v>2005</v>
      </c>
      <c r="E253" s="16">
        <v>2004</v>
      </c>
      <c r="F253" s="16" t="s">
        <v>886</v>
      </c>
      <c r="G253" s="16" t="s">
        <v>114</v>
      </c>
      <c r="H253" s="16" t="s">
        <v>115</v>
      </c>
      <c r="I253" s="16" t="s">
        <v>174</v>
      </c>
      <c r="J253" s="40">
        <v>138.31</v>
      </c>
      <c r="K253" s="5">
        <v>6</v>
      </c>
      <c r="L253" s="40">
        <f t="shared" si="32"/>
        <v>144.31</v>
      </c>
      <c r="M253" s="40">
        <v>171.85</v>
      </c>
      <c r="N253" s="5">
        <v>8</v>
      </c>
      <c r="O253" s="40">
        <f t="shared" si="33"/>
        <v>179.85</v>
      </c>
      <c r="P253" s="40">
        <f t="shared" si="34"/>
        <v>144.31</v>
      </c>
      <c r="Q253" s="40">
        <f t="shared" si="35"/>
        <v>11.238726585986266</v>
      </c>
    </row>
    <row r="254" spans="1:17" ht="43.2" x14ac:dyDescent="0.3">
      <c r="A254" s="5">
        <v>18</v>
      </c>
      <c r="B254" s="16" t="s">
        <v>937</v>
      </c>
      <c r="C254" s="16" t="s">
        <v>896</v>
      </c>
      <c r="D254" s="16">
        <v>2005</v>
      </c>
      <c r="E254" s="16">
        <v>2004</v>
      </c>
      <c r="F254" s="16" t="s">
        <v>886</v>
      </c>
      <c r="G254" s="16" t="s">
        <v>61</v>
      </c>
      <c r="H254" s="16" t="s">
        <v>228</v>
      </c>
      <c r="I254" s="16" t="s">
        <v>778</v>
      </c>
      <c r="J254" s="40"/>
      <c r="K254" s="5"/>
      <c r="L254" s="40" t="s">
        <v>882</v>
      </c>
      <c r="M254" s="40">
        <v>182.91</v>
      </c>
      <c r="N254" s="5">
        <v>6</v>
      </c>
      <c r="O254" s="40">
        <f t="shared" si="33"/>
        <v>188.91</v>
      </c>
      <c r="P254" s="40">
        <f t="shared" si="34"/>
        <v>188.91</v>
      </c>
      <c r="Q254" s="40">
        <f t="shared" si="35"/>
        <v>45.617821629538248</v>
      </c>
    </row>
    <row r="255" spans="1:17" ht="72" x14ac:dyDescent="0.3">
      <c r="A255" s="5">
        <v>17</v>
      </c>
      <c r="B255" s="16" t="s">
        <v>938</v>
      </c>
      <c r="C255" s="16" t="s">
        <v>903</v>
      </c>
      <c r="D255" s="16">
        <v>2006</v>
      </c>
      <c r="E255" s="16">
        <v>2005</v>
      </c>
      <c r="F255" s="16" t="s">
        <v>890</v>
      </c>
      <c r="G255" s="16" t="s">
        <v>61</v>
      </c>
      <c r="H255" s="16" t="s">
        <v>761</v>
      </c>
      <c r="I255" s="16" t="s">
        <v>63</v>
      </c>
      <c r="J255" s="40">
        <v>126.68</v>
      </c>
      <c r="K255" s="5">
        <v>52</v>
      </c>
      <c r="L255" s="40">
        <f t="shared" si="32"/>
        <v>178.68</v>
      </c>
      <c r="M255" s="40">
        <v>136.41999999999999</v>
      </c>
      <c r="N255" s="5">
        <v>58</v>
      </c>
      <c r="O255" s="40">
        <f t="shared" si="33"/>
        <v>194.42</v>
      </c>
      <c r="P255" s="40">
        <f t="shared" si="34"/>
        <v>178.68</v>
      </c>
      <c r="Q255" s="40">
        <f t="shared" si="35"/>
        <v>37.732213057889446</v>
      </c>
    </row>
    <row r="256" spans="1:17" ht="72" x14ac:dyDescent="0.3">
      <c r="A256" s="5">
        <v>10</v>
      </c>
      <c r="B256" s="16" t="s">
        <v>939</v>
      </c>
      <c r="C256" s="16" t="s">
        <v>912</v>
      </c>
      <c r="D256" s="16">
        <v>2006</v>
      </c>
      <c r="E256" s="16">
        <v>2006</v>
      </c>
      <c r="F256" s="16" t="s">
        <v>900</v>
      </c>
      <c r="G256" s="16" t="s">
        <v>12</v>
      </c>
      <c r="H256" s="16" t="s">
        <v>13</v>
      </c>
      <c r="I256" s="16" t="s">
        <v>155</v>
      </c>
      <c r="J256" s="40">
        <v>137.41999999999999</v>
      </c>
      <c r="K256" s="5">
        <v>10</v>
      </c>
      <c r="L256" s="40">
        <f t="shared" si="32"/>
        <v>147.41999999999999</v>
      </c>
      <c r="M256" s="40">
        <v>162.59</v>
      </c>
      <c r="N256" s="5">
        <v>62</v>
      </c>
      <c r="O256" s="40">
        <f t="shared" si="33"/>
        <v>224.59</v>
      </c>
      <c r="P256" s="40">
        <f t="shared" si="34"/>
        <v>147.41999999999999</v>
      </c>
      <c r="Q256" s="40">
        <f t="shared" si="35"/>
        <v>13.636013258305688</v>
      </c>
    </row>
    <row r="257" spans="1:17" ht="72" x14ac:dyDescent="0.3">
      <c r="A257" s="5">
        <v>20</v>
      </c>
      <c r="B257" s="16" t="s">
        <v>940</v>
      </c>
      <c r="C257" s="16" t="s">
        <v>896</v>
      </c>
      <c r="D257" s="16">
        <v>2005</v>
      </c>
      <c r="E257" s="16">
        <v>2004</v>
      </c>
      <c r="F257" s="16" t="s">
        <v>890</v>
      </c>
      <c r="G257" s="16" t="s">
        <v>50</v>
      </c>
      <c r="H257" s="16" t="s">
        <v>610</v>
      </c>
      <c r="I257" s="16" t="s">
        <v>611</v>
      </c>
      <c r="J257" s="40"/>
      <c r="K257" s="5"/>
      <c r="L257" s="40" t="s">
        <v>882</v>
      </c>
      <c r="M257" s="40">
        <v>161.76</v>
      </c>
      <c r="N257" s="5">
        <v>156</v>
      </c>
      <c r="O257" s="40">
        <f t="shared" si="33"/>
        <v>317.76</v>
      </c>
      <c r="P257" s="40">
        <f t="shared" si="34"/>
        <v>317.76</v>
      </c>
      <c r="Q257" s="40">
        <f t="shared" si="35"/>
        <v>144.93948970939641</v>
      </c>
    </row>
    <row r="258" spans="1:17" ht="57.6" x14ac:dyDescent="0.3">
      <c r="A258" s="5">
        <v>19</v>
      </c>
      <c r="B258" s="16" t="s">
        <v>941</v>
      </c>
      <c r="C258" s="16" t="s">
        <v>907</v>
      </c>
      <c r="D258" s="16">
        <v>2007</v>
      </c>
      <c r="E258" s="16">
        <v>2007</v>
      </c>
      <c r="F258" s="16" t="s">
        <v>935</v>
      </c>
      <c r="G258" s="16" t="s">
        <v>30</v>
      </c>
      <c r="H258" s="16" t="s">
        <v>31</v>
      </c>
      <c r="I258" s="16" t="s">
        <v>32</v>
      </c>
      <c r="J258" s="40">
        <v>212.63</v>
      </c>
      <c r="K258" s="5">
        <v>64</v>
      </c>
      <c r="L258" s="40">
        <f t="shared" si="32"/>
        <v>276.63</v>
      </c>
      <c r="M258" s="40"/>
      <c r="N258" s="5"/>
      <c r="O258" s="40" t="s">
        <v>881</v>
      </c>
      <c r="P258" s="40">
        <f t="shared" si="34"/>
        <v>276.63</v>
      </c>
      <c r="Q258" s="40">
        <f t="shared" si="35"/>
        <v>113.23518076004004</v>
      </c>
    </row>
    <row r="259" spans="1:17" ht="57.6" x14ac:dyDescent="0.3">
      <c r="A259" s="5">
        <v>13</v>
      </c>
      <c r="B259" s="16" t="s">
        <v>942</v>
      </c>
      <c r="C259" s="16" t="s">
        <v>896</v>
      </c>
      <c r="D259" s="16">
        <v>2005</v>
      </c>
      <c r="E259" s="16">
        <v>2004</v>
      </c>
      <c r="F259" s="16" t="s">
        <v>886</v>
      </c>
      <c r="G259" s="16" t="s">
        <v>30</v>
      </c>
      <c r="H259" s="16" t="s">
        <v>31</v>
      </c>
      <c r="I259" s="16" t="s">
        <v>32</v>
      </c>
      <c r="J259" s="40">
        <v>149.86000000000001</v>
      </c>
      <c r="K259" s="5">
        <v>8</v>
      </c>
      <c r="L259" s="40">
        <f t="shared" si="32"/>
        <v>157.86000000000001</v>
      </c>
      <c r="M259" s="40"/>
      <c r="N259" s="5"/>
      <c r="O259" s="40" t="s">
        <v>882</v>
      </c>
      <c r="P259" s="40">
        <f t="shared" si="34"/>
        <v>157.86000000000001</v>
      </c>
      <c r="Q259" s="40">
        <f t="shared" si="35"/>
        <v>21.683496492715634</v>
      </c>
    </row>
  </sheetData>
  <mergeCells count="90">
    <mergeCell ref="I238:I239"/>
    <mergeCell ref="A237:J237"/>
    <mergeCell ref="J238:L238"/>
    <mergeCell ref="M238:O238"/>
    <mergeCell ref="P238:P239"/>
    <mergeCell ref="Q238:Q239"/>
    <mergeCell ref="P206:P207"/>
    <mergeCell ref="Q206:Q207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G206:G207"/>
    <mergeCell ref="H206:H207"/>
    <mergeCell ref="I206:I207"/>
    <mergeCell ref="A205:J205"/>
    <mergeCell ref="J206:L206"/>
    <mergeCell ref="M206:O206"/>
    <mergeCell ref="A206:A207"/>
    <mergeCell ref="B206:B207"/>
    <mergeCell ref="C206:C207"/>
    <mergeCell ref="D206:D207"/>
    <mergeCell ref="E206:E207"/>
    <mergeCell ref="F206:F207"/>
    <mergeCell ref="I150:I151"/>
    <mergeCell ref="A149:J149"/>
    <mergeCell ref="J150:L150"/>
    <mergeCell ref="M150:O150"/>
    <mergeCell ref="P150:P151"/>
    <mergeCell ref="Q150:Q151"/>
    <mergeCell ref="P105:P106"/>
    <mergeCell ref="Q105:Q106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G105:G106"/>
    <mergeCell ref="H105:H106"/>
    <mergeCell ref="I105:I106"/>
    <mergeCell ref="A104:J104"/>
    <mergeCell ref="J105:L105"/>
    <mergeCell ref="M105:O105"/>
    <mergeCell ref="A105:A106"/>
    <mergeCell ref="B105:B106"/>
    <mergeCell ref="C105:C106"/>
    <mergeCell ref="D105:D106"/>
    <mergeCell ref="E105:E106"/>
    <mergeCell ref="F105:F106"/>
    <mergeCell ref="I87:I88"/>
    <mergeCell ref="A86:J86"/>
    <mergeCell ref="J87:L87"/>
    <mergeCell ref="M87:O87"/>
    <mergeCell ref="P87:P88"/>
    <mergeCell ref="Q87:Q88"/>
    <mergeCell ref="P8:P9"/>
    <mergeCell ref="Q8:Q9"/>
    <mergeCell ref="A87:A88"/>
    <mergeCell ref="B87:B88"/>
    <mergeCell ref="C87:C88"/>
    <mergeCell ref="D87:D88"/>
    <mergeCell ref="E87:E88"/>
    <mergeCell ref="F87:F88"/>
    <mergeCell ref="G87:G88"/>
    <mergeCell ref="H87:H88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/>
  </sheetViews>
  <sheetFormatPr defaultRowHeight="14.4" x14ac:dyDescent="0.3"/>
  <cols>
    <col min="1" max="1" width="27.33203125" style="1" customWidth="1"/>
    <col min="2" max="2" width="43.33203125" style="1" customWidth="1"/>
    <col min="3" max="3" width="27.33203125" style="1" customWidth="1"/>
    <col min="4" max="16384" width="8.88671875" style="1"/>
  </cols>
  <sheetData>
    <row r="1" spans="1:3" x14ac:dyDescent="0.3">
      <c r="A1" s="1" t="s">
        <v>815</v>
      </c>
      <c r="B1" s="1" t="s">
        <v>816</v>
      </c>
      <c r="C1" s="1" t="s">
        <v>817</v>
      </c>
    </row>
    <row r="2" spans="1:3" x14ac:dyDescent="0.3">
      <c r="A2" s="3" t="s">
        <v>162</v>
      </c>
      <c r="B2" s="3" t="s">
        <v>818</v>
      </c>
      <c r="C2" s="3" t="s">
        <v>819</v>
      </c>
    </row>
    <row r="3" spans="1:3" x14ac:dyDescent="0.3">
      <c r="A3" s="6" t="s">
        <v>162</v>
      </c>
      <c r="B3" s="6" t="s">
        <v>820</v>
      </c>
      <c r="C3" s="6" t="s">
        <v>821</v>
      </c>
    </row>
    <row r="4" spans="1:3" x14ac:dyDescent="0.3">
      <c r="A4" s="6" t="s">
        <v>50</v>
      </c>
      <c r="B4" s="6" t="s">
        <v>822</v>
      </c>
      <c r="C4" s="6" t="s">
        <v>821</v>
      </c>
    </row>
    <row r="5" spans="1:3" x14ac:dyDescent="0.3">
      <c r="A5" s="6" t="s">
        <v>50</v>
      </c>
      <c r="B5" s="6" t="s">
        <v>823</v>
      </c>
      <c r="C5" s="6" t="s">
        <v>819</v>
      </c>
    </row>
    <row r="6" spans="1:3" x14ac:dyDescent="0.3">
      <c r="A6" s="6" t="s">
        <v>50</v>
      </c>
      <c r="B6" s="6" t="s">
        <v>824</v>
      </c>
      <c r="C6" s="6" t="s">
        <v>819</v>
      </c>
    </row>
    <row r="7" spans="1:3" x14ac:dyDescent="0.3">
      <c r="A7" s="6" t="s">
        <v>114</v>
      </c>
      <c r="B7" s="6" t="s">
        <v>825</v>
      </c>
      <c r="C7" s="6" t="s">
        <v>819</v>
      </c>
    </row>
    <row r="8" spans="1:3" x14ac:dyDescent="0.3">
      <c r="A8" s="6" t="s">
        <v>114</v>
      </c>
      <c r="B8" s="6" t="s">
        <v>826</v>
      </c>
      <c r="C8" s="6" t="s">
        <v>821</v>
      </c>
    </row>
    <row r="9" spans="1:3" x14ac:dyDescent="0.3">
      <c r="A9" s="6" t="s">
        <v>145</v>
      </c>
      <c r="B9" s="6" t="s">
        <v>827</v>
      </c>
      <c r="C9" s="6" t="s">
        <v>821</v>
      </c>
    </row>
    <row r="10" spans="1:3" x14ac:dyDescent="0.3">
      <c r="A10" s="6" t="s">
        <v>145</v>
      </c>
      <c r="B10" s="6" t="s">
        <v>828</v>
      </c>
      <c r="C10" s="6" t="s">
        <v>819</v>
      </c>
    </row>
    <row r="11" spans="1:3" x14ac:dyDescent="0.3">
      <c r="A11" s="6" t="s">
        <v>240</v>
      </c>
      <c r="B11" s="6" t="s">
        <v>829</v>
      </c>
      <c r="C11" s="6" t="s">
        <v>821</v>
      </c>
    </row>
    <row r="12" spans="1:3" x14ac:dyDescent="0.3">
      <c r="A12" s="6" t="s">
        <v>240</v>
      </c>
      <c r="B12" s="6" t="s">
        <v>830</v>
      </c>
      <c r="C12" s="6" t="s">
        <v>819</v>
      </c>
    </row>
    <row r="13" spans="1:3" x14ac:dyDescent="0.3">
      <c r="A13" s="6" t="s">
        <v>41</v>
      </c>
      <c r="B13" s="6" t="s">
        <v>831</v>
      </c>
      <c r="C13" s="6" t="s">
        <v>819</v>
      </c>
    </row>
    <row r="14" spans="1:3" x14ac:dyDescent="0.3">
      <c r="A14" s="6" t="s">
        <v>41</v>
      </c>
      <c r="B14" s="6" t="s">
        <v>832</v>
      </c>
      <c r="C14" s="6" t="s">
        <v>821</v>
      </c>
    </row>
    <row r="15" spans="1:3" x14ac:dyDescent="0.3">
      <c r="A15" s="6" t="s">
        <v>136</v>
      </c>
      <c r="B15" s="6" t="s">
        <v>833</v>
      </c>
      <c r="C15" s="6" t="s">
        <v>821</v>
      </c>
    </row>
    <row r="16" spans="1:3" x14ac:dyDescent="0.3">
      <c r="A16" s="6" t="s">
        <v>61</v>
      </c>
      <c r="B16" s="6" t="s">
        <v>834</v>
      </c>
      <c r="C16" s="6" t="s">
        <v>819</v>
      </c>
    </row>
    <row r="17" spans="1:3" x14ac:dyDescent="0.3">
      <c r="A17" s="6" t="s">
        <v>61</v>
      </c>
      <c r="B17" s="6" t="s">
        <v>835</v>
      </c>
      <c r="C17" s="6" t="s">
        <v>819</v>
      </c>
    </row>
    <row r="18" spans="1:3" x14ac:dyDescent="0.3">
      <c r="A18" s="6" t="s">
        <v>61</v>
      </c>
      <c r="B18" s="6" t="s">
        <v>836</v>
      </c>
      <c r="C18" s="6" t="s">
        <v>819</v>
      </c>
    </row>
    <row r="19" spans="1:3" x14ac:dyDescent="0.3">
      <c r="A19" s="6" t="s">
        <v>61</v>
      </c>
      <c r="B19" s="6" t="s">
        <v>837</v>
      </c>
      <c r="C19" s="6" t="s">
        <v>821</v>
      </c>
    </row>
    <row r="20" spans="1:3" x14ac:dyDescent="0.3">
      <c r="A20" s="6" t="s">
        <v>120</v>
      </c>
      <c r="B20" s="6" t="s">
        <v>838</v>
      </c>
      <c r="C20" s="6" t="s">
        <v>821</v>
      </c>
    </row>
    <row r="21" spans="1:3" x14ac:dyDescent="0.3">
      <c r="A21" s="6" t="s">
        <v>120</v>
      </c>
      <c r="B21" s="6" t="s">
        <v>839</v>
      </c>
      <c r="C21" s="6" t="s">
        <v>819</v>
      </c>
    </row>
    <row r="22" spans="1:3" x14ac:dyDescent="0.3">
      <c r="A22" s="6" t="s">
        <v>169</v>
      </c>
      <c r="B22" s="6" t="s">
        <v>840</v>
      </c>
      <c r="C22" s="6" t="s">
        <v>821</v>
      </c>
    </row>
    <row r="23" spans="1:3" x14ac:dyDescent="0.3">
      <c r="A23" s="6" t="s">
        <v>25</v>
      </c>
      <c r="B23" s="6" t="s">
        <v>841</v>
      </c>
      <c r="C23" s="6" t="s">
        <v>819</v>
      </c>
    </row>
    <row r="24" spans="1:3" x14ac:dyDescent="0.3">
      <c r="A24" s="6" t="s">
        <v>25</v>
      </c>
      <c r="B24" s="6" t="s">
        <v>842</v>
      </c>
      <c r="C24" s="6" t="s">
        <v>821</v>
      </c>
    </row>
    <row r="25" spans="1:3" x14ac:dyDescent="0.3">
      <c r="A25" s="6" t="s">
        <v>30</v>
      </c>
      <c r="B25" s="6" t="s">
        <v>843</v>
      </c>
      <c r="C25" s="6" t="s">
        <v>819</v>
      </c>
    </row>
    <row r="26" spans="1:3" x14ac:dyDescent="0.3">
      <c r="A26" s="6" t="s">
        <v>30</v>
      </c>
      <c r="B26" s="6" t="s">
        <v>844</v>
      </c>
      <c r="C26" s="6" t="s">
        <v>819</v>
      </c>
    </row>
    <row r="27" spans="1:3" x14ac:dyDescent="0.3">
      <c r="A27" s="6" t="s">
        <v>30</v>
      </c>
      <c r="B27" s="6" t="s">
        <v>845</v>
      </c>
      <c r="C27" s="6" t="s">
        <v>821</v>
      </c>
    </row>
    <row r="28" spans="1:3" x14ac:dyDescent="0.3">
      <c r="A28" s="6" t="s">
        <v>30</v>
      </c>
      <c r="B28" s="6" t="s">
        <v>846</v>
      </c>
      <c r="C28" s="6" t="s">
        <v>819</v>
      </c>
    </row>
    <row r="29" spans="1:3" x14ac:dyDescent="0.3">
      <c r="A29" s="6" t="s">
        <v>12</v>
      </c>
      <c r="B29" s="6" t="s">
        <v>847</v>
      </c>
      <c r="C29" s="6" t="s">
        <v>819</v>
      </c>
    </row>
    <row r="30" spans="1:3" x14ac:dyDescent="0.3">
      <c r="A30" s="6" t="s">
        <v>12</v>
      </c>
      <c r="B30" s="6" t="s">
        <v>848</v>
      </c>
      <c r="C30" s="6" t="s">
        <v>819</v>
      </c>
    </row>
    <row r="31" spans="1:3" x14ac:dyDescent="0.3">
      <c r="A31" s="6" t="s">
        <v>12</v>
      </c>
      <c r="B31" s="6" t="s">
        <v>849</v>
      </c>
      <c r="C31" s="6" t="s">
        <v>821</v>
      </c>
    </row>
    <row r="32" spans="1:3" x14ac:dyDescent="0.3">
      <c r="A32" s="6" t="s">
        <v>12</v>
      </c>
      <c r="B32" s="6" t="s">
        <v>850</v>
      </c>
      <c r="C32" s="6" t="s">
        <v>819</v>
      </c>
    </row>
    <row r="33" spans="1:3" x14ac:dyDescent="0.3">
      <c r="A33" s="6" t="s">
        <v>12</v>
      </c>
      <c r="B33" s="6" t="s">
        <v>851</v>
      </c>
      <c r="C33" s="6" t="s">
        <v>819</v>
      </c>
    </row>
    <row r="34" spans="1:3" x14ac:dyDescent="0.3">
      <c r="A34" s="6" t="s">
        <v>12</v>
      </c>
      <c r="B34" s="6" t="s">
        <v>852</v>
      </c>
      <c r="C34" s="6" t="s">
        <v>819</v>
      </c>
    </row>
    <row r="35" spans="1:3" x14ac:dyDescent="0.3">
      <c r="A35" s="6" t="s">
        <v>35</v>
      </c>
      <c r="B35" s="6" t="s">
        <v>853</v>
      </c>
      <c r="C35" s="6" t="s">
        <v>819</v>
      </c>
    </row>
    <row r="36" spans="1:3" x14ac:dyDescent="0.3">
      <c r="A36" s="6" t="s">
        <v>35</v>
      </c>
      <c r="B36" s="6" t="s">
        <v>854</v>
      </c>
      <c r="C36" s="6" t="s">
        <v>821</v>
      </c>
    </row>
    <row r="37" spans="1:3" x14ac:dyDescent="0.3">
      <c r="A37" s="6" t="s">
        <v>35</v>
      </c>
      <c r="B37" s="6" t="s">
        <v>855</v>
      </c>
      <c r="C37" s="6" t="s">
        <v>819</v>
      </c>
    </row>
    <row r="38" spans="1:3" x14ac:dyDescent="0.3">
      <c r="A38" s="6" t="s">
        <v>35</v>
      </c>
      <c r="B38" s="6" t="s">
        <v>856</v>
      </c>
      <c r="C38" s="6" t="s">
        <v>819</v>
      </c>
    </row>
    <row r="39" spans="1:3" x14ac:dyDescent="0.3">
      <c r="A39" s="6" t="s">
        <v>35</v>
      </c>
      <c r="B39" s="6" t="s">
        <v>857</v>
      </c>
      <c r="C39" s="6" t="s">
        <v>819</v>
      </c>
    </row>
    <row r="40" spans="1:3" x14ac:dyDescent="0.3">
      <c r="A40" s="6" t="s">
        <v>96</v>
      </c>
      <c r="B40" s="6" t="s">
        <v>858</v>
      </c>
      <c r="C40" s="6" t="s">
        <v>821</v>
      </c>
    </row>
    <row r="41" spans="1:3" x14ac:dyDescent="0.3">
      <c r="A41" s="6" t="s">
        <v>96</v>
      </c>
      <c r="B41" s="6" t="s">
        <v>859</v>
      </c>
      <c r="C41" s="6" t="s">
        <v>819</v>
      </c>
    </row>
    <row r="42" spans="1:3" x14ac:dyDescent="0.3">
      <c r="A42" s="6" t="s">
        <v>69</v>
      </c>
      <c r="B42" s="6" t="s">
        <v>860</v>
      </c>
      <c r="C42" s="6" t="s">
        <v>819</v>
      </c>
    </row>
    <row r="43" spans="1:3" x14ac:dyDescent="0.3">
      <c r="A43" s="6" t="s">
        <v>69</v>
      </c>
      <c r="B43" s="6" t="s">
        <v>861</v>
      </c>
      <c r="C43" s="6" t="s">
        <v>819</v>
      </c>
    </row>
    <row r="44" spans="1:3" x14ac:dyDescent="0.3">
      <c r="A44" s="6" t="s">
        <v>69</v>
      </c>
      <c r="B44" s="6" t="s">
        <v>862</v>
      </c>
      <c r="C44" s="6" t="s">
        <v>821</v>
      </c>
    </row>
    <row r="45" spans="1:3" x14ac:dyDescent="0.3">
      <c r="A45" s="6" t="s">
        <v>56</v>
      </c>
      <c r="B45" s="6" t="s">
        <v>863</v>
      </c>
      <c r="C45" s="6" t="s">
        <v>819</v>
      </c>
    </row>
    <row r="46" spans="1:3" x14ac:dyDescent="0.3">
      <c r="A46" s="6" t="s">
        <v>56</v>
      </c>
      <c r="B46" s="6" t="s">
        <v>864</v>
      </c>
      <c r="C46" s="6" t="s">
        <v>821</v>
      </c>
    </row>
    <row r="47" spans="1:3" x14ac:dyDescent="0.3">
      <c r="A47" s="9" t="s">
        <v>183</v>
      </c>
      <c r="B47" s="9" t="s">
        <v>865</v>
      </c>
      <c r="C47" s="9" t="s">
        <v>821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4"/>
  <sheetViews>
    <sheetView workbookViewId="0"/>
  </sheetViews>
  <sheetFormatPr defaultRowHeight="14.4" x14ac:dyDescent="0.3"/>
  <cols>
    <col min="1" max="2" width="5.77734375" style="1" customWidth="1"/>
    <col min="3" max="3" width="21.88671875" style="1" customWidth="1"/>
    <col min="4" max="6" width="5.77734375" style="1" customWidth="1"/>
    <col min="7" max="7" width="5.21875" style="1" customWidth="1"/>
    <col min="8" max="8" width="17.33203125" style="1" customWidth="1"/>
    <col min="9" max="9" width="43.33203125" style="1" customWidth="1"/>
    <col min="10" max="10" width="33.33203125" style="1" customWidth="1"/>
    <col min="11" max="11" width="43.33203125" style="1" customWidth="1"/>
    <col min="12" max="13" width="5.77734375" style="1" customWidth="1"/>
    <col min="14" max="16384" width="8.88671875" style="1"/>
  </cols>
  <sheetData>
    <row r="1" spans="1:13" x14ac:dyDescent="0.3">
      <c r="A1" s="1" t="s">
        <v>474</v>
      </c>
      <c r="B1" s="1" t="s">
        <v>475</v>
      </c>
      <c r="C1" s="1" t="s">
        <v>1</v>
      </c>
      <c r="D1" s="1" t="s">
        <v>476</v>
      </c>
      <c r="E1" s="1" t="s">
        <v>477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465</v>
      </c>
      <c r="L1" s="1" t="s">
        <v>478</v>
      </c>
      <c r="M1" s="1" t="s">
        <v>8</v>
      </c>
    </row>
    <row r="2" spans="1:13" x14ac:dyDescent="0.3">
      <c r="A2" s="3" t="s">
        <v>479</v>
      </c>
      <c r="B2" s="2" t="s">
        <v>480</v>
      </c>
      <c r="C2" s="3" t="s">
        <v>17</v>
      </c>
      <c r="D2" s="2">
        <v>2004</v>
      </c>
      <c r="E2" s="2">
        <v>2004</v>
      </c>
      <c r="F2" s="4" t="s">
        <v>481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120</v>
      </c>
      <c r="L2" s="2">
        <v>1</v>
      </c>
      <c r="M2" s="2">
        <v>0</v>
      </c>
    </row>
    <row r="3" spans="1:13" x14ac:dyDescent="0.3">
      <c r="A3" s="6" t="s">
        <v>479</v>
      </c>
      <c r="B3" s="5" t="s">
        <v>482</v>
      </c>
      <c r="C3" s="6" t="s">
        <v>24</v>
      </c>
      <c r="D3" s="5">
        <v>2003</v>
      </c>
      <c r="E3" s="5">
        <v>2003</v>
      </c>
      <c r="F3" s="7" t="s">
        <v>483</v>
      </c>
      <c r="G3" s="7" t="s">
        <v>11</v>
      </c>
      <c r="H3" s="6" t="s">
        <v>25</v>
      </c>
      <c r="I3" s="6" t="s">
        <v>26</v>
      </c>
      <c r="J3" s="6" t="s">
        <v>27</v>
      </c>
      <c r="K3" s="6" t="s">
        <v>25</v>
      </c>
      <c r="L3" s="5">
        <v>1</v>
      </c>
      <c r="M3" s="5">
        <v>0</v>
      </c>
    </row>
    <row r="4" spans="1:13" x14ac:dyDescent="0.3">
      <c r="A4" s="6" t="s">
        <v>479</v>
      </c>
      <c r="B4" s="5" t="s">
        <v>484</v>
      </c>
      <c r="C4" s="6" t="s">
        <v>39</v>
      </c>
      <c r="D4" s="5">
        <v>2006</v>
      </c>
      <c r="E4" s="5">
        <v>2006</v>
      </c>
      <c r="F4" s="7" t="s">
        <v>485</v>
      </c>
      <c r="G4" s="7" t="s">
        <v>40</v>
      </c>
      <c r="H4" s="6" t="s">
        <v>41</v>
      </c>
      <c r="I4" s="6" t="s">
        <v>42</v>
      </c>
      <c r="J4" s="6" t="s">
        <v>43</v>
      </c>
      <c r="K4" s="6" t="s">
        <v>41</v>
      </c>
      <c r="L4" s="5">
        <v>0</v>
      </c>
      <c r="M4" s="5">
        <v>0</v>
      </c>
    </row>
    <row r="5" spans="1:13" x14ac:dyDescent="0.3">
      <c r="A5" s="6" t="s">
        <v>479</v>
      </c>
      <c r="B5" s="5" t="s">
        <v>486</v>
      </c>
      <c r="C5" s="6" t="s">
        <v>45</v>
      </c>
      <c r="D5" s="5">
        <v>2006</v>
      </c>
      <c r="E5" s="5">
        <v>2006</v>
      </c>
      <c r="F5" s="7" t="s">
        <v>485</v>
      </c>
      <c r="G5" s="7" t="s">
        <v>18</v>
      </c>
      <c r="H5" s="6" t="s">
        <v>25</v>
      </c>
      <c r="I5" s="6" t="s">
        <v>26</v>
      </c>
      <c r="J5" s="6" t="s">
        <v>27</v>
      </c>
      <c r="K5" s="6" t="s">
        <v>25</v>
      </c>
      <c r="L5" s="5">
        <v>0</v>
      </c>
      <c r="M5" s="5">
        <v>0</v>
      </c>
    </row>
    <row r="6" spans="1:13" x14ac:dyDescent="0.3">
      <c r="A6" s="6" t="s">
        <v>479</v>
      </c>
      <c r="B6" s="5" t="s">
        <v>487</v>
      </c>
      <c r="C6" s="6" t="s">
        <v>47</v>
      </c>
      <c r="D6" s="5">
        <v>2006</v>
      </c>
      <c r="E6" s="5">
        <v>2006</v>
      </c>
      <c r="F6" s="7" t="s">
        <v>485</v>
      </c>
      <c r="G6" s="7" t="s">
        <v>18</v>
      </c>
      <c r="H6" s="6" t="s">
        <v>25</v>
      </c>
      <c r="I6" s="6" t="s">
        <v>26</v>
      </c>
      <c r="J6" s="6" t="s">
        <v>27</v>
      </c>
      <c r="K6" s="6" t="s">
        <v>25</v>
      </c>
      <c r="L6" s="5">
        <v>0</v>
      </c>
      <c r="M6" s="5">
        <v>0</v>
      </c>
    </row>
    <row r="7" spans="1:13" x14ac:dyDescent="0.3">
      <c r="A7" s="6" t="s">
        <v>479</v>
      </c>
      <c r="B7" s="5" t="s">
        <v>55</v>
      </c>
      <c r="C7" s="6" t="s">
        <v>54</v>
      </c>
      <c r="D7" s="5">
        <v>2007</v>
      </c>
      <c r="E7" s="5">
        <v>2007</v>
      </c>
      <c r="F7" s="7" t="s">
        <v>488</v>
      </c>
      <c r="G7" s="7" t="s">
        <v>55</v>
      </c>
      <c r="H7" s="6" t="s">
        <v>56</v>
      </c>
      <c r="I7" s="6" t="s">
        <v>57</v>
      </c>
      <c r="J7" s="6" t="s">
        <v>58</v>
      </c>
      <c r="K7" s="6" t="s">
        <v>56</v>
      </c>
      <c r="L7" s="5">
        <v>0</v>
      </c>
      <c r="M7" s="5">
        <v>0</v>
      </c>
    </row>
    <row r="8" spans="1:13" x14ac:dyDescent="0.3">
      <c r="A8" s="6" t="s">
        <v>479</v>
      </c>
      <c r="B8" s="5" t="s">
        <v>489</v>
      </c>
      <c r="C8" s="6" t="s">
        <v>65</v>
      </c>
      <c r="D8" s="5">
        <v>2006</v>
      </c>
      <c r="E8" s="5">
        <v>2006</v>
      </c>
      <c r="F8" s="7" t="s">
        <v>485</v>
      </c>
      <c r="G8" s="7" t="s">
        <v>18</v>
      </c>
      <c r="H8" s="6" t="s">
        <v>35</v>
      </c>
      <c r="I8" s="6" t="s">
        <v>66</v>
      </c>
      <c r="J8" s="6" t="s">
        <v>37</v>
      </c>
      <c r="K8" s="6" t="s">
        <v>35</v>
      </c>
      <c r="L8" s="5">
        <v>1</v>
      </c>
      <c r="M8" s="5">
        <v>0</v>
      </c>
    </row>
    <row r="9" spans="1:13" x14ac:dyDescent="0.3">
      <c r="A9" s="6" t="s">
        <v>479</v>
      </c>
      <c r="B9" s="5" t="s">
        <v>18</v>
      </c>
      <c r="C9" s="6" t="s">
        <v>83</v>
      </c>
      <c r="D9" s="5">
        <v>2006</v>
      </c>
      <c r="E9" s="5">
        <v>2006</v>
      </c>
      <c r="F9" s="7" t="s">
        <v>485</v>
      </c>
      <c r="G9" s="7" t="s">
        <v>18</v>
      </c>
      <c r="H9" s="6" t="s">
        <v>69</v>
      </c>
      <c r="I9" s="6" t="s">
        <v>70</v>
      </c>
      <c r="J9" s="6" t="s">
        <v>71</v>
      </c>
      <c r="K9" s="6" t="s">
        <v>69</v>
      </c>
      <c r="L9" s="5">
        <v>1</v>
      </c>
      <c r="M9" s="5">
        <v>0</v>
      </c>
    </row>
    <row r="10" spans="1:13" x14ac:dyDescent="0.3">
      <c r="A10" s="6" t="s">
        <v>479</v>
      </c>
      <c r="B10" s="5" t="s">
        <v>490</v>
      </c>
      <c r="C10" s="6" t="s">
        <v>89</v>
      </c>
      <c r="D10" s="5">
        <v>2004</v>
      </c>
      <c r="E10" s="5">
        <v>2004</v>
      </c>
      <c r="F10" s="7" t="s">
        <v>481</v>
      </c>
      <c r="G10" s="7" t="s">
        <v>11</v>
      </c>
      <c r="H10" s="6" t="s">
        <v>61</v>
      </c>
      <c r="I10" s="6" t="s">
        <v>90</v>
      </c>
      <c r="J10" s="6" t="s">
        <v>63</v>
      </c>
      <c r="K10" s="6" t="s">
        <v>61</v>
      </c>
      <c r="L10" s="5">
        <v>1</v>
      </c>
      <c r="M10" s="5">
        <v>0</v>
      </c>
    </row>
    <row r="11" spans="1:13" x14ac:dyDescent="0.3">
      <c r="A11" s="6" t="s">
        <v>479</v>
      </c>
      <c r="B11" s="5" t="s">
        <v>491</v>
      </c>
      <c r="C11" s="6" t="s">
        <v>92</v>
      </c>
      <c r="D11" s="5">
        <v>2004</v>
      </c>
      <c r="E11" s="5">
        <v>2004</v>
      </c>
      <c r="F11" s="7" t="s">
        <v>481</v>
      </c>
      <c r="G11" s="7" t="s">
        <v>18</v>
      </c>
      <c r="H11" s="6" t="s">
        <v>35</v>
      </c>
      <c r="I11" s="6" t="s">
        <v>66</v>
      </c>
      <c r="J11" s="6" t="s">
        <v>93</v>
      </c>
      <c r="K11" s="6" t="s">
        <v>35</v>
      </c>
      <c r="L11" s="5">
        <v>1</v>
      </c>
      <c r="M11" s="5">
        <v>0</v>
      </c>
    </row>
    <row r="12" spans="1:13" x14ac:dyDescent="0.3">
      <c r="A12" s="6" t="s">
        <v>479</v>
      </c>
      <c r="B12" s="5" t="s">
        <v>492</v>
      </c>
      <c r="C12" s="6" t="s">
        <v>100</v>
      </c>
      <c r="D12" s="5">
        <v>2003</v>
      </c>
      <c r="E12" s="5">
        <v>2003</v>
      </c>
      <c r="F12" s="7" t="s">
        <v>483</v>
      </c>
      <c r="G12" s="7" t="s">
        <v>11</v>
      </c>
      <c r="H12" s="6" t="s">
        <v>19</v>
      </c>
      <c r="I12" s="6" t="s">
        <v>101</v>
      </c>
      <c r="J12" s="6" t="s">
        <v>102</v>
      </c>
      <c r="K12" s="6" t="s">
        <v>120</v>
      </c>
      <c r="L12" s="5">
        <v>1</v>
      </c>
      <c r="M12" s="5">
        <v>0</v>
      </c>
    </row>
    <row r="13" spans="1:13" x14ac:dyDescent="0.3">
      <c r="A13" s="6" t="s">
        <v>479</v>
      </c>
      <c r="B13" s="5" t="s">
        <v>493</v>
      </c>
      <c r="C13" s="6" t="s">
        <v>104</v>
      </c>
      <c r="D13" s="5">
        <v>2006</v>
      </c>
      <c r="E13" s="5">
        <v>2006</v>
      </c>
      <c r="F13" s="7" t="s">
        <v>485</v>
      </c>
      <c r="G13" s="7" t="s">
        <v>18</v>
      </c>
      <c r="H13" s="6" t="s">
        <v>105</v>
      </c>
      <c r="I13" s="6" t="s">
        <v>106</v>
      </c>
      <c r="J13" s="6" t="s">
        <v>107</v>
      </c>
      <c r="K13" s="6" t="s">
        <v>105</v>
      </c>
      <c r="L13" s="5">
        <v>0</v>
      </c>
      <c r="M13" s="5">
        <v>0</v>
      </c>
    </row>
    <row r="14" spans="1:13" x14ac:dyDescent="0.3">
      <c r="A14" s="6" t="s">
        <v>479</v>
      </c>
      <c r="B14" s="5" t="s">
        <v>494</v>
      </c>
      <c r="C14" s="6" t="s">
        <v>109</v>
      </c>
      <c r="D14" s="5">
        <v>2005</v>
      </c>
      <c r="E14" s="5">
        <v>2005</v>
      </c>
      <c r="F14" s="7" t="s">
        <v>495</v>
      </c>
      <c r="G14" s="7" t="s">
        <v>18</v>
      </c>
      <c r="H14" s="6" t="s">
        <v>61</v>
      </c>
      <c r="I14" s="6" t="s">
        <v>110</v>
      </c>
      <c r="J14" s="6" t="s">
        <v>111</v>
      </c>
      <c r="K14" s="6" t="s">
        <v>61</v>
      </c>
      <c r="L14" s="5">
        <v>1</v>
      </c>
      <c r="M14" s="5">
        <v>0</v>
      </c>
    </row>
    <row r="15" spans="1:13" x14ac:dyDescent="0.3">
      <c r="A15" s="6" t="s">
        <v>479</v>
      </c>
      <c r="B15" s="5" t="s">
        <v>496</v>
      </c>
      <c r="C15" s="6" t="s">
        <v>124</v>
      </c>
      <c r="D15" s="5">
        <v>2003</v>
      </c>
      <c r="E15" s="5">
        <v>2003</v>
      </c>
      <c r="F15" s="7" t="s">
        <v>483</v>
      </c>
      <c r="G15" s="7" t="s">
        <v>11</v>
      </c>
      <c r="H15" s="6" t="s">
        <v>56</v>
      </c>
      <c r="I15" s="6" t="s">
        <v>125</v>
      </c>
      <c r="J15" s="6" t="s">
        <v>58</v>
      </c>
      <c r="K15" s="6" t="s">
        <v>56</v>
      </c>
      <c r="L15" s="5">
        <v>0</v>
      </c>
      <c r="M15" s="5">
        <v>0</v>
      </c>
    </row>
    <row r="16" spans="1:13" x14ac:dyDescent="0.3">
      <c r="A16" s="6" t="s">
        <v>479</v>
      </c>
      <c r="B16" s="5" t="s">
        <v>497</v>
      </c>
      <c r="C16" s="6" t="s">
        <v>127</v>
      </c>
      <c r="D16" s="5">
        <v>2005</v>
      </c>
      <c r="E16" s="5">
        <v>2005</v>
      </c>
      <c r="F16" s="7" t="s">
        <v>495</v>
      </c>
      <c r="G16" s="7" t="s">
        <v>18</v>
      </c>
      <c r="H16" s="6" t="s">
        <v>114</v>
      </c>
      <c r="I16" s="6" t="s">
        <v>115</v>
      </c>
      <c r="J16" s="6" t="s">
        <v>116</v>
      </c>
      <c r="K16" s="6" t="s">
        <v>114</v>
      </c>
      <c r="L16" s="5">
        <v>0</v>
      </c>
      <c r="M16" s="5">
        <v>0</v>
      </c>
    </row>
    <row r="17" spans="1:13" x14ac:dyDescent="0.3">
      <c r="A17" s="6" t="s">
        <v>479</v>
      </c>
      <c r="B17" s="5" t="s">
        <v>498</v>
      </c>
      <c r="C17" s="6" t="s">
        <v>129</v>
      </c>
      <c r="D17" s="5">
        <v>2005</v>
      </c>
      <c r="E17" s="5">
        <v>2005</v>
      </c>
      <c r="F17" s="7" t="s">
        <v>495</v>
      </c>
      <c r="G17" s="7" t="s">
        <v>18</v>
      </c>
      <c r="H17" s="6" t="s">
        <v>12</v>
      </c>
      <c r="I17" s="6" t="s">
        <v>13</v>
      </c>
      <c r="J17" s="6" t="s">
        <v>14</v>
      </c>
      <c r="K17" s="6" t="s">
        <v>12</v>
      </c>
      <c r="L17" s="5">
        <v>1</v>
      </c>
      <c r="M17" s="5">
        <v>0</v>
      </c>
    </row>
    <row r="18" spans="1:13" x14ac:dyDescent="0.3">
      <c r="A18" s="6" t="s">
        <v>479</v>
      </c>
      <c r="B18" s="5" t="s">
        <v>499</v>
      </c>
      <c r="C18" s="6" t="s">
        <v>133</v>
      </c>
      <c r="D18" s="5">
        <v>2003</v>
      </c>
      <c r="E18" s="5">
        <v>2003</v>
      </c>
      <c r="F18" s="7" t="s">
        <v>483</v>
      </c>
      <c r="G18" s="7" t="s">
        <v>18</v>
      </c>
      <c r="H18" s="6" t="s">
        <v>35</v>
      </c>
      <c r="I18" s="6" t="s">
        <v>66</v>
      </c>
      <c r="J18" s="6" t="s">
        <v>93</v>
      </c>
      <c r="K18" s="6" t="s">
        <v>35</v>
      </c>
      <c r="L18" s="5">
        <v>0</v>
      </c>
      <c r="M18" s="5">
        <v>0</v>
      </c>
    </row>
    <row r="19" spans="1:13" x14ac:dyDescent="0.3">
      <c r="A19" s="6" t="s">
        <v>479</v>
      </c>
      <c r="B19" s="5" t="s">
        <v>500</v>
      </c>
      <c r="C19" s="6" t="s">
        <v>144</v>
      </c>
      <c r="D19" s="5">
        <v>2008</v>
      </c>
      <c r="E19" s="5">
        <v>2008</v>
      </c>
      <c r="F19" s="7" t="s">
        <v>501</v>
      </c>
      <c r="G19" s="7" t="s">
        <v>40</v>
      </c>
      <c r="H19" s="6" t="s">
        <v>145</v>
      </c>
      <c r="I19" s="6" t="s">
        <v>146</v>
      </c>
      <c r="J19" s="6" t="s">
        <v>147</v>
      </c>
      <c r="K19" s="6" t="s">
        <v>145</v>
      </c>
      <c r="L19" s="5">
        <v>0</v>
      </c>
      <c r="M19" s="5">
        <v>0</v>
      </c>
    </row>
    <row r="20" spans="1:13" x14ac:dyDescent="0.3">
      <c r="A20" s="6" t="s">
        <v>479</v>
      </c>
      <c r="B20" s="5" t="s">
        <v>502</v>
      </c>
      <c r="C20" s="6" t="s">
        <v>149</v>
      </c>
      <c r="D20" s="5">
        <v>2007</v>
      </c>
      <c r="E20" s="5">
        <v>2007</v>
      </c>
      <c r="F20" s="7" t="s">
        <v>488</v>
      </c>
      <c r="G20" s="7" t="s">
        <v>40</v>
      </c>
      <c r="H20" s="6" t="s">
        <v>35</v>
      </c>
      <c r="I20" s="6" t="s">
        <v>66</v>
      </c>
      <c r="J20" s="6" t="s">
        <v>150</v>
      </c>
      <c r="K20" s="6" t="s">
        <v>35</v>
      </c>
      <c r="L20" s="5">
        <v>0</v>
      </c>
      <c r="M20" s="5">
        <v>0</v>
      </c>
    </row>
    <row r="21" spans="1:13" x14ac:dyDescent="0.3">
      <c r="A21" s="6" t="s">
        <v>479</v>
      </c>
      <c r="B21" s="5" t="s">
        <v>503</v>
      </c>
      <c r="C21" s="6" t="s">
        <v>154</v>
      </c>
      <c r="D21" s="5">
        <v>2006</v>
      </c>
      <c r="E21" s="5">
        <v>2006</v>
      </c>
      <c r="F21" s="7" t="s">
        <v>485</v>
      </c>
      <c r="G21" s="7" t="s">
        <v>18</v>
      </c>
      <c r="H21" s="6" t="s">
        <v>12</v>
      </c>
      <c r="I21" s="6" t="s">
        <v>13</v>
      </c>
      <c r="J21" s="6" t="s">
        <v>155</v>
      </c>
      <c r="K21" s="6" t="s">
        <v>12</v>
      </c>
      <c r="L21" s="5">
        <v>1</v>
      </c>
      <c r="M21" s="5">
        <v>0</v>
      </c>
    </row>
    <row r="22" spans="1:13" x14ac:dyDescent="0.3">
      <c r="A22" s="6" t="s">
        <v>479</v>
      </c>
      <c r="B22" s="5" t="s">
        <v>504</v>
      </c>
      <c r="C22" s="6" t="s">
        <v>159</v>
      </c>
      <c r="D22" s="5">
        <v>2005</v>
      </c>
      <c r="E22" s="5">
        <v>2005</v>
      </c>
      <c r="F22" s="7" t="s">
        <v>495</v>
      </c>
      <c r="G22" s="7" t="s">
        <v>11</v>
      </c>
      <c r="H22" s="6" t="s">
        <v>12</v>
      </c>
      <c r="I22" s="6" t="s">
        <v>13</v>
      </c>
      <c r="J22" s="6" t="s">
        <v>76</v>
      </c>
      <c r="K22" s="6" t="s">
        <v>12</v>
      </c>
      <c r="L22" s="5">
        <v>1</v>
      </c>
      <c r="M22" s="5">
        <v>0</v>
      </c>
    </row>
    <row r="23" spans="1:13" x14ac:dyDescent="0.3">
      <c r="A23" s="6" t="s">
        <v>479</v>
      </c>
      <c r="B23" s="5" t="s">
        <v>505</v>
      </c>
      <c r="C23" s="6" t="s">
        <v>168</v>
      </c>
      <c r="D23" s="5">
        <v>2007</v>
      </c>
      <c r="E23" s="5">
        <v>2007</v>
      </c>
      <c r="F23" s="7" t="s">
        <v>488</v>
      </c>
      <c r="G23" s="7" t="s">
        <v>18</v>
      </c>
      <c r="H23" s="6" t="s">
        <v>169</v>
      </c>
      <c r="I23" s="6" t="s">
        <v>170</v>
      </c>
      <c r="J23" s="6" t="s">
        <v>171</v>
      </c>
      <c r="K23" s="6" t="s">
        <v>169</v>
      </c>
      <c r="L23" s="5">
        <v>0</v>
      </c>
      <c r="M23" s="5">
        <v>0</v>
      </c>
    </row>
    <row r="24" spans="1:13" x14ac:dyDescent="0.3">
      <c r="A24" s="6" t="s">
        <v>479</v>
      </c>
      <c r="B24" s="5" t="s">
        <v>506</v>
      </c>
      <c r="C24" s="6" t="s">
        <v>176</v>
      </c>
      <c r="D24" s="5">
        <v>2005</v>
      </c>
      <c r="E24" s="5">
        <v>2005</v>
      </c>
      <c r="F24" s="7" t="s">
        <v>495</v>
      </c>
      <c r="G24" s="7" t="s">
        <v>11</v>
      </c>
      <c r="H24" s="6" t="s">
        <v>145</v>
      </c>
      <c r="I24" s="6" t="s">
        <v>146</v>
      </c>
      <c r="J24" s="6" t="s">
        <v>147</v>
      </c>
      <c r="K24" s="6" t="s">
        <v>145</v>
      </c>
      <c r="L24" s="5">
        <v>0</v>
      </c>
      <c r="M24" s="5">
        <v>0</v>
      </c>
    </row>
    <row r="25" spans="1:13" x14ac:dyDescent="0.3">
      <c r="A25" s="6" t="s">
        <v>479</v>
      </c>
      <c r="B25" s="5" t="s">
        <v>507</v>
      </c>
      <c r="C25" s="6" t="s">
        <v>178</v>
      </c>
      <c r="D25" s="5">
        <v>2006</v>
      </c>
      <c r="E25" s="5">
        <v>2006</v>
      </c>
      <c r="F25" s="7" t="s">
        <v>485</v>
      </c>
      <c r="G25" s="7" t="s">
        <v>18</v>
      </c>
      <c r="H25" s="6" t="s">
        <v>61</v>
      </c>
      <c r="I25" s="6" t="s">
        <v>90</v>
      </c>
      <c r="J25" s="6" t="s">
        <v>63</v>
      </c>
      <c r="K25" s="6" t="s">
        <v>61</v>
      </c>
      <c r="L25" s="5">
        <v>1</v>
      </c>
      <c r="M25" s="5">
        <v>0</v>
      </c>
    </row>
    <row r="26" spans="1:13" x14ac:dyDescent="0.3">
      <c r="A26" s="6" t="s">
        <v>479</v>
      </c>
      <c r="B26" s="5" t="s">
        <v>508</v>
      </c>
      <c r="C26" s="6" t="s">
        <v>180</v>
      </c>
      <c r="D26" s="5">
        <v>2004</v>
      </c>
      <c r="E26" s="5">
        <v>2004</v>
      </c>
      <c r="F26" s="7" t="s">
        <v>481</v>
      </c>
      <c r="G26" s="7" t="s">
        <v>18</v>
      </c>
      <c r="H26" s="6" t="s">
        <v>19</v>
      </c>
      <c r="I26" s="6" t="s">
        <v>20</v>
      </c>
      <c r="J26" s="6" t="s">
        <v>21</v>
      </c>
      <c r="K26" s="6" t="s">
        <v>120</v>
      </c>
      <c r="L26" s="5">
        <v>1</v>
      </c>
      <c r="M26" s="5">
        <v>0</v>
      </c>
    </row>
    <row r="27" spans="1:13" x14ac:dyDescent="0.3">
      <c r="A27" s="6" t="s">
        <v>479</v>
      </c>
      <c r="B27" s="5" t="s">
        <v>509</v>
      </c>
      <c r="C27" s="6" t="s">
        <v>182</v>
      </c>
      <c r="D27" s="5">
        <v>2005</v>
      </c>
      <c r="E27" s="5">
        <v>2005</v>
      </c>
      <c r="F27" s="7" t="s">
        <v>495</v>
      </c>
      <c r="G27" s="7" t="s">
        <v>18</v>
      </c>
      <c r="H27" s="6" t="s">
        <v>183</v>
      </c>
      <c r="I27" s="6" t="s">
        <v>184</v>
      </c>
      <c r="J27" s="6" t="s">
        <v>185</v>
      </c>
      <c r="K27" s="6" t="s">
        <v>183</v>
      </c>
      <c r="L27" s="5">
        <v>0</v>
      </c>
      <c r="M27" s="5">
        <v>0</v>
      </c>
    </row>
    <row r="28" spans="1:13" x14ac:dyDescent="0.3">
      <c r="A28" s="6" t="s">
        <v>479</v>
      </c>
      <c r="B28" s="5" t="s">
        <v>510</v>
      </c>
      <c r="C28" s="6" t="s">
        <v>200</v>
      </c>
      <c r="D28" s="5">
        <v>2006</v>
      </c>
      <c r="E28" s="5">
        <v>2006</v>
      </c>
      <c r="F28" s="7" t="s">
        <v>485</v>
      </c>
      <c r="G28" s="7" t="s">
        <v>18</v>
      </c>
      <c r="H28" s="6" t="s">
        <v>114</v>
      </c>
      <c r="I28" s="6" t="s">
        <v>115</v>
      </c>
      <c r="J28" s="6" t="s">
        <v>174</v>
      </c>
      <c r="K28" s="6" t="s">
        <v>114</v>
      </c>
      <c r="L28" s="5">
        <v>0</v>
      </c>
      <c r="M28" s="5">
        <v>0</v>
      </c>
    </row>
    <row r="29" spans="1:13" x14ac:dyDescent="0.3">
      <c r="A29" s="6" t="s">
        <v>479</v>
      </c>
      <c r="B29" s="5" t="s">
        <v>511</v>
      </c>
      <c r="C29" s="6" t="s">
        <v>204</v>
      </c>
      <c r="D29" s="5">
        <v>2006</v>
      </c>
      <c r="E29" s="5">
        <v>2006</v>
      </c>
      <c r="F29" s="7" t="s">
        <v>485</v>
      </c>
      <c r="G29" s="7" t="s">
        <v>40</v>
      </c>
      <c r="H29" s="6" t="s">
        <v>136</v>
      </c>
      <c r="I29" s="6" t="s">
        <v>137</v>
      </c>
      <c r="J29" s="6" t="s">
        <v>138</v>
      </c>
      <c r="K29" s="6" t="s">
        <v>136</v>
      </c>
      <c r="L29" s="5">
        <v>0</v>
      </c>
      <c r="M29" s="5">
        <v>0</v>
      </c>
    </row>
    <row r="30" spans="1:13" x14ac:dyDescent="0.3">
      <c r="A30" s="6" t="s">
        <v>479</v>
      </c>
      <c r="B30" s="5" t="s">
        <v>512</v>
      </c>
      <c r="C30" s="6" t="s">
        <v>206</v>
      </c>
      <c r="D30" s="5">
        <v>2004</v>
      </c>
      <c r="E30" s="5">
        <v>2004</v>
      </c>
      <c r="F30" s="7" t="s">
        <v>481</v>
      </c>
      <c r="G30" s="7" t="s">
        <v>11</v>
      </c>
      <c r="H30" s="6" t="s">
        <v>162</v>
      </c>
      <c r="I30" s="6" t="s">
        <v>207</v>
      </c>
      <c r="J30" s="6" t="s">
        <v>164</v>
      </c>
      <c r="K30" s="6" t="s">
        <v>162</v>
      </c>
      <c r="L30" s="5">
        <v>1</v>
      </c>
      <c r="M30" s="5">
        <v>0</v>
      </c>
    </row>
    <row r="31" spans="1:13" x14ac:dyDescent="0.3">
      <c r="A31" s="6" t="s">
        <v>479</v>
      </c>
      <c r="B31" s="5" t="s">
        <v>513</v>
      </c>
      <c r="C31" s="6" t="s">
        <v>209</v>
      </c>
      <c r="D31" s="5">
        <v>2004</v>
      </c>
      <c r="E31" s="5">
        <v>2004</v>
      </c>
      <c r="F31" s="7" t="s">
        <v>481</v>
      </c>
      <c r="G31" s="7" t="s">
        <v>11</v>
      </c>
      <c r="H31" s="6" t="s">
        <v>41</v>
      </c>
      <c r="I31" s="6" t="s">
        <v>42</v>
      </c>
      <c r="J31" s="6" t="s">
        <v>210</v>
      </c>
      <c r="K31" s="6" t="s">
        <v>41</v>
      </c>
      <c r="L31" s="5">
        <v>1</v>
      </c>
      <c r="M31" s="5">
        <v>0</v>
      </c>
    </row>
    <row r="32" spans="1:13" x14ac:dyDescent="0.3">
      <c r="A32" s="6" t="s">
        <v>479</v>
      </c>
      <c r="B32" s="5" t="s">
        <v>514</v>
      </c>
      <c r="C32" s="6" t="s">
        <v>212</v>
      </c>
      <c r="D32" s="5">
        <v>2003</v>
      </c>
      <c r="E32" s="5">
        <v>2003</v>
      </c>
      <c r="F32" s="7" t="s">
        <v>483</v>
      </c>
      <c r="G32" s="7" t="s">
        <v>119</v>
      </c>
      <c r="H32" s="6" t="s">
        <v>162</v>
      </c>
      <c r="I32" s="6" t="s">
        <v>163</v>
      </c>
      <c r="J32" s="6" t="s">
        <v>164</v>
      </c>
      <c r="K32" s="6" t="s">
        <v>162</v>
      </c>
      <c r="L32" s="5">
        <v>1</v>
      </c>
      <c r="M32" s="5">
        <v>0</v>
      </c>
    </row>
    <row r="33" spans="1:13" x14ac:dyDescent="0.3">
      <c r="A33" s="6" t="s">
        <v>479</v>
      </c>
      <c r="B33" s="5" t="s">
        <v>515</v>
      </c>
      <c r="C33" s="6" t="s">
        <v>214</v>
      </c>
      <c r="D33" s="5">
        <v>2005</v>
      </c>
      <c r="E33" s="5">
        <v>2005</v>
      </c>
      <c r="F33" s="7" t="s">
        <v>495</v>
      </c>
      <c r="G33" s="7" t="s">
        <v>18</v>
      </c>
      <c r="H33" s="6" t="s">
        <v>169</v>
      </c>
      <c r="I33" s="6" t="s">
        <v>170</v>
      </c>
      <c r="J33" s="6" t="s">
        <v>171</v>
      </c>
      <c r="K33" s="6" t="s">
        <v>169</v>
      </c>
      <c r="L33" s="5">
        <v>0</v>
      </c>
      <c r="M33" s="5">
        <v>0</v>
      </c>
    </row>
    <row r="34" spans="1:13" x14ac:dyDescent="0.3">
      <c r="A34" s="6" t="s">
        <v>479</v>
      </c>
      <c r="B34" s="5" t="s">
        <v>516</v>
      </c>
      <c r="C34" s="6" t="s">
        <v>220</v>
      </c>
      <c r="D34" s="5">
        <v>2003</v>
      </c>
      <c r="E34" s="5">
        <v>2003</v>
      </c>
      <c r="F34" s="7" t="s">
        <v>483</v>
      </c>
      <c r="G34" s="7" t="s">
        <v>119</v>
      </c>
      <c r="H34" s="6" t="s">
        <v>162</v>
      </c>
      <c r="I34" s="6" t="s">
        <v>195</v>
      </c>
      <c r="J34" s="6" t="s">
        <v>164</v>
      </c>
      <c r="K34" s="6" t="s">
        <v>162</v>
      </c>
      <c r="L34" s="5">
        <v>1</v>
      </c>
      <c r="M34" s="5">
        <v>0</v>
      </c>
    </row>
    <row r="35" spans="1:13" x14ac:dyDescent="0.3">
      <c r="A35" s="6" t="s">
        <v>479</v>
      </c>
      <c r="B35" s="5" t="s">
        <v>517</v>
      </c>
      <c r="C35" s="6" t="s">
        <v>222</v>
      </c>
      <c r="D35" s="5">
        <v>2007</v>
      </c>
      <c r="E35" s="5">
        <v>2007</v>
      </c>
      <c r="F35" s="7" t="s">
        <v>488</v>
      </c>
      <c r="G35" s="7" t="s">
        <v>18</v>
      </c>
      <c r="H35" s="6" t="s">
        <v>30</v>
      </c>
      <c r="I35" s="6" t="s">
        <v>31</v>
      </c>
      <c r="J35" s="6" t="s">
        <v>32</v>
      </c>
      <c r="K35" s="6" t="s">
        <v>30</v>
      </c>
      <c r="L35" s="5">
        <v>0</v>
      </c>
      <c r="M35" s="5">
        <v>0</v>
      </c>
    </row>
    <row r="36" spans="1:13" x14ac:dyDescent="0.3">
      <c r="A36" s="6" t="s">
        <v>479</v>
      </c>
      <c r="B36" s="5" t="s">
        <v>518</v>
      </c>
      <c r="C36" s="6" t="s">
        <v>239</v>
      </c>
      <c r="D36" s="5">
        <v>2003</v>
      </c>
      <c r="E36" s="5">
        <v>2003</v>
      </c>
      <c r="F36" s="7" t="s">
        <v>483</v>
      </c>
      <c r="G36" s="7" t="s">
        <v>11</v>
      </c>
      <c r="H36" s="6" t="s">
        <v>240</v>
      </c>
      <c r="I36" s="6" t="s">
        <v>241</v>
      </c>
      <c r="J36" s="6" t="s">
        <v>242</v>
      </c>
      <c r="K36" s="6" t="s">
        <v>240</v>
      </c>
      <c r="L36" s="5">
        <v>0</v>
      </c>
      <c r="M36" s="5">
        <v>0</v>
      </c>
    </row>
    <row r="37" spans="1:13" x14ac:dyDescent="0.3">
      <c r="A37" s="6" t="s">
        <v>479</v>
      </c>
      <c r="B37" s="5" t="s">
        <v>519</v>
      </c>
      <c r="C37" s="6" t="s">
        <v>244</v>
      </c>
      <c r="D37" s="5">
        <v>2004</v>
      </c>
      <c r="E37" s="5">
        <v>2004</v>
      </c>
      <c r="F37" s="7" t="s">
        <v>481</v>
      </c>
      <c r="G37" s="7" t="s">
        <v>11</v>
      </c>
      <c r="H37" s="6" t="s">
        <v>114</v>
      </c>
      <c r="I37" s="6" t="s">
        <v>115</v>
      </c>
      <c r="J37" s="6" t="s">
        <v>174</v>
      </c>
      <c r="K37" s="6" t="s">
        <v>114</v>
      </c>
      <c r="L37" s="5">
        <v>1</v>
      </c>
      <c r="M37" s="5">
        <v>0</v>
      </c>
    </row>
    <row r="38" spans="1:13" x14ac:dyDescent="0.3">
      <c r="A38" s="6" t="s">
        <v>479</v>
      </c>
      <c r="B38" s="5" t="s">
        <v>520</v>
      </c>
      <c r="C38" s="6" t="s">
        <v>250</v>
      </c>
      <c r="D38" s="5">
        <v>2006</v>
      </c>
      <c r="E38" s="5">
        <v>2006</v>
      </c>
      <c r="F38" s="7" t="s">
        <v>485</v>
      </c>
      <c r="G38" s="7" t="s">
        <v>18</v>
      </c>
      <c r="H38" s="6" t="s">
        <v>35</v>
      </c>
      <c r="I38" s="6" t="s">
        <v>66</v>
      </c>
      <c r="J38" s="6" t="s">
        <v>37</v>
      </c>
      <c r="K38" s="6" t="s">
        <v>35</v>
      </c>
      <c r="L38" s="5">
        <v>1</v>
      </c>
      <c r="M38" s="5">
        <v>0</v>
      </c>
    </row>
    <row r="39" spans="1:13" x14ac:dyDescent="0.3">
      <c r="A39" s="6" t="s">
        <v>479</v>
      </c>
      <c r="B39" s="5" t="s">
        <v>521</v>
      </c>
      <c r="C39" s="6" t="s">
        <v>259</v>
      </c>
      <c r="D39" s="5">
        <v>2005</v>
      </c>
      <c r="E39" s="5">
        <v>2005</v>
      </c>
      <c r="F39" s="7" t="s">
        <v>495</v>
      </c>
      <c r="G39" s="7" t="s">
        <v>18</v>
      </c>
      <c r="H39" s="6" t="s">
        <v>69</v>
      </c>
      <c r="I39" s="6" t="s">
        <v>260</v>
      </c>
      <c r="J39" s="6" t="s">
        <v>261</v>
      </c>
      <c r="K39" s="6" t="s">
        <v>69</v>
      </c>
      <c r="L39" s="5">
        <v>1</v>
      </c>
      <c r="M39" s="5">
        <v>0</v>
      </c>
    </row>
    <row r="40" spans="1:13" x14ac:dyDescent="0.3">
      <c r="A40" s="6" t="s">
        <v>479</v>
      </c>
      <c r="B40" s="5" t="s">
        <v>522</v>
      </c>
      <c r="C40" s="6" t="s">
        <v>269</v>
      </c>
      <c r="D40" s="5">
        <v>2007</v>
      </c>
      <c r="E40" s="5">
        <v>2007</v>
      </c>
      <c r="F40" s="7" t="s">
        <v>488</v>
      </c>
      <c r="G40" s="7" t="s">
        <v>55</v>
      </c>
      <c r="H40" s="6" t="s">
        <v>12</v>
      </c>
      <c r="I40" s="6" t="s">
        <v>13</v>
      </c>
      <c r="J40" s="6" t="s">
        <v>198</v>
      </c>
      <c r="K40" s="6" t="s">
        <v>12</v>
      </c>
      <c r="L40" s="5">
        <v>0</v>
      </c>
      <c r="M40" s="5">
        <v>0</v>
      </c>
    </row>
    <row r="41" spans="1:13" x14ac:dyDescent="0.3">
      <c r="A41" s="6" t="s">
        <v>479</v>
      </c>
      <c r="B41" s="5" t="s">
        <v>523</v>
      </c>
      <c r="C41" s="6" t="s">
        <v>273</v>
      </c>
      <c r="D41" s="5">
        <v>2006</v>
      </c>
      <c r="E41" s="5">
        <v>2006</v>
      </c>
      <c r="F41" s="7" t="s">
        <v>485</v>
      </c>
      <c r="G41" s="7" t="s">
        <v>18</v>
      </c>
      <c r="H41" s="6" t="s">
        <v>35</v>
      </c>
      <c r="I41" s="6" t="s">
        <v>66</v>
      </c>
      <c r="J41" s="6" t="s">
        <v>37</v>
      </c>
      <c r="K41" s="6" t="s">
        <v>35</v>
      </c>
      <c r="L41" s="5">
        <v>1</v>
      </c>
      <c r="M41" s="5">
        <v>0</v>
      </c>
    </row>
    <row r="42" spans="1:13" x14ac:dyDescent="0.3">
      <c r="A42" s="6" t="s">
        <v>479</v>
      </c>
      <c r="B42" s="5" t="s">
        <v>524</v>
      </c>
      <c r="C42" s="6" t="s">
        <v>283</v>
      </c>
      <c r="D42" s="5">
        <v>2003</v>
      </c>
      <c r="E42" s="5">
        <v>2003</v>
      </c>
      <c r="F42" s="7" t="s">
        <v>483</v>
      </c>
      <c r="G42" s="7" t="s">
        <v>11</v>
      </c>
      <c r="H42" s="6" t="s">
        <v>120</v>
      </c>
      <c r="I42" s="6" t="s">
        <v>284</v>
      </c>
      <c r="J42" s="6" t="s">
        <v>285</v>
      </c>
      <c r="K42" s="6" t="s">
        <v>120</v>
      </c>
      <c r="L42" s="5">
        <v>1</v>
      </c>
      <c r="M42" s="5">
        <v>0</v>
      </c>
    </row>
    <row r="43" spans="1:13" x14ac:dyDescent="0.3">
      <c r="A43" s="6" t="s">
        <v>479</v>
      </c>
      <c r="B43" s="5" t="s">
        <v>525</v>
      </c>
      <c r="C43" s="6" t="s">
        <v>289</v>
      </c>
      <c r="D43" s="5">
        <v>2007</v>
      </c>
      <c r="E43" s="5">
        <v>2007</v>
      </c>
      <c r="F43" s="7" t="s">
        <v>488</v>
      </c>
      <c r="G43" s="7" t="s">
        <v>55</v>
      </c>
      <c r="H43" s="6" t="s">
        <v>56</v>
      </c>
      <c r="I43" s="6" t="s">
        <v>57</v>
      </c>
      <c r="J43" s="6" t="s">
        <v>58</v>
      </c>
      <c r="K43" s="6" t="s">
        <v>56</v>
      </c>
      <c r="L43" s="5">
        <v>0</v>
      </c>
      <c r="M43" s="5">
        <v>0</v>
      </c>
    </row>
    <row r="44" spans="1:13" x14ac:dyDescent="0.3">
      <c r="A44" s="6" t="s">
        <v>479</v>
      </c>
      <c r="B44" s="5" t="s">
        <v>526</v>
      </c>
      <c r="C44" s="6" t="s">
        <v>291</v>
      </c>
      <c r="D44" s="5">
        <v>2005</v>
      </c>
      <c r="E44" s="5">
        <v>2005</v>
      </c>
      <c r="F44" s="7" t="s">
        <v>495</v>
      </c>
      <c r="G44" s="7" t="s">
        <v>18</v>
      </c>
      <c r="H44" s="6" t="s">
        <v>50</v>
      </c>
      <c r="I44" s="6" t="s">
        <v>292</v>
      </c>
      <c r="J44" s="6" t="s">
        <v>237</v>
      </c>
      <c r="K44" s="6" t="s">
        <v>50</v>
      </c>
      <c r="L44" s="5">
        <v>1</v>
      </c>
      <c r="M44" s="5">
        <v>0</v>
      </c>
    </row>
    <row r="45" spans="1:13" x14ac:dyDescent="0.3">
      <c r="A45" s="6" t="s">
        <v>479</v>
      </c>
      <c r="B45" s="5" t="s">
        <v>527</v>
      </c>
      <c r="C45" s="6" t="s">
        <v>297</v>
      </c>
      <c r="D45" s="5">
        <v>2008</v>
      </c>
      <c r="E45" s="5">
        <v>2008</v>
      </c>
      <c r="F45" s="7" t="s">
        <v>501</v>
      </c>
      <c r="G45" s="7" t="s">
        <v>40</v>
      </c>
      <c r="H45" s="6" t="s">
        <v>240</v>
      </c>
      <c r="I45" s="6" t="s">
        <v>298</v>
      </c>
      <c r="J45" s="6" t="s">
        <v>242</v>
      </c>
      <c r="K45" s="6" t="s">
        <v>240</v>
      </c>
      <c r="L45" s="5">
        <v>0</v>
      </c>
      <c r="M45" s="5">
        <v>0</v>
      </c>
    </row>
    <row r="46" spans="1:13" x14ac:dyDescent="0.3">
      <c r="A46" s="6" t="s">
        <v>479</v>
      </c>
      <c r="B46" s="5" t="s">
        <v>528</v>
      </c>
      <c r="C46" s="6" t="s">
        <v>302</v>
      </c>
      <c r="D46" s="5">
        <v>2004</v>
      </c>
      <c r="E46" s="5">
        <v>2004</v>
      </c>
      <c r="F46" s="7" t="s">
        <v>481</v>
      </c>
      <c r="G46" s="7" t="s">
        <v>11</v>
      </c>
      <c r="H46" s="6" t="s">
        <v>30</v>
      </c>
      <c r="I46" s="6" t="s">
        <v>31</v>
      </c>
      <c r="J46" s="6" t="s">
        <v>32</v>
      </c>
      <c r="K46" s="6" t="s">
        <v>30</v>
      </c>
      <c r="L46" s="5">
        <v>0</v>
      </c>
      <c r="M46" s="5">
        <v>0</v>
      </c>
    </row>
    <row r="47" spans="1:13" x14ac:dyDescent="0.3">
      <c r="A47" s="6" t="s">
        <v>479</v>
      </c>
      <c r="B47" s="5" t="s">
        <v>529</v>
      </c>
      <c r="C47" s="6" t="s">
        <v>306</v>
      </c>
      <c r="D47" s="5">
        <v>2008</v>
      </c>
      <c r="E47" s="5">
        <v>2008</v>
      </c>
      <c r="F47" s="7" t="s">
        <v>501</v>
      </c>
      <c r="G47" s="7" t="s">
        <v>18</v>
      </c>
      <c r="H47" s="6" t="s">
        <v>169</v>
      </c>
      <c r="I47" s="6" t="s">
        <v>170</v>
      </c>
      <c r="J47" s="6" t="s">
        <v>171</v>
      </c>
      <c r="K47" s="6" t="s">
        <v>169</v>
      </c>
      <c r="L47" s="5">
        <v>0</v>
      </c>
      <c r="M47" s="5">
        <v>0</v>
      </c>
    </row>
    <row r="48" spans="1:13" x14ac:dyDescent="0.3">
      <c r="A48" s="6" t="s">
        <v>479</v>
      </c>
      <c r="B48" s="5" t="s">
        <v>530</v>
      </c>
      <c r="C48" s="6" t="s">
        <v>317</v>
      </c>
      <c r="D48" s="5">
        <v>2006</v>
      </c>
      <c r="E48" s="5">
        <v>2006</v>
      </c>
      <c r="F48" s="7" t="s">
        <v>485</v>
      </c>
      <c r="G48" s="7" t="s">
        <v>18</v>
      </c>
      <c r="H48" s="6" t="s">
        <v>69</v>
      </c>
      <c r="I48" s="6" t="s">
        <v>70</v>
      </c>
      <c r="J48" s="6" t="s">
        <v>71</v>
      </c>
      <c r="K48" s="6" t="s">
        <v>69</v>
      </c>
      <c r="L48" s="5">
        <v>0</v>
      </c>
      <c r="M48" s="5">
        <v>0</v>
      </c>
    </row>
    <row r="49" spans="1:13" x14ac:dyDescent="0.3">
      <c r="A49" s="6" t="s">
        <v>479</v>
      </c>
      <c r="B49" s="5" t="s">
        <v>531</v>
      </c>
      <c r="C49" s="6" t="s">
        <v>341</v>
      </c>
      <c r="D49" s="5">
        <v>2003</v>
      </c>
      <c r="E49" s="5">
        <v>2003</v>
      </c>
      <c r="F49" s="7" t="s">
        <v>483</v>
      </c>
      <c r="G49" s="7" t="s">
        <v>18</v>
      </c>
      <c r="H49" s="6" t="s">
        <v>105</v>
      </c>
      <c r="I49" s="6" t="s">
        <v>106</v>
      </c>
      <c r="J49" s="6" t="s">
        <v>107</v>
      </c>
      <c r="K49" s="6" t="s">
        <v>105</v>
      </c>
      <c r="L49" s="5">
        <v>0</v>
      </c>
      <c r="M49" s="5">
        <v>0</v>
      </c>
    </row>
    <row r="50" spans="1:13" x14ac:dyDescent="0.3">
      <c r="A50" s="6" t="s">
        <v>479</v>
      </c>
      <c r="B50" s="5" t="s">
        <v>532</v>
      </c>
      <c r="C50" s="6" t="s">
        <v>347</v>
      </c>
      <c r="D50" s="5">
        <v>2004</v>
      </c>
      <c r="E50" s="5">
        <v>2004</v>
      </c>
      <c r="F50" s="7" t="s">
        <v>481</v>
      </c>
      <c r="G50" s="7" t="s">
        <v>11</v>
      </c>
      <c r="H50" s="6" t="s">
        <v>114</v>
      </c>
      <c r="I50" s="6" t="s">
        <v>115</v>
      </c>
      <c r="J50" s="6" t="s">
        <v>174</v>
      </c>
      <c r="K50" s="6" t="s">
        <v>114</v>
      </c>
      <c r="L50" s="5">
        <v>0</v>
      </c>
      <c r="M50" s="5">
        <v>0</v>
      </c>
    </row>
    <row r="51" spans="1:13" x14ac:dyDescent="0.3">
      <c r="A51" s="6" t="s">
        <v>479</v>
      </c>
      <c r="B51" s="5" t="s">
        <v>533</v>
      </c>
      <c r="C51" s="6" t="s">
        <v>349</v>
      </c>
      <c r="D51" s="5">
        <v>2007</v>
      </c>
      <c r="E51" s="5">
        <v>2007</v>
      </c>
      <c r="F51" s="7" t="s">
        <v>488</v>
      </c>
      <c r="G51" s="7" t="s">
        <v>18</v>
      </c>
      <c r="H51" s="6" t="s">
        <v>30</v>
      </c>
      <c r="I51" s="6" t="s">
        <v>31</v>
      </c>
      <c r="J51" s="6" t="s">
        <v>32</v>
      </c>
      <c r="K51" s="6" t="s">
        <v>30</v>
      </c>
      <c r="L51" s="5">
        <v>0</v>
      </c>
      <c r="M51" s="5">
        <v>0</v>
      </c>
    </row>
    <row r="52" spans="1:13" x14ac:dyDescent="0.3">
      <c r="A52" s="6" t="s">
        <v>479</v>
      </c>
      <c r="B52" s="5" t="s">
        <v>534</v>
      </c>
      <c r="C52" s="6" t="s">
        <v>359</v>
      </c>
      <c r="D52" s="5">
        <v>2004</v>
      </c>
      <c r="E52" s="5">
        <v>2004</v>
      </c>
      <c r="F52" s="7" t="s">
        <v>481</v>
      </c>
      <c r="G52" s="7" t="s">
        <v>18</v>
      </c>
      <c r="H52" s="6" t="s">
        <v>96</v>
      </c>
      <c r="I52" s="6" t="s">
        <v>97</v>
      </c>
      <c r="J52" s="6" t="s">
        <v>360</v>
      </c>
      <c r="K52" s="6" t="s">
        <v>96</v>
      </c>
      <c r="L52" s="5">
        <v>0</v>
      </c>
      <c r="M52" s="5">
        <v>0</v>
      </c>
    </row>
    <row r="53" spans="1:13" x14ac:dyDescent="0.3">
      <c r="A53" s="6" t="s">
        <v>479</v>
      </c>
      <c r="B53" s="5" t="s">
        <v>535</v>
      </c>
      <c r="C53" s="6" t="s">
        <v>364</v>
      </c>
      <c r="D53" s="5">
        <v>2006</v>
      </c>
      <c r="E53" s="5">
        <v>2006</v>
      </c>
      <c r="F53" s="7" t="s">
        <v>485</v>
      </c>
      <c r="G53" s="7" t="s">
        <v>18</v>
      </c>
      <c r="H53" s="6" t="s">
        <v>69</v>
      </c>
      <c r="I53" s="6" t="s">
        <v>70</v>
      </c>
      <c r="J53" s="6" t="s">
        <v>225</v>
      </c>
      <c r="K53" s="6" t="s">
        <v>69</v>
      </c>
      <c r="L53" s="5">
        <v>1</v>
      </c>
      <c r="M53" s="5">
        <v>0</v>
      </c>
    </row>
    <row r="54" spans="1:13" x14ac:dyDescent="0.3">
      <c r="A54" s="6" t="s">
        <v>479</v>
      </c>
      <c r="B54" s="5" t="s">
        <v>536</v>
      </c>
      <c r="C54" s="6" t="s">
        <v>368</v>
      </c>
      <c r="D54" s="5">
        <v>2004</v>
      </c>
      <c r="E54" s="5">
        <v>2004</v>
      </c>
      <c r="F54" s="7" t="s">
        <v>481</v>
      </c>
      <c r="G54" s="7" t="s">
        <v>18</v>
      </c>
      <c r="H54" s="6" t="s">
        <v>105</v>
      </c>
      <c r="I54" s="6" t="s">
        <v>106</v>
      </c>
      <c r="J54" s="6" t="s">
        <v>107</v>
      </c>
      <c r="K54" s="6" t="s">
        <v>105</v>
      </c>
      <c r="L54" s="5">
        <v>1</v>
      </c>
      <c r="M54" s="5">
        <v>0</v>
      </c>
    </row>
    <row r="55" spans="1:13" x14ac:dyDescent="0.3">
      <c r="A55" s="6" t="s">
        <v>479</v>
      </c>
      <c r="B55" s="5" t="s">
        <v>537</v>
      </c>
      <c r="C55" s="6" t="s">
        <v>370</v>
      </c>
      <c r="D55" s="5">
        <v>2003</v>
      </c>
      <c r="E55" s="5">
        <v>2003</v>
      </c>
      <c r="F55" s="7" t="s">
        <v>483</v>
      </c>
      <c r="G55" s="7" t="s">
        <v>119</v>
      </c>
      <c r="H55" s="6" t="s">
        <v>12</v>
      </c>
      <c r="I55" s="6" t="s">
        <v>13</v>
      </c>
      <c r="J55" s="6" t="s">
        <v>331</v>
      </c>
      <c r="K55" s="6" t="s">
        <v>12</v>
      </c>
      <c r="L55" s="5">
        <v>1</v>
      </c>
      <c r="M55" s="5">
        <v>0</v>
      </c>
    </row>
    <row r="56" spans="1:13" x14ac:dyDescent="0.3">
      <c r="A56" s="6" t="s">
        <v>479</v>
      </c>
      <c r="B56" s="5" t="s">
        <v>538</v>
      </c>
      <c r="C56" s="6" t="s">
        <v>378</v>
      </c>
      <c r="D56" s="5">
        <v>2006</v>
      </c>
      <c r="E56" s="5">
        <v>2006</v>
      </c>
      <c r="F56" s="7" t="s">
        <v>485</v>
      </c>
      <c r="G56" s="7" t="s">
        <v>18</v>
      </c>
      <c r="H56" s="6" t="s">
        <v>12</v>
      </c>
      <c r="I56" s="6" t="s">
        <v>13</v>
      </c>
      <c r="J56" s="6" t="s">
        <v>76</v>
      </c>
      <c r="K56" s="6" t="s">
        <v>12</v>
      </c>
      <c r="L56" s="5">
        <v>0</v>
      </c>
      <c r="M56" s="5">
        <v>0</v>
      </c>
    </row>
    <row r="57" spans="1:13" x14ac:dyDescent="0.3">
      <c r="A57" s="6" t="s">
        <v>479</v>
      </c>
      <c r="B57" s="5" t="s">
        <v>539</v>
      </c>
      <c r="C57" s="6" t="s">
        <v>384</v>
      </c>
      <c r="D57" s="5">
        <v>2003</v>
      </c>
      <c r="E57" s="5">
        <v>2003</v>
      </c>
      <c r="F57" s="7" t="s">
        <v>483</v>
      </c>
      <c r="G57" s="7" t="s">
        <v>119</v>
      </c>
      <c r="H57" s="6" t="s">
        <v>12</v>
      </c>
      <c r="I57" s="6" t="s">
        <v>13</v>
      </c>
      <c r="J57" s="6" t="s">
        <v>76</v>
      </c>
      <c r="K57" s="6" t="s">
        <v>12</v>
      </c>
      <c r="L57" s="5">
        <v>0</v>
      </c>
      <c r="M57" s="5">
        <v>0</v>
      </c>
    </row>
    <row r="58" spans="1:13" x14ac:dyDescent="0.3">
      <c r="A58" s="6" t="s">
        <v>479</v>
      </c>
      <c r="B58" s="5" t="s">
        <v>540</v>
      </c>
      <c r="C58" s="6" t="s">
        <v>386</v>
      </c>
      <c r="D58" s="5">
        <v>2005</v>
      </c>
      <c r="E58" s="5">
        <v>2005</v>
      </c>
      <c r="F58" s="7" t="s">
        <v>495</v>
      </c>
      <c r="G58" s="7" t="s">
        <v>11</v>
      </c>
      <c r="H58" s="6" t="s">
        <v>41</v>
      </c>
      <c r="I58" s="6" t="s">
        <v>42</v>
      </c>
      <c r="J58" s="6" t="s">
        <v>81</v>
      </c>
      <c r="K58" s="6" t="s">
        <v>41</v>
      </c>
      <c r="L58" s="5">
        <v>1</v>
      </c>
      <c r="M58" s="5">
        <v>0</v>
      </c>
    </row>
    <row r="59" spans="1:13" x14ac:dyDescent="0.3">
      <c r="A59" s="6" t="s">
        <v>479</v>
      </c>
      <c r="B59" s="5" t="s">
        <v>541</v>
      </c>
      <c r="C59" s="6" t="s">
        <v>388</v>
      </c>
      <c r="D59" s="5">
        <v>2003</v>
      </c>
      <c r="E59" s="5">
        <v>2003</v>
      </c>
      <c r="F59" s="7" t="s">
        <v>483</v>
      </c>
      <c r="G59" s="7" t="s">
        <v>40</v>
      </c>
      <c r="H59" s="6" t="s">
        <v>69</v>
      </c>
      <c r="I59" s="6" t="s">
        <v>260</v>
      </c>
      <c r="J59" s="6" t="s">
        <v>389</v>
      </c>
      <c r="K59" s="6" t="s">
        <v>69</v>
      </c>
      <c r="L59" s="5">
        <v>0</v>
      </c>
      <c r="M59" s="5">
        <v>0</v>
      </c>
    </row>
    <row r="60" spans="1:13" x14ac:dyDescent="0.3">
      <c r="A60" s="6" t="s">
        <v>479</v>
      </c>
      <c r="B60" s="5" t="s">
        <v>542</v>
      </c>
      <c r="C60" s="6" t="s">
        <v>395</v>
      </c>
      <c r="D60" s="5">
        <v>2003</v>
      </c>
      <c r="E60" s="5">
        <v>2003</v>
      </c>
      <c r="F60" s="7" t="s">
        <v>483</v>
      </c>
      <c r="G60" s="7" t="s">
        <v>18</v>
      </c>
      <c r="H60" s="6" t="s">
        <v>35</v>
      </c>
      <c r="I60" s="6" t="s">
        <v>36</v>
      </c>
      <c r="J60" s="6" t="s">
        <v>93</v>
      </c>
      <c r="K60" s="6" t="s">
        <v>35</v>
      </c>
      <c r="L60" s="5">
        <v>1</v>
      </c>
      <c r="M60" s="5">
        <v>0</v>
      </c>
    </row>
    <row r="61" spans="1:13" x14ac:dyDescent="0.3">
      <c r="A61" s="6" t="s">
        <v>479</v>
      </c>
      <c r="B61" s="5" t="s">
        <v>543</v>
      </c>
      <c r="C61" s="6" t="s">
        <v>399</v>
      </c>
      <c r="D61" s="5">
        <v>2007</v>
      </c>
      <c r="E61" s="5">
        <v>2007</v>
      </c>
      <c r="F61" s="7" t="s">
        <v>488</v>
      </c>
      <c r="G61" s="7" t="s">
        <v>18</v>
      </c>
      <c r="H61" s="6" t="s">
        <v>169</v>
      </c>
      <c r="I61" s="6" t="s">
        <v>170</v>
      </c>
      <c r="J61" s="6" t="s">
        <v>171</v>
      </c>
      <c r="K61" s="6" t="s">
        <v>169</v>
      </c>
      <c r="L61" s="5">
        <v>0</v>
      </c>
      <c r="M61" s="5">
        <v>0</v>
      </c>
    </row>
    <row r="62" spans="1:13" x14ac:dyDescent="0.3">
      <c r="A62" s="6" t="s">
        <v>479</v>
      </c>
      <c r="B62" s="5" t="s">
        <v>544</v>
      </c>
      <c r="C62" s="6" t="s">
        <v>412</v>
      </c>
      <c r="D62" s="5">
        <v>2007</v>
      </c>
      <c r="E62" s="5">
        <v>2007</v>
      </c>
      <c r="F62" s="7" t="s">
        <v>488</v>
      </c>
      <c r="G62" s="7" t="s">
        <v>40</v>
      </c>
      <c r="H62" s="6" t="s">
        <v>50</v>
      </c>
      <c r="I62" s="6" t="s">
        <v>236</v>
      </c>
      <c r="J62" s="6" t="s">
        <v>237</v>
      </c>
      <c r="K62" s="6" t="s">
        <v>50</v>
      </c>
      <c r="L62" s="5">
        <v>0</v>
      </c>
      <c r="M62" s="5">
        <v>0</v>
      </c>
    </row>
    <row r="63" spans="1:13" x14ac:dyDescent="0.3">
      <c r="A63" s="6" t="s">
        <v>479</v>
      </c>
      <c r="B63" s="5" t="s">
        <v>545</v>
      </c>
      <c r="C63" s="6" t="s">
        <v>420</v>
      </c>
      <c r="D63" s="5">
        <v>2004</v>
      </c>
      <c r="E63" s="5">
        <v>2004</v>
      </c>
      <c r="F63" s="7" t="s">
        <v>481</v>
      </c>
      <c r="G63" s="7" t="s">
        <v>11</v>
      </c>
      <c r="H63" s="6" t="s">
        <v>61</v>
      </c>
      <c r="I63" s="6" t="s">
        <v>110</v>
      </c>
      <c r="J63" s="6" t="s">
        <v>421</v>
      </c>
      <c r="K63" s="6" t="s">
        <v>61</v>
      </c>
      <c r="L63" s="5">
        <v>1</v>
      </c>
      <c r="M63" s="5">
        <v>0</v>
      </c>
    </row>
    <row r="64" spans="1:13" x14ac:dyDescent="0.3">
      <c r="A64" s="6" t="s">
        <v>479</v>
      </c>
      <c r="B64" s="5" t="s">
        <v>40</v>
      </c>
      <c r="C64" s="6" t="s">
        <v>427</v>
      </c>
      <c r="D64" s="5">
        <v>2005</v>
      </c>
      <c r="E64" s="5">
        <v>2005</v>
      </c>
      <c r="F64" s="7" t="s">
        <v>495</v>
      </c>
      <c r="G64" s="7" t="s">
        <v>18</v>
      </c>
      <c r="H64" s="6" t="s">
        <v>162</v>
      </c>
      <c r="I64" s="6" t="s">
        <v>207</v>
      </c>
      <c r="J64" s="6" t="s">
        <v>164</v>
      </c>
      <c r="K64" s="6" t="s">
        <v>162</v>
      </c>
      <c r="L64" s="5">
        <v>0</v>
      </c>
      <c r="M64" s="5">
        <v>0</v>
      </c>
    </row>
    <row r="65" spans="1:13" x14ac:dyDescent="0.3">
      <c r="A65" s="6" t="s">
        <v>479</v>
      </c>
      <c r="B65" s="5" t="s">
        <v>546</v>
      </c>
      <c r="C65" s="6" t="s">
        <v>429</v>
      </c>
      <c r="D65" s="5">
        <v>2006</v>
      </c>
      <c r="E65" s="5">
        <v>2006</v>
      </c>
      <c r="F65" s="7" t="s">
        <v>485</v>
      </c>
      <c r="G65" s="7" t="s">
        <v>40</v>
      </c>
      <c r="H65" s="6" t="s">
        <v>69</v>
      </c>
      <c r="I65" s="6" t="s">
        <v>260</v>
      </c>
      <c r="J65" s="6" t="s">
        <v>261</v>
      </c>
      <c r="K65" s="6" t="s">
        <v>69</v>
      </c>
      <c r="L65" s="5">
        <v>0</v>
      </c>
      <c r="M65" s="5">
        <v>0</v>
      </c>
    </row>
    <row r="66" spans="1:13" x14ac:dyDescent="0.3">
      <c r="A66" s="6" t="s">
        <v>479</v>
      </c>
      <c r="B66" s="5" t="s">
        <v>547</v>
      </c>
      <c r="C66" s="6" t="s">
        <v>431</v>
      </c>
      <c r="D66" s="5">
        <v>2005</v>
      </c>
      <c r="E66" s="5">
        <v>2005</v>
      </c>
      <c r="F66" s="7" t="s">
        <v>495</v>
      </c>
      <c r="G66" s="7" t="s">
        <v>18</v>
      </c>
      <c r="H66" s="6" t="s">
        <v>35</v>
      </c>
      <c r="I66" s="6" t="s">
        <v>432</v>
      </c>
      <c r="J66" s="6" t="s">
        <v>433</v>
      </c>
      <c r="K66" s="6" t="s">
        <v>35</v>
      </c>
      <c r="L66" s="5">
        <v>0</v>
      </c>
      <c r="M66" s="5">
        <v>0</v>
      </c>
    </row>
    <row r="67" spans="1:13" x14ac:dyDescent="0.3">
      <c r="A67" s="6" t="s">
        <v>479</v>
      </c>
      <c r="B67" s="5" t="s">
        <v>548</v>
      </c>
      <c r="C67" s="6" t="s">
        <v>435</v>
      </c>
      <c r="D67" s="5">
        <v>2005</v>
      </c>
      <c r="E67" s="5">
        <v>2005</v>
      </c>
      <c r="F67" s="7" t="s">
        <v>495</v>
      </c>
      <c r="G67" s="7" t="s">
        <v>40</v>
      </c>
      <c r="H67" s="6" t="s">
        <v>25</v>
      </c>
      <c r="I67" s="6" t="s">
        <v>26</v>
      </c>
      <c r="J67" s="6" t="s">
        <v>27</v>
      </c>
      <c r="K67" s="6" t="s">
        <v>25</v>
      </c>
      <c r="L67" s="5">
        <v>0</v>
      </c>
      <c r="M67" s="5">
        <v>0</v>
      </c>
    </row>
    <row r="68" spans="1:13" x14ac:dyDescent="0.3">
      <c r="A68" s="6" t="s">
        <v>479</v>
      </c>
      <c r="B68" s="5" t="s">
        <v>549</v>
      </c>
      <c r="C68" s="6" t="s">
        <v>437</v>
      </c>
      <c r="D68" s="5">
        <v>2007</v>
      </c>
      <c r="E68" s="5">
        <v>2007</v>
      </c>
      <c r="F68" s="7" t="s">
        <v>488</v>
      </c>
      <c r="G68" s="7" t="s">
        <v>11</v>
      </c>
      <c r="H68" s="6" t="s">
        <v>114</v>
      </c>
      <c r="I68" s="6" t="s">
        <v>115</v>
      </c>
      <c r="J68" s="6" t="s">
        <v>174</v>
      </c>
      <c r="K68" s="6" t="s">
        <v>114</v>
      </c>
      <c r="L68" s="5">
        <v>0</v>
      </c>
      <c r="M68" s="5">
        <v>0</v>
      </c>
    </row>
    <row r="69" spans="1:13" x14ac:dyDescent="0.3">
      <c r="A69" s="6" t="s">
        <v>479</v>
      </c>
      <c r="B69" s="5" t="s">
        <v>550</v>
      </c>
      <c r="C69" s="6" t="s">
        <v>439</v>
      </c>
      <c r="D69" s="5">
        <v>2007</v>
      </c>
      <c r="E69" s="5">
        <v>2007</v>
      </c>
      <c r="F69" s="7" t="s">
        <v>488</v>
      </c>
      <c r="G69" s="7" t="s">
        <v>40</v>
      </c>
      <c r="H69" s="6" t="s">
        <v>25</v>
      </c>
      <c r="I69" s="6" t="s">
        <v>26</v>
      </c>
      <c r="J69" s="6" t="s">
        <v>27</v>
      </c>
      <c r="K69" s="6" t="s">
        <v>25</v>
      </c>
      <c r="L69" s="5">
        <v>0</v>
      </c>
      <c r="M69" s="5">
        <v>0</v>
      </c>
    </row>
    <row r="70" spans="1:13" x14ac:dyDescent="0.3">
      <c r="A70" s="6" t="s">
        <v>479</v>
      </c>
      <c r="B70" s="5" t="s">
        <v>551</v>
      </c>
      <c r="C70" s="6" t="s">
        <v>441</v>
      </c>
      <c r="D70" s="5">
        <v>2006</v>
      </c>
      <c r="E70" s="5">
        <v>2006</v>
      </c>
      <c r="F70" s="7" t="s">
        <v>485</v>
      </c>
      <c r="G70" s="7" t="s">
        <v>18</v>
      </c>
      <c r="H70" s="6" t="s">
        <v>30</v>
      </c>
      <c r="I70" s="6" t="s">
        <v>31</v>
      </c>
      <c r="J70" s="6" t="s">
        <v>32</v>
      </c>
      <c r="K70" s="6" t="s">
        <v>30</v>
      </c>
      <c r="L70" s="5">
        <v>0</v>
      </c>
      <c r="M70" s="5">
        <v>0</v>
      </c>
    </row>
    <row r="71" spans="1:13" x14ac:dyDescent="0.3">
      <c r="A71" s="6" t="s">
        <v>479</v>
      </c>
      <c r="B71" s="5" t="s">
        <v>552</v>
      </c>
      <c r="C71" s="6" t="s">
        <v>443</v>
      </c>
      <c r="D71" s="5">
        <v>2003</v>
      </c>
      <c r="E71" s="5">
        <v>2003</v>
      </c>
      <c r="F71" s="7" t="s">
        <v>483</v>
      </c>
      <c r="G71" s="7" t="s">
        <v>119</v>
      </c>
      <c r="H71" s="6" t="s">
        <v>50</v>
      </c>
      <c r="I71" s="6" t="s">
        <v>51</v>
      </c>
      <c r="J71" s="6" t="s">
        <v>52</v>
      </c>
      <c r="K71" s="6" t="s">
        <v>50</v>
      </c>
      <c r="L71" s="5">
        <v>1</v>
      </c>
      <c r="M71" s="5">
        <v>0</v>
      </c>
    </row>
    <row r="72" spans="1:13" x14ac:dyDescent="0.3">
      <c r="A72" s="6" t="s">
        <v>479</v>
      </c>
      <c r="B72" s="5" t="s">
        <v>553</v>
      </c>
      <c r="C72" s="6" t="s">
        <v>448</v>
      </c>
      <c r="D72" s="5">
        <v>2006</v>
      </c>
      <c r="E72" s="5">
        <v>2006</v>
      </c>
      <c r="F72" s="7" t="s">
        <v>485</v>
      </c>
      <c r="G72" s="7" t="s">
        <v>18</v>
      </c>
      <c r="H72" s="6" t="s">
        <v>162</v>
      </c>
      <c r="I72" s="6" t="s">
        <v>207</v>
      </c>
      <c r="J72" s="6" t="s">
        <v>164</v>
      </c>
      <c r="K72" s="6" t="s">
        <v>162</v>
      </c>
      <c r="L72" s="5">
        <v>0</v>
      </c>
      <c r="M72" s="5">
        <v>0</v>
      </c>
    </row>
    <row r="73" spans="1:13" x14ac:dyDescent="0.3">
      <c r="A73" s="6" t="s">
        <v>479</v>
      </c>
      <c r="B73" s="5" t="s">
        <v>554</v>
      </c>
      <c r="C73" s="6" t="s">
        <v>452</v>
      </c>
      <c r="D73" s="5">
        <v>2005</v>
      </c>
      <c r="E73" s="5">
        <v>2005</v>
      </c>
      <c r="F73" s="7" t="s">
        <v>495</v>
      </c>
      <c r="G73" s="7" t="s">
        <v>18</v>
      </c>
      <c r="H73" s="6" t="s">
        <v>96</v>
      </c>
      <c r="I73" s="6" t="s">
        <v>97</v>
      </c>
      <c r="J73" s="6" t="s">
        <v>360</v>
      </c>
      <c r="K73" s="6" t="s">
        <v>96</v>
      </c>
      <c r="L73" s="5">
        <v>0</v>
      </c>
      <c r="M73" s="5">
        <v>0</v>
      </c>
    </row>
    <row r="74" spans="1:13" x14ac:dyDescent="0.3">
      <c r="A74" s="6" t="s">
        <v>479</v>
      </c>
      <c r="B74" s="5" t="s">
        <v>555</v>
      </c>
      <c r="C74" s="6" t="s">
        <v>454</v>
      </c>
      <c r="D74" s="5">
        <v>2006</v>
      </c>
      <c r="E74" s="5">
        <v>2006</v>
      </c>
      <c r="F74" s="7" t="s">
        <v>485</v>
      </c>
      <c r="G74" s="7" t="s">
        <v>18</v>
      </c>
      <c r="H74" s="6" t="s">
        <v>162</v>
      </c>
      <c r="I74" s="6" t="s">
        <v>207</v>
      </c>
      <c r="J74" s="6" t="s">
        <v>164</v>
      </c>
      <c r="K74" s="6" t="s">
        <v>162</v>
      </c>
      <c r="L74" s="5">
        <v>0</v>
      </c>
      <c r="M74" s="5">
        <v>0</v>
      </c>
    </row>
    <row r="75" spans="1:13" x14ac:dyDescent="0.3">
      <c r="A75" s="6" t="s">
        <v>479</v>
      </c>
      <c r="B75" s="5" t="s">
        <v>556</v>
      </c>
      <c r="C75" s="6" t="s">
        <v>456</v>
      </c>
      <c r="D75" s="5">
        <v>2007</v>
      </c>
      <c r="E75" s="5">
        <v>2007</v>
      </c>
      <c r="F75" s="7" t="s">
        <v>488</v>
      </c>
      <c r="G75" s="7" t="s">
        <v>18</v>
      </c>
      <c r="H75" s="6" t="s">
        <v>12</v>
      </c>
      <c r="I75" s="6" t="s">
        <v>13</v>
      </c>
      <c r="J75" s="6" t="s">
        <v>14</v>
      </c>
      <c r="K75" s="6" t="s">
        <v>12</v>
      </c>
      <c r="L75" s="5">
        <v>1</v>
      </c>
      <c r="M75" s="5">
        <v>0</v>
      </c>
    </row>
    <row r="76" spans="1:13" x14ac:dyDescent="0.3">
      <c r="A76" s="6" t="s">
        <v>479</v>
      </c>
      <c r="B76" s="5" t="s">
        <v>557</v>
      </c>
      <c r="C76" s="6" t="s">
        <v>460</v>
      </c>
      <c r="D76" s="5">
        <v>2006</v>
      </c>
      <c r="E76" s="5">
        <v>2006</v>
      </c>
      <c r="F76" s="7" t="s">
        <v>485</v>
      </c>
      <c r="G76" s="7" t="s">
        <v>18</v>
      </c>
      <c r="H76" s="6" t="s">
        <v>240</v>
      </c>
      <c r="I76" s="6" t="s">
        <v>298</v>
      </c>
      <c r="J76" s="6" t="s">
        <v>242</v>
      </c>
      <c r="K76" s="6" t="s">
        <v>240</v>
      </c>
      <c r="L76" s="5">
        <v>0</v>
      </c>
      <c r="M76" s="5">
        <v>0</v>
      </c>
    </row>
    <row r="77" spans="1:13" ht="28.8" customHeight="1" x14ac:dyDescent="0.3">
      <c r="A77" s="6" t="s">
        <v>558</v>
      </c>
      <c r="B77" s="5" t="s">
        <v>559</v>
      </c>
      <c r="C77" s="16" t="s">
        <v>560</v>
      </c>
      <c r="D77" s="5">
        <v>2004</v>
      </c>
      <c r="E77" s="5">
        <v>2004</v>
      </c>
      <c r="F77" s="17" t="s">
        <v>561</v>
      </c>
      <c r="G77" s="17" t="s">
        <v>562</v>
      </c>
      <c r="H77" s="6" t="s">
        <v>69</v>
      </c>
      <c r="I77" s="6" t="s">
        <v>70</v>
      </c>
      <c r="J77" s="6" t="s">
        <v>71</v>
      </c>
      <c r="K77" s="6" t="s">
        <v>69</v>
      </c>
      <c r="L77" s="5">
        <v>0</v>
      </c>
      <c r="M77" s="5">
        <v>0</v>
      </c>
    </row>
    <row r="78" spans="1:13" ht="28.8" customHeight="1" x14ac:dyDescent="0.3">
      <c r="A78" s="6" t="s">
        <v>558</v>
      </c>
      <c r="B78" s="5" t="s">
        <v>563</v>
      </c>
      <c r="C78" s="16" t="s">
        <v>564</v>
      </c>
      <c r="D78" s="5">
        <v>2003</v>
      </c>
      <c r="E78" s="5">
        <v>2003</v>
      </c>
      <c r="F78" s="17" t="s">
        <v>565</v>
      </c>
      <c r="G78" s="17" t="s">
        <v>566</v>
      </c>
      <c r="H78" s="16" t="s">
        <v>567</v>
      </c>
      <c r="I78" s="6" t="s">
        <v>568</v>
      </c>
      <c r="J78" s="6" t="s">
        <v>102</v>
      </c>
      <c r="K78" s="6" t="s">
        <v>120</v>
      </c>
      <c r="L78" s="5">
        <v>0</v>
      </c>
      <c r="M78" s="5">
        <v>0</v>
      </c>
    </row>
    <row r="79" spans="1:13" ht="28.8" customHeight="1" x14ac:dyDescent="0.3">
      <c r="A79" s="6" t="s">
        <v>558</v>
      </c>
      <c r="B79" s="5" t="s">
        <v>569</v>
      </c>
      <c r="C79" s="16" t="s">
        <v>570</v>
      </c>
      <c r="D79" s="5">
        <v>2006</v>
      </c>
      <c r="E79" s="5">
        <v>2004</v>
      </c>
      <c r="F79" s="17" t="s">
        <v>571</v>
      </c>
      <c r="G79" s="17" t="s">
        <v>562</v>
      </c>
      <c r="H79" s="6" t="s">
        <v>114</v>
      </c>
      <c r="I79" s="6" t="s">
        <v>115</v>
      </c>
      <c r="J79" s="6" t="s">
        <v>174</v>
      </c>
      <c r="K79" s="6" t="s">
        <v>114</v>
      </c>
      <c r="L79" s="5">
        <v>0</v>
      </c>
      <c r="M79" s="5">
        <v>0</v>
      </c>
    </row>
    <row r="80" spans="1:13" ht="28.8" customHeight="1" x14ac:dyDescent="0.3">
      <c r="A80" s="6" t="s">
        <v>558</v>
      </c>
      <c r="B80" s="5" t="s">
        <v>572</v>
      </c>
      <c r="C80" s="16" t="s">
        <v>573</v>
      </c>
      <c r="D80" s="5">
        <v>2005</v>
      </c>
      <c r="E80" s="5">
        <v>2004</v>
      </c>
      <c r="F80" s="17" t="s">
        <v>574</v>
      </c>
      <c r="G80" s="17" t="s">
        <v>566</v>
      </c>
      <c r="H80" s="6" t="s">
        <v>41</v>
      </c>
      <c r="I80" s="6" t="s">
        <v>42</v>
      </c>
      <c r="J80" s="6" t="s">
        <v>575</v>
      </c>
      <c r="K80" s="6" t="s">
        <v>41</v>
      </c>
      <c r="L80" s="5">
        <v>0</v>
      </c>
      <c r="M80" s="5">
        <v>0</v>
      </c>
    </row>
    <row r="81" spans="1:13" ht="28.8" customHeight="1" x14ac:dyDescent="0.3">
      <c r="A81" s="6" t="s">
        <v>558</v>
      </c>
      <c r="B81" s="5" t="s">
        <v>576</v>
      </c>
      <c r="C81" s="16" t="s">
        <v>577</v>
      </c>
      <c r="D81" s="5">
        <v>2003</v>
      </c>
      <c r="E81" s="5">
        <v>2003</v>
      </c>
      <c r="F81" s="17" t="s">
        <v>565</v>
      </c>
      <c r="G81" s="17" t="s">
        <v>578</v>
      </c>
      <c r="H81" s="6" t="s">
        <v>162</v>
      </c>
      <c r="I81" s="6" t="s">
        <v>163</v>
      </c>
      <c r="J81" s="6" t="s">
        <v>164</v>
      </c>
      <c r="K81" s="6" t="s">
        <v>162</v>
      </c>
      <c r="L81" s="5">
        <v>0</v>
      </c>
      <c r="M81" s="5">
        <v>0</v>
      </c>
    </row>
    <row r="82" spans="1:13" ht="28.8" customHeight="1" x14ac:dyDescent="0.3">
      <c r="A82" s="6" t="s">
        <v>558</v>
      </c>
      <c r="B82" s="5" t="s">
        <v>579</v>
      </c>
      <c r="C82" s="16" t="s">
        <v>580</v>
      </c>
      <c r="D82" s="5">
        <v>2004</v>
      </c>
      <c r="E82" s="5">
        <v>2004</v>
      </c>
      <c r="F82" s="17" t="s">
        <v>561</v>
      </c>
      <c r="G82" s="17" t="s">
        <v>566</v>
      </c>
      <c r="H82" s="6" t="s">
        <v>61</v>
      </c>
      <c r="I82" s="6" t="s">
        <v>581</v>
      </c>
      <c r="J82" s="6" t="s">
        <v>582</v>
      </c>
      <c r="K82" s="6" t="s">
        <v>61</v>
      </c>
      <c r="L82" s="5">
        <v>0</v>
      </c>
      <c r="M82" s="5">
        <v>0</v>
      </c>
    </row>
    <row r="83" spans="1:13" ht="28.8" customHeight="1" x14ac:dyDescent="0.3">
      <c r="A83" s="6" t="s">
        <v>558</v>
      </c>
      <c r="B83" s="5" t="s">
        <v>583</v>
      </c>
      <c r="C83" s="16" t="s">
        <v>584</v>
      </c>
      <c r="D83" s="5">
        <v>2004</v>
      </c>
      <c r="E83" s="5">
        <v>2004</v>
      </c>
      <c r="F83" s="17" t="s">
        <v>561</v>
      </c>
      <c r="G83" s="17" t="s">
        <v>585</v>
      </c>
      <c r="H83" s="6" t="s">
        <v>41</v>
      </c>
      <c r="I83" s="6" t="s">
        <v>42</v>
      </c>
      <c r="J83" s="6" t="s">
        <v>81</v>
      </c>
      <c r="K83" s="6" t="s">
        <v>41</v>
      </c>
      <c r="L83" s="5">
        <v>0</v>
      </c>
      <c r="M83" s="5">
        <v>0</v>
      </c>
    </row>
    <row r="84" spans="1:13" ht="28.8" customHeight="1" x14ac:dyDescent="0.3">
      <c r="A84" s="6" t="s">
        <v>558</v>
      </c>
      <c r="B84" s="5" t="s">
        <v>586</v>
      </c>
      <c r="C84" s="16" t="s">
        <v>587</v>
      </c>
      <c r="D84" s="5">
        <v>2006</v>
      </c>
      <c r="E84" s="5">
        <v>2005</v>
      </c>
      <c r="F84" s="17" t="s">
        <v>588</v>
      </c>
      <c r="G84" s="17" t="s">
        <v>589</v>
      </c>
      <c r="H84" s="6" t="s">
        <v>41</v>
      </c>
      <c r="I84" s="6" t="s">
        <v>42</v>
      </c>
      <c r="J84" s="6" t="s">
        <v>590</v>
      </c>
      <c r="K84" s="6" t="s">
        <v>41</v>
      </c>
      <c r="L84" s="5">
        <v>0</v>
      </c>
      <c r="M84" s="5">
        <v>0</v>
      </c>
    </row>
    <row r="85" spans="1:13" ht="28.8" customHeight="1" x14ac:dyDescent="0.3">
      <c r="A85" s="6" t="s">
        <v>558</v>
      </c>
      <c r="B85" s="5" t="s">
        <v>591</v>
      </c>
      <c r="C85" s="16" t="s">
        <v>592</v>
      </c>
      <c r="D85" s="5">
        <v>2004</v>
      </c>
      <c r="E85" s="5">
        <v>2004</v>
      </c>
      <c r="F85" s="17" t="s">
        <v>561</v>
      </c>
      <c r="G85" s="17" t="s">
        <v>566</v>
      </c>
      <c r="H85" s="6" t="s">
        <v>114</v>
      </c>
      <c r="I85" s="6" t="s">
        <v>115</v>
      </c>
      <c r="J85" s="6" t="s">
        <v>174</v>
      </c>
      <c r="K85" s="6" t="s">
        <v>114</v>
      </c>
      <c r="L85" s="5">
        <v>0</v>
      </c>
      <c r="M85" s="5">
        <v>0</v>
      </c>
    </row>
    <row r="86" spans="1:13" ht="28.8" customHeight="1" x14ac:dyDescent="0.3">
      <c r="A86" s="6" t="s">
        <v>558</v>
      </c>
      <c r="B86" s="5" t="s">
        <v>593</v>
      </c>
      <c r="C86" s="16" t="s">
        <v>594</v>
      </c>
      <c r="D86" s="5">
        <v>2007</v>
      </c>
      <c r="E86" s="5">
        <v>2007</v>
      </c>
      <c r="F86" s="17" t="s">
        <v>595</v>
      </c>
      <c r="G86" s="17" t="s">
        <v>562</v>
      </c>
      <c r="H86" s="6" t="s">
        <v>30</v>
      </c>
      <c r="I86" s="6" t="s">
        <v>31</v>
      </c>
      <c r="J86" s="6" t="s">
        <v>32</v>
      </c>
      <c r="K86" s="6" t="s">
        <v>30</v>
      </c>
      <c r="L86" s="5">
        <v>0</v>
      </c>
      <c r="M86" s="5">
        <v>0</v>
      </c>
    </row>
    <row r="87" spans="1:13" ht="28.8" customHeight="1" x14ac:dyDescent="0.3">
      <c r="A87" s="6" t="s">
        <v>558</v>
      </c>
      <c r="B87" s="5" t="s">
        <v>596</v>
      </c>
      <c r="C87" s="16" t="s">
        <v>597</v>
      </c>
      <c r="D87" s="5">
        <v>2004</v>
      </c>
      <c r="E87" s="5">
        <v>2003</v>
      </c>
      <c r="F87" s="17" t="s">
        <v>598</v>
      </c>
      <c r="G87" s="17" t="s">
        <v>585</v>
      </c>
      <c r="H87" s="16" t="s">
        <v>599</v>
      </c>
      <c r="I87" s="6" t="s">
        <v>600</v>
      </c>
      <c r="J87" s="6" t="s">
        <v>21</v>
      </c>
      <c r="K87" s="6" t="s">
        <v>120</v>
      </c>
      <c r="L87" s="5">
        <v>0</v>
      </c>
      <c r="M87" s="5">
        <v>0</v>
      </c>
    </row>
    <row r="88" spans="1:13" ht="28.8" customHeight="1" x14ac:dyDescent="0.3">
      <c r="A88" s="6" t="s">
        <v>558</v>
      </c>
      <c r="B88" s="5" t="s">
        <v>601</v>
      </c>
      <c r="C88" s="16" t="s">
        <v>602</v>
      </c>
      <c r="D88" s="5">
        <v>2006</v>
      </c>
      <c r="E88" s="5">
        <v>2005</v>
      </c>
      <c r="F88" s="17" t="s">
        <v>588</v>
      </c>
      <c r="G88" s="17" t="s">
        <v>585</v>
      </c>
      <c r="H88" s="6" t="s">
        <v>61</v>
      </c>
      <c r="I88" s="6" t="s">
        <v>228</v>
      </c>
      <c r="J88" s="6" t="s">
        <v>324</v>
      </c>
      <c r="K88" s="6" t="s">
        <v>61</v>
      </c>
      <c r="L88" s="5">
        <v>0</v>
      </c>
      <c r="M88" s="5">
        <v>0</v>
      </c>
    </row>
    <row r="89" spans="1:13" ht="28.8" customHeight="1" x14ac:dyDescent="0.3">
      <c r="A89" s="6" t="s">
        <v>558</v>
      </c>
      <c r="B89" s="5" t="s">
        <v>603</v>
      </c>
      <c r="C89" s="16" t="s">
        <v>604</v>
      </c>
      <c r="D89" s="5">
        <v>2006</v>
      </c>
      <c r="E89" s="5">
        <v>2006</v>
      </c>
      <c r="F89" s="17" t="s">
        <v>605</v>
      </c>
      <c r="G89" s="17" t="s">
        <v>562</v>
      </c>
      <c r="H89" s="6" t="s">
        <v>30</v>
      </c>
      <c r="I89" s="6" t="s">
        <v>31</v>
      </c>
      <c r="J89" s="6" t="s">
        <v>32</v>
      </c>
      <c r="K89" s="6" t="s">
        <v>30</v>
      </c>
      <c r="L89" s="5">
        <v>0</v>
      </c>
      <c r="M89" s="5">
        <v>0</v>
      </c>
    </row>
    <row r="90" spans="1:13" ht="28.8" customHeight="1" x14ac:dyDescent="0.3">
      <c r="A90" s="6" t="s">
        <v>558</v>
      </c>
      <c r="B90" s="5" t="s">
        <v>606</v>
      </c>
      <c r="C90" s="16" t="s">
        <v>607</v>
      </c>
      <c r="D90" s="5">
        <v>2005</v>
      </c>
      <c r="E90" s="5">
        <v>2003</v>
      </c>
      <c r="F90" s="17" t="s">
        <v>608</v>
      </c>
      <c r="G90" s="17" t="s">
        <v>609</v>
      </c>
      <c r="H90" s="6" t="s">
        <v>50</v>
      </c>
      <c r="I90" s="6" t="s">
        <v>610</v>
      </c>
      <c r="J90" s="6" t="s">
        <v>611</v>
      </c>
      <c r="K90" s="6" t="s">
        <v>50</v>
      </c>
      <c r="L90" s="5">
        <v>0</v>
      </c>
      <c r="M90" s="5">
        <v>0</v>
      </c>
    </row>
    <row r="91" spans="1:13" x14ac:dyDescent="0.3">
      <c r="A91" s="6" t="s">
        <v>612</v>
      </c>
      <c r="B91" s="5" t="s">
        <v>613</v>
      </c>
      <c r="C91" s="6" t="s">
        <v>29</v>
      </c>
      <c r="D91" s="5">
        <v>2005</v>
      </c>
      <c r="E91" s="5">
        <v>2005</v>
      </c>
      <c r="F91" s="7" t="s">
        <v>495</v>
      </c>
      <c r="G91" s="7" t="s">
        <v>11</v>
      </c>
      <c r="H91" s="6" t="s">
        <v>30</v>
      </c>
      <c r="I91" s="6" t="s">
        <v>31</v>
      </c>
      <c r="J91" s="6" t="s">
        <v>32</v>
      </c>
      <c r="K91" s="6" t="s">
        <v>30</v>
      </c>
      <c r="L91" s="5">
        <v>0</v>
      </c>
      <c r="M91" s="5">
        <v>0</v>
      </c>
    </row>
    <row r="92" spans="1:13" x14ac:dyDescent="0.3">
      <c r="A92" s="6" t="s">
        <v>612</v>
      </c>
      <c r="B92" s="5" t="s">
        <v>614</v>
      </c>
      <c r="C92" s="6" t="s">
        <v>49</v>
      </c>
      <c r="D92" s="5">
        <v>2004</v>
      </c>
      <c r="E92" s="5">
        <v>2004</v>
      </c>
      <c r="F92" s="7" t="s">
        <v>481</v>
      </c>
      <c r="G92" s="7" t="s">
        <v>11</v>
      </c>
      <c r="H92" s="6" t="s">
        <v>50</v>
      </c>
      <c r="I92" s="6" t="s">
        <v>51</v>
      </c>
      <c r="J92" s="6" t="s">
        <v>52</v>
      </c>
      <c r="K92" s="6" t="s">
        <v>50</v>
      </c>
      <c r="L92" s="5">
        <v>1</v>
      </c>
      <c r="M92" s="5">
        <v>0</v>
      </c>
    </row>
    <row r="93" spans="1:13" x14ac:dyDescent="0.3">
      <c r="A93" s="6" t="s">
        <v>612</v>
      </c>
      <c r="B93" s="5" t="s">
        <v>615</v>
      </c>
      <c r="C93" s="6" t="s">
        <v>60</v>
      </c>
      <c r="D93" s="5">
        <v>2006</v>
      </c>
      <c r="E93" s="5">
        <v>2006</v>
      </c>
      <c r="F93" s="7" t="s">
        <v>485</v>
      </c>
      <c r="G93" s="7" t="s">
        <v>18</v>
      </c>
      <c r="H93" s="6" t="s">
        <v>61</v>
      </c>
      <c r="I93" s="6" t="s">
        <v>62</v>
      </c>
      <c r="J93" s="6" t="s">
        <v>63</v>
      </c>
      <c r="K93" s="6" t="s">
        <v>61</v>
      </c>
      <c r="L93" s="5">
        <v>1</v>
      </c>
      <c r="M93" s="5">
        <v>0</v>
      </c>
    </row>
    <row r="94" spans="1:13" x14ac:dyDescent="0.3">
      <c r="A94" s="6" t="s">
        <v>612</v>
      </c>
      <c r="B94" s="5" t="s">
        <v>616</v>
      </c>
      <c r="C94" s="6" t="s">
        <v>75</v>
      </c>
      <c r="D94" s="5">
        <v>2006</v>
      </c>
      <c r="E94" s="5">
        <v>2006</v>
      </c>
      <c r="F94" s="7" t="s">
        <v>485</v>
      </c>
      <c r="G94" s="7" t="s">
        <v>18</v>
      </c>
      <c r="H94" s="6" t="s">
        <v>12</v>
      </c>
      <c r="I94" s="6" t="s">
        <v>13</v>
      </c>
      <c r="J94" s="6" t="s">
        <v>76</v>
      </c>
      <c r="K94" s="6" t="s">
        <v>12</v>
      </c>
      <c r="L94" s="5">
        <v>0</v>
      </c>
      <c r="M94" s="5">
        <v>0</v>
      </c>
    </row>
    <row r="95" spans="1:13" x14ac:dyDescent="0.3">
      <c r="A95" s="6" t="s">
        <v>612</v>
      </c>
      <c r="B95" s="5" t="s">
        <v>617</v>
      </c>
      <c r="C95" s="6" t="s">
        <v>85</v>
      </c>
      <c r="D95" s="5">
        <v>2005</v>
      </c>
      <c r="E95" s="5">
        <v>2005</v>
      </c>
      <c r="F95" s="7" t="s">
        <v>495</v>
      </c>
      <c r="G95" s="7" t="s">
        <v>11</v>
      </c>
      <c r="H95" s="6" t="s">
        <v>12</v>
      </c>
      <c r="I95" s="6" t="s">
        <v>86</v>
      </c>
      <c r="J95" s="6" t="s">
        <v>87</v>
      </c>
      <c r="K95" s="6" t="s">
        <v>12</v>
      </c>
      <c r="L95" s="5">
        <v>1</v>
      </c>
      <c r="M95" s="5">
        <v>0</v>
      </c>
    </row>
    <row r="96" spans="1:13" x14ac:dyDescent="0.3">
      <c r="A96" s="6" t="s">
        <v>612</v>
      </c>
      <c r="B96" s="5" t="s">
        <v>618</v>
      </c>
      <c r="C96" s="6" t="s">
        <v>95</v>
      </c>
      <c r="D96" s="5">
        <v>2008</v>
      </c>
      <c r="E96" s="5">
        <v>2008</v>
      </c>
      <c r="F96" s="7" t="s">
        <v>501</v>
      </c>
      <c r="G96" s="7" t="s">
        <v>18</v>
      </c>
      <c r="H96" s="6" t="s">
        <v>96</v>
      </c>
      <c r="I96" s="6" t="s">
        <v>97</v>
      </c>
      <c r="J96" s="6" t="s">
        <v>98</v>
      </c>
      <c r="K96" s="6" t="s">
        <v>96</v>
      </c>
      <c r="L96" s="5">
        <v>0</v>
      </c>
      <c r="M96" s="5">
        <v>0</v>
      </c>
    </row>
    <row r="97" spans="1:13" x14ac:dyDescent="0.3">
      <c r="A97" s="6" t="s">
        <v>612</v>
      </c>
      <c r="B97" s="5" t="s">
        <v>619</v>
      </c>
      <c r="C97" s="6" t="s">
        <v>113</v>
      </c>
      <c r="D97" s="5">
        <v>2004</v>
      </c>
      <c r="E97" s="5">
        <v>2004</v>
      </c>
      <c r="F97" s="7" t="s">
        <v>481</v>
      </c>
      <c r="G97" s="7" t="s">
        <v>11</v>
      </c>
      <c r="H97" s="6" t="s">
        <v>114</v>
      </c>
      <c r="I97" s="6" t="s">
        <v>115</v>
      </c>
      <c r="J97" s="6" t="s">
        <v>116</v>
      </c>
      <c r="K97" s="6" t="s">
        <v>114</v>
      </c>
      <c r="L97" s="5">
        <v>1</v>
      </c>
      <c r="M97" s="5">
        <v>0</v>
      </c>
    </row>
    <row r="98" spans="1:13" x14ac:dyDescent="0.3">
      <c r="A98" s="6" t="s">
        <v>612</v>
      </c>
      <c r="B98" s="5" t="s">
        <v>620</v>
      </c>
      <c r="C98" s="6" t="s">
        <v>118</v>
      </c>
      <c r="D98" s="5">
        <v>2003</v>
      </c>
      <c r="E98" s="5">
        <v>2003</v>
      </c>
      <c r="F98" s="7" t="s">
        <v>483</v>
      </c>
      <c r="G98" s="7" t="s">
        <v>119</v>
      </c>
      <c r="H98" s="6" t="s">
        <v>120</v>
      </c>
      <c r="I98" s="6" t="s">
        <v>121</v>
      </c>
      <c r="J98" s="6" t="s">
        <v>122</v>
      </c>
      <c r="K98" s="6" t="s">
        <v>120</v>
      </c>
      <c r="L98" s="5">
        <v>1</v>
      </c>
      <c r="M98" s="5">
        <v>0</v>
      </c>
    </row>
    <row r="99" spans="1:13" x14ac:dyDescent="0.3">
      <c r="A99" s="6" t="s">
        <v>612</v>
      </c>
      <c r="B99" s="5" t="s">
        <v>621</v>
      </c>
      <c r="C99" s="6" t="s">
        <v>131</v>
      </c>
      <c r="D99" s="5">
        <v>2005</v>
      </c>
      <c r="E99" s="5">
        <v>2005</v>
      </c>
      <c r="F99" s="7" t="s">
        <v>495</v>
      </c>
      <c r="G99" s="7" t="s">
        <v>18</v>
      </c>
      <c r="H99" s="6" t="s">
        <v>12</v>
      </c>
      <c r="I99" s="6" t="s">
        <v>86</v>
      </c>
      <c r="J99" s="6" t="s">
        <v>87</v>
      </c>
      <c r="K99" s="6" t="s">
        <v>12</v>
      </c>
      <c r="L99" s="5">
        <v>1</v>
      </c>
      <c r="M99" s="5">
        <v>0</v>
      </c>
    </row>
    <row r="100" spans="1:13" x14ac:dyDescent="0.3">
      <c r="A100" s="6" t="s">
        <v>612</v>
      </c>
      <c r="B100" s="5" t="s">
        <v>622</v>
      </c>
      <c r="C100" s="6" t="s">
        <v>135</v>
      </c>
      <c r="D100" s="5">
        <v>2006</v>
      </c>
      <c r="E100" s="5">
        <v>2006</v>
      </c>
      <c r="F100" s="7" t="s">
        <v>485</v>
      </c>
      <c r="G100" s="7" t="s">
        <v>40</v>
      </c>
      <c r="H100" s="6" t="s">
        <v>136</v>
      </c>
      <c r="I100" s="6" t="s">
        <v>137</v>
      </c>
      <c r="J100" s="6" t="s">
        <v>138</v>
      </c>
      <c r="K100" s="6" t="s">
        <v>136</v>
      </c>
      <c r="L100" s="5">
        <v>0</v>
      </c>
      <c r="M100" s="5">
        <v>0</v>
      </c>
    </row>
    <row r="101" spans="1:13" x14ac:dyDescent="0.3">
      <c r="A101" s="6" t="s">
        <v>612</v>
      </c>
      <c r="B101" s="5" t="s">
        <v>623</v>
      </c>
      <c r="C101" s="6" t="s">
        <v>140</v>
      </c>
      <c r="D101" s="5">
        <v>2003</v>
      </c>
      <c r="E101" s="5">
        <v>2003</v>
      </c>
      <c r="F101" s="7" t="s">
        <v>483</v>
      </c>
      <c r="G101" s="7" t="s">
        <v>11</v>
      </c>
      <c r="H101" s="6" t="s">
        <v>61</v>
      </c>
      <c r="I101" s="6" t="s">
        <v>141</v>
      </c>
      <c r="J101" s="6" t="s">
        <v>142</v>
      </c>
      <c r="K101" s="6" t="s">
        <v>61</v>
      </c>
      <c r="L101" s="5">
        <v>0</v>
      </c>
      <c r="M101" s="5">
        <v>0</v>
      </c>
    </row>
    <row r="102" spans="1:13" x14ac:dyDescent="0.3">
      <c r="A102" s="6" t="s">
        <v>612</v>
      </c>
      <c r="B102" s="5" t="s">
        <v>624</v>
      </c>
      <c r="C102" s="6" t="s">
        <v>161</v>
      </c>
      <c r="D102" s="5">
        <v>2005</v>
      </c>
      <c r="E102" s="5">
        <v>2005</v>
      </c>
      <c r="F102" s="7" t="s">
        <v>495</v>
      </c>
      <c r="G102" s="7" t="s">
        <v>11</v>
      </c>
      <c r="H102" s="6" t="s">
        <v>162</v>
      </c>
      <c r="I102" s="6" t="s">
        <v>163</v>
      </c>
      <c r="J102" s="6" t="s">
        <v>164</v>
      </c>
      <c r="K102" s="6" t="s">
        <v>162</v>
      </c>
      <c r="L102" s="5">
        <v>0</v>
      </c>
      <c r="M102" s="5">
        <v>0</v>
      </c>
    </row>
    <row r="103" spans="1:13" x14ac:dyDescent="0.3">
      <c r="A103" s="6" t="s">
        <v>612</v>
      </c>
      <c r="B103" s="5" t="s">
        <v>625</v>
      </c>
      <c r="C103" s="6" t="s">
        <v>173</v>
      </c>
      <c r="D103" s="5">
        <v>2004</v>
      </c>
      <c r="E103" s="5">
        <v>2004</v>
      </c>
      <c r="F103" s="7" t="s">
        <v>481</v>
      </c>
      <c r="G103" s="7" t="s">
        <v>11</v>
      </c>
      <c r="H103" s="6" t="s">
        <v>114</v>
      </c>
      <c r="I103" s="6" t="s">
        <v>115</v>
      </c>
      <c r="J103" s="6" t="s">
        <v>174</v>
      </c>
      <c r="K103" s="6" t="s">
        <v>114</v>
      </c>
      <c r="L103" s="5">
        <v>1</v>
      </c>
      <c r="M103" s="5">
        <v>0</v>
      </c>
    </row>
    <row r="104" spans="1:13" x14ac:dyDescent="0.3">
      <c r="A104" s="6" t="s">
        <v>612</v>
      </c>
      <c r="B104" s="5" t="s">
        <v>626</v>
      </c>
      <c r="C104" s="6" t="s">
        <v>187</v>
      </c>
      <c r="D104" s="5">
        <v>2004</v>
      </c>
      <c r="E104" s="5">
        <v>2004</v>
      </c>
      <c r="F104" s="7" t="s">
        <v>481</v>
      </c>
      <c r="G104" s="7" t="s">
        <v>11</v>
      </c>
      <c r="H104" s="6" t="s">
        <v>50</v>
      </c>
      <c r="I104" s="6" t="s">
        <v>51</v>
      </c>
      <c r="J104" s="6" t="s">
        <v>52</v>
      </c>
      <c r="K104" s="6" t="s">
        <v>50</v>
      </c>
      <c r="L104" s="5">
        <v>1</v>
      </c>
      <c r="M104" s="5">
        <v>0</v>
      </c>
    </row>
    <row r="105" spans="1:13" x14ac:dyDescent="0.3">
      <c r="A105" s="6" t="s">
        <v>612</v>
      </c>
      <c r="B105" s="5" t="s">
        <v>627</v>
      </c>
      <c r="C105" s="6" t="s">
        <v>197</v>
      </c>
      <c r="D105" s="5">
        <v>2007</v>
      </c>
      <c r="E105" s="5">
        <v>2007</v>
      </c>
      <c r="F105" s="7" t="s">
        <v>488</v>
      </c>
      <c r="G105" s="7" t="s">
        <v>55</v>
      </c>
      <c r="H105" s="6" t="s">
        <v>12</v>
      </c>
      <c r="I105" s="6" t="s">
        <v>13</v>
      </c>
      <c r="J105" s="6" t="s">
        <v>198</v>
      </c>
      <c r="K105" s="6" t="s">
        <v>12</v>
      </c>
      <c r="L105" s="5">
        <v>0</v>
      </c>
      <c r="M105" s="5">
        <v>0</v>
      </c>
    </row>
    <row r="106" spans="1:13" x14ac:dyDescent="0.3">
      <c r="A106" s="6" t="s">
        <v>612</v>
      </c>
      <c r="B106" s="5" t="s">
        <v>628</v>
      </c>
      <c r="C106" s="6" t="s">
        <v>224</v>
      </c>
      <c r="D106" s="5">
        <v>2005</v>
      </c>
      <c r="E106" s="5">
        <v>2005</v>
      </c>
      <c r="F106" s="7" t="s">
        <v>495</v>
      </c>
      <c r="G106" s="7" t="s">
        <v>11</v>
      </c>
      <c r="H106" s="6" t="s">
        <v>69</v>
      </c>
      <c r="I106" s="6" t="s">
        <v>70</v>
      </c>
      <c r="J106" s="6" t="s">
        <v>225</v>
      </c>
      <c r="K106" s="6" t="s">
        <v>69</v>
      </c>
      <c r="L106" s="5">
        <v>0</v>
      </c>
      <c r="M106" s="5">
        <v>0</v>
      </c>
    </row>
    <row r="107" spans="1:13" x14ac:dyDescent="0.3">
      <c r="A107" s="6" t="s">
        <v>612</v>
      </c>
      <c r="B107" s="5" t="s">
        <v>629</v>
      </c>
      <c r="C107" s="6" t="s">
        <v>231</v>
      </c>
      <c r="D107" s="5">
        <v>2006</v>
      </c>
      <c r="E107" s="5">
        <v>2006</v>
      </c>
      <c r="F107" s="7" t="s">
        <v>485</v>
      </c>
      <c r="G107" s="7" t="s">
        <v>11</v>
      </c>
      <c r="H107" s="6" t="s">
        <v>61</v>
      </c>
      <c r="I107" s="6" t="s">
        <v>228</v>
      </c>
      <c r="J107" s="6" t="s">
        <v>229</v>
      </c>
      <c r="K107" s="6" t="s">
        <v>61</v>
      </c>
      <c r="L107" s="5">
        <v>0</v>
      </c>
      <c r="M107" s="5">
        <v>0</v>
      </c>
    </row>
    <row r="108" spans="1:13" x14ac:dyDescent="0.3">
      <c r="A108" s="6" t="s">
        <v>612</v>
      </c>
      <c r="B108" s="5" t="s">
        <v>630</v>
      </c>
      <c r="C108" s="6" t="s">
        <v>233</v>
      </c>
      <c r="D108" s="5">
        <v>2006</v>
      </c>
      <c r="E108" s="5">
        <v>2006</v>
      </c>
      <c r="F108" s="7" t="s">
        <v>485</v>
      </c>
      <c r="G108" s="7" t="s">
        <v>11</v>
      </c>
      <c r="H108" s="6" t="s">
        <v>105</v>
      </c>
      <c r="I108" s="6" t="s">
        <v>106</v>
      </c>
      <c r="J108" s="6" t="s">
        <v>107</v>
      </c>
      <c r="K108" s="6" t="s">
        <v>105</v>
      </c>
      <c r="L108" s="5">
        <v>1</v>
      </c>
      <c r="M108" s="5">
        <v>0</v>
      </c>
    </row>
    <row r="109" spans="1:13" x14ac:dyDescent="0.3">
      <c r="A109" s="6" t="s">
        <v>612</v>
      </c>
      <c r="B109" s="5" t="s">
        <v>631</v>
      </c>
      <c r="C109" s="6" t="s">
        <v>246</v>
      </c>
      <c r="D109" s="5">
        <v>2007</v>
      </c>
      <c r="E109" s="5">
        <v>2007</v>
      </c>
      <c r="F109" s="7" t="s">
        <v>488</v>
      </c>
      <c r="G109" s="7" t="s">
        <v>40</v>
      </c>
      <c r="H109" s="6" t="s">
        <v>145</v>
      </c>
      <c r="I109" s="6" t="s">
        <v>146</v>
      </c>
      <c r="J109" s="6" t="s">
        <v>147</v>
      </c>
      <c r="K109" s="6" t="s">
        <v>145</v>
      </c>
      <c r="L109" s="5">
        <v>0</v>
      </c>
      <c r="M109" s="5">
        <v>0</v>
      </c>
    </row>
    <row r="110" spans="1:13" x14ac:dyDescent="0.3">
      <c r="A110" s="6" t="s">
        <v>612</v>
      </c>
      <c r="B110" s="5" t="s">
        <v>632</v>
      </c>
      <c r="C110" s="6" t="s">
        <v>263</v>
      </c>
      <c r="D110" s="5">
        <v>2005</v>
      </c>
      <c r="E110" s="5">
        <v>2005</v>
      </c>
      <c r="F110" s="7" t="s">
        <v>495</v>
      </c>
      <c r="G110" s="7" t="s">
        <v>11</v>
      </c>
      <c r="H110" s="6" t="s">
        <v>264</v>
      </c>
      <c r="I110" s="6" t="s">
        <v>86</v>
      </c>
      <c r="J110" s="6" t="s">
        <v>265</v>
      </c>
      <c r="K110" s="6" t="s">
        <v>12</v>
      </c>
      <c r="L110" s="5">
        <v>1</v>
      </c>
      <c r="M110" s="5">
        <v>0</v>
      </c>
    </row>
    <row r="111" spans="1:13" x14ac:dyDescent="0.3">
      <c r="A111" s="6" t="s">
        <v>612</v>
      </c>
      <c r="B111" s="5" t="s">
        <v>633</v>
      </c>
      <c r="C111" s="6" t="s">
        <v>271</v>
      </c>
      <c r="D111" s="5">
        <v>2006</v>
      </c>
      <c r="E111" s="5">
        <v>2006</v>
      </c>
      <c r="F111" s="7" t="s">
        <v>485</v>
      </c>
      <c r="G111" s="7" t="s">
        <v>11</v>
      </c>
      <c r="H111" s="6" t="s">
        <v>41</v>
      </c>
      <c r="I111" s="6" t="s">
        <v>42</v>
      </c>
      <c r="J111" s="6" t="s">
        <v>210</v>
      </c>
      <c r="K111" s="6" t="s">
        <v>41</v>
      </c>
      <c r="L111" s="5">
        <v>1</v>
      </c>
      <c r="M111" s="5">
        <v>0</v>
      </c>
    </row>
    <row r="112" spans="1:13" x14ac:dyDescent="0.3">
      <c r="A112" s="6" t="s">
        <v>612</v>
      </c>
      <c r="B112" s="5" t="s">
        <v>634</v>
      </c>
      <c r="C112" s="6" t="s">
        <v>281</v>
      </c>
      <c r="D112" s="5">
        <v>2005</v>
      </c>
      <c r="E112" s="5">
        <v>2005</v>
      </c>
      <c r="F112" s="7" t="s">
        <v>495</v>
      </c>
      <c r="G112" s="7" t="s">
        <v>11</v>
      </c>
      <c r="H112" s="6" t="s">
        <v>114</v>
      </c>
      <c r="I112" s="6" t="s">
        <v>115</v>
      </c>
      <c r="J112" s="6" t="s">
        <v>174</v>
      </c>
      <c r="K112" s="6" t="s">
        <v>114</v>
      </c>
      <c r="L112" s="5">
        <v>0</v>
      </c>
      <c r="M112" s="5">
        <v>0</v>
      </c>
    </row>
    <row r="113" spans="1:13" x14ac:dyDescent="0.3">
      <c r="A113" s="6" t="s">
        <v>612</v>
      </c>
      <c r="B113" s="5" t="s">
        <v>635</v>
      </c>
      <c r="C113" s="6" t="s">
        <v>287</v>
      </c>
      <c r="D113" s="5">
        <v>2006</v>
      </c>
      <c r="E113" s="5">
        <v>2006</v>
      </c>
      <c r="F113" s="7" t="s">
        <v>485</v>
      </c>
      <c r="G113" s="7" t="s">
        <v>18</v>
      </c>
      <c r="H113" s="6" t="s">
        <v>114</v>
      </c>
      <c r="I113" s="6" t="s">
        <v>115</v>
      </c>
      <c r="J113" s="6" t="s">
        <v>116</v>
      </c>
      <c r="K113" s="6" t="s">
        <v>114</v>
      </c>
      <c r="L113" s="5">
        <v>0</v>
      </c>
      <c r="M113" s="5">
        <v>0</v>
      </c>
    </row>
    <row r="114" spans="1:13" x14ac:dyDescent="0.3">
      <c r="A114" s="6" t="s">
        <v>612</v>
      </c>
      <c r="B114" s="5" t="s">
        <v>636</v>
      </c>
      <c r="C114" s="6" t="s">
        <v>294</v>
      </c>
      <c r="D114" s="5">
        <v>2008</v>
      </c>
      <c r="E114" s="5">
        <v>2008</v>
      </c>
      <c r="F114" s="7" t="s">
        <v>501</v>
      </c>
      <c r="G114" s="7" t="s">
        <v>40</v>
      </c>
      <c r="H114" s="6" t="s">
        <v>12</v>
      </c>
      <c r="I114" s="6" t="s">
        <v>13</v>
      </c>
      <c r="J114" s="6" t="s">
        <v>295</v>
      </c>
      <c r="K114" s="6" t="s">
        <v>12</v>
      </c>
      <c r="L114" s="5">
        <v>0</v>
      </c>
      <c r="M114" s="5">
        <v>0</v>
      </c>
    </row>
    <row r="115" spans="1:13" x14ac:dyDescent="0.3">
      <c r="A115" s="6" t="s">
        <v>612</v>
      </c>
      <c r="B115" s="5" t="s">
        <v>637</v>
      </c>
      <c r="C115" s="6" t="s">
        <v>304</v>
      </c>
      <c r="D115" s="5">
        <v>2007</v>
      </c>
      <c r="E115" s="5">
        <v>2007</v>
      </c>
      <c r="F115" s="7" t="s">
        <v>488</v>
      </c>
      <c r="G115" s="7" t="s">
        <v>11</v>
      </c>
      <c r="H115" s="6" t="s">
        <v>30</v>
      </c>
      <c r="I115" s="6" t="s">
        <v>31</v>
      </c>
      <c r="J115" s="6" t="s">
        <v>32</v>
      </c>
      <c r="K115" s="6" t="s">
        <v>30</v>
      </c>
      <c r="L115" s="5">
        <v>1</v>
      </c>
      <c r="M115" s="5">
        <v>0</v>
      </c>
    </row>
    <row r="116" spans="1:13" x14ac:dyDescent="0.3">
      <c r="A116" s="6" t="s">
        <v>612</v>
      </c>
      <c r="B116" s="5" t="s">
        <v>638</v>
      </c>
      <c r="C116" s="6" t="s">
        <v>308</v>
      </c>
      <c r="D116" s="5">
        <v>2003</v>
      </c>
      <c r="E116" s="5">
        <v>2003</v>
      </c>
      <c r="F116" s="7" t="s">
        <v>483</v>
      </c>
      <c r="G116" s="7" t="s">
        <v>119</v>
      </c>
      <c r="H116" s="6" t="s">
        <v>120</v>
      </c>
      <c r="I116" s="6" t="s">
        <v>309</v>
      </c>
      <c r="J116" s="6" t="s">
        <v>310</v>
      </c>
      <c r="K116" s="6" t="s">
        <v>120</v>
      </c>
      <c r="L116" s="5">
        <v>1</v>
      </c>
      <c r="M116" s="5">
        <v>0</v>
      </c>
    </row>
    <row r="117" spans="1:13" x14ac:dyDescent="0.3">
      <c r="A117" s="6" t="s">
        <v>612</v>
      </c>
      <c r="B117" s="5" t="s">
        <v>639</v>
      </c>
      <c r="C117" s="6" t="s">
        <v>312</v>
      </c>
      <c r="D117" s="5">
        <v>2007</v>
      </c>
      <c r="E117" s="5">
        <v>2007</v>
      </c>
      <c r="F117" s="7" t="s">
        <v>488</v>
      </c>
      <c r="G117" s="7" t="s">
        <v>18</v>
      </c>
      <c r="H117" s="6" t="s">
        <v>56</v>
      </c>
      <c r="I117" s="6" t="s">
        <v>278</v>
      </c>
      <c r="J117" s="6" t="s">
        <v>279</v>
      </c>
      <c r="K117" s="6" t="s">
        <v>56</v>
      </c>
      <c r="L117" s="5">
        <v>0</v>
      </c>
      <c r="M117" s="5">
        <v>0</v>
      </c>
    </row>
    <row r="118" spans="1:13" x14ac:dyDescent="0.3">
      <c r="A118" s="6" t="s">
        <v>612</v>
      </c>
      <c r="B118" s="5" t="s">
        <v>640</v>
      </c>
      <c r="C118" s="6" t="s">
        <v>319</v>
      </c>
      <c r="D118" s="5">
        <v>2006</v>
      </c>
      <c r="E118" s="5">
        <v>2006</v>
      </c>
      <c r="F118" s="7" t="s">
        <v>485</v>
      </c>
      <c r="G118" s="7" t="s">
        <v>18</v>
      </c>
      <c r="H118" s="6" t="s">
        <v>50</v>
      </c>
      <c r="I118" s="6" t="s">
        <v>292</v>
      </c>
      <c r="J118" s="6" t="s">
        <v>237</v>
      </c>
      <c r="K118" s="6" t="s">
        <v>50</v>
      </c>
      <c r="L118" s="5">
        <v>0</v>
      </c>
      <c r="M118" s="5">
        <v>0</v>
      </c>
    </row>
    <row r="119" spans="1:13" x14ac:dyDescent="0.3">
      <c r="A119" s="6" t="s">
        <v>612</v>
      </c>
      <c r="B119" s="5" t="s">
        <v>641</v>
      </c>
      <c r="C119" s="6" t="s">
        <v>326</v>
      </c>
      <c r="D119" s="5">
        <v>2003</v>
      </c>
      <c r="E119" s="5">
        <v>2003</v>
      </c>
      <c r="F119" s="7" t="s">
        <v>483</v>
      </c>
      <c r="G119" s="7" t="s">
        <v>11</v>
      </c>
      <c r="H119" s="6" t="s">
        <v>25</v>
      </c>
      <c r="I119" s="6" t="s">
        <v>327</v>
      </c>
      <c r="J119" s="6" t="s">
        <v>328</v>
      </c>
      <c r="K119" s="6" t="s">
        <v>25</v>
      </c>
      <c r="L119" s="5">
        <v>1</v>
      </c>
      <c r="M119" s="5">
        <v>0</v>
      </c>
    </row>
    <row r="120" spans="1:13" x14ac:dyDescent="0.3">
      <c r="A120" s="6" t="s">
        <v>612</v>
      </c>
      <c r="B120" s="5" t="s">
        <v>642</v>
      </c>
      <c r="C120" s="6" t="s">
        <v>330</v>
      </c>
      <c r="D120" s="5">
        <v>2004</v>
      </c>
      <c r="E120" s="5">
        <v>2004</v>
      </c>
      <c r="F120" s="7" t="s">
        <v>481</v>
      </c>
      <c r="G120" s="7" t="s">
        <v>11</v>
      </c>
      <c r="H120" s="6" t="s">
        <v>12</v>
      </c>
      <c r="I120" s="6" t="s">
        <v>13</v>
      </c>
      <c r="J120" s="6" t="s">
        <v>331</v>
      </c>
      <c r="K120" s="6" t="s">
        <v>12</v>
      </c>
      <c r="L120" s="5">
        <v>1</v>
      </c>
      <c r="M120" s="5">
        <v>0</v>
      </c>
    </row>
    <row r="121" spans="1:13" x14ac:dyDescent="0.3">
      <c r="A121" s="6" t="s">
        <v>612</v>
      </c>
      <c r="B121" s="5" t="s">
        <v>643</v>
      </c>
      <c r="C121" s="6" t="s">
        <v>333</v>
      </c>
      <c r="D121" s="5">
        <v>2005</v>
      </c>
      <c r="E121" s="5">
        <v>2005</v>
      </c>
      <c r="F121" s="7" t="s">
        <v>495</v>
      </c>
      <c r="G121" s="7" t="s">
        <v>11</v>
      </c>
      <c r="H121" s="6" t="s">
        <v>61</v>
      </c>
      <c r="I121" s="6" t="s">
        <v>334</v>
      </c>
      <c r="J121" s="6" t="s">
        <v>335</v>
      </c>
      <c r="K121" s="6" t="s">
        <v>61</v>
      </c>
      <c r="L121" s="5">
        <v>1</v>
      </c>
      <c r="M121" s="5">
        <v>0</v>
      </c>
    </row>
    <row r="122" spans="1:13" x14ac:dyDescent="0.3">
      <c r="A122" s="6" t="s">
        <v>612</v>
      </c>
      <c r="B122" s="5" t="s">
        <v>644</v>
      </c>
      <c r="C122" s="6" t="s">
        <v>355</v>
      </c>
      <c r="D122" s="5">
        <v>2004</v>
      </c>
      <c r="E122" s="5">
        <v>2004</v>
      </c>
      <c r="F122" s="7" t="s">
        <v>481</v>
      </c>
      <c r="G122" s="7" t="s">
        <v>11</v>
      </c>
      <c r="H122" s="6" t="s">
        <v>41</v>
      </c>
      <c r="I122" s="6" t="s">
        <v>42</v>
      </c>
      <c r="J122" s="6" t="s">
        <v>81</v>
      </c>
      <c r="K122" s="6" t="s">
        <v>41</v>
      </c>
      <c r="L122" s="5">
        <v>0</v>
      </c>
      <c r="M122" s="5">
        <v>0</v>
      </c>
    </row>
    <row r="123" spans="1:13" x14ac:dyDescent="0.3">
      <c r="A123" s="6" t="s">
        <v>612</v>
      </c>
      <c r="B123" s="5" t="s">
        <v>645</v>
      </c>
      <c r="C123" s="6" t="s">
        <v>357</v>
      </c>
      <c r="D123" s="5">
        <v>2005</v>
      </c>
      <c r="E123" s="5">
        <v>2005</v>
      </c>
      <c r="F123" s="7" t="s">
        <v>495</v>
      </c>
      <c r="G123" s="7" t="s">
        <v>11</v>
      </c>
      <c r="H123" s="6" t="s">
        <v>56</v>
      </c>
      <c r="I123" s="6" t="s">
        <v>57</v>
      </c>
      <c r="J123" s="6" t="s">
        <v>58</v>
      </c>
      <c r="K123" s="6" t="s">
        <v>56</v>
      </c>
      <c r="L123" s="5">
        <v>0</v>
      </c>
      <c r="M123" s="5">
        <v>0</v>
      </c>
    </row>
    <row r="124" spans="1:13" x14ac:dyDescent="0.3">
      <c r="A124" s="6" t="s">
        <v>612</v>
      </c>
      <c r="B124" s="5" t="s">
        <v>646</v>
      </c>
      <c r="C124" s="6" t="s">
        <v>375</v>
      </c>
      <c r="D124" s="5">
        <v>2004</v>
      </c>
      <c r="E124" s="5">
        <v>2004</v>
      </c>
      <c r="F124" s="7" t="s">
        <v>481</v>
      </c>
      <c r="G124" s="7" t="s">
        <v>11</v>
      </c>
      <c r="H124" s="6" t="s">
        <v>69</v>
      </c>
      <c r="I124" s="6" t="s">
        <v>70</v>
      </c>
      <c r="J124" s="6" t="s">
        <v>376</v>
      </c>
      <c r="K124" s="6" t="s">
        <v>69</v>
      </c>
      <c r="L124" s="5">
        <v>1</v>
      </c>
      <c r="M124" s="5">
        <v>0</v>
      </c>
    </row>
    <row r="125" spans="1:13" x14ac:dyDescent="0.3">
      <c r="A125" s="6" t="s">
        <v>612</v>
      </c>
      <c r="B125" s="5" t="s">
        <v>647</v>
      </c>
      <c r="C125" s="6" t="s">
        <v>397</v>
      </c>
      <c r="D125" s="5">
        <v>2006</v>
      </c>
      <c r="E125" s="5">
        <v>2006</v>
      </c>
      <c r="F125" s="7" t="s">
        <v>485</v>
      </c>
      <c r="G125" s="7" t="s">
        <v>40</v>
      </c>
      <c r="H125" s="6" t="s">
        <v>41</v>
      </c>
      <c r="I125" s="6" t="s">
        <v>42</v>
      </c>
      <c r="J125" s="6" t="s">
        <v>43</v>
      </c>
      <c r="K125" s="6" t="s">
        <v>41</v>
      </c>
      <c r="L125" s="5">
        <v>1</v>
      </c>
      <c r="M125" s="5">
        <v>0</v>
      </c>
    </row>
    <row r="126" spans="1:13" x14ac:dyDescent="0.3">
      <c r="A126" s="6" t="s">
        <v>612</v>
      </c>
      <c r="B126" s="5" t="s">
        <v>648</v>
      </c>
      <c r="C126" s="6" t="s">
        <v>401</v>
      </c>
      <c r="D126" s="5">
        <v>2006</v>
      </c>
      <c r="E126" s="5">
        <v>2006</v>
      </c>
      <c r="F126" s="7" t="s">
        <v>485</v>
      </c>
      <c r="G126" s="7" t="s">
        <v>18</v>
      </c>
      <c r="H126" s="6" t="s">
        <v>69</v>
      </c>
      <c r="I126" s="6" t="s">
        <v>260</v>
      </c>
      <c r="J126" s="6" t="s">
        <v>261</v>
      </c>
      <c r="K126" s="6" t="s">
        <v>69</v>
      </c>
      <c r="L126" s="5">
        <v>0</v>
      </c>
      <c r="M126" s="5">
        <v>0</v>
      </c>
    </row>
    <row r="127" spans="1:13" x14ac:dyDescent="0.3">
      <c r="A127" s="6" t="s">
        <v>612</v>
      </c>
      <c r="B127" s="5" t="s">
        <v>649</v>
      </c>
      <c r="C127" s="6" t="s">
        <v>403</v>
      </c>
      <c r="D127" s="5">
        <v>2005</v>
      </c>
      <c r="E127" s="5">
        <v>2005</v>
      </c>
      <c r="F127" s="7" t="s">
        <v>495</v>
      </c>
      <c r="G127" s="7" t="s">
        <v>18</v>
      </c>
      <c r="H127" s="6" t="s">
        <v>120</v>
      </c>
      <c r="I127" s="6" t="s">
        <v>404</v>
      </c>
      <c r="J127" s="6" t="s">
        <v>310</v>
      </c>
      <c r="K127" s="6" t="s">
        <v>120</v>
      </c>
      <c r="L127" s="5">
        <v>1</v>
      </c>
      <c r="M127" s="5">
        <v>0</v>
      </c>
    </row>
    <row r="128" spans="1:13" x14ac:dyDescent="0.3">
      <c r="A128" s="6" t="s">
        <v>612</v>
      </c>
      <c r="B128" s="5" t="s">
        <v>650</v>
      </c>
      <c r="C128" s="6" t="s">
        <v>406</v>
      </c>
      <c r="D128" s="5">
        <v>2006</v>
      </c>
      <c r="E128" s="5">
        <v>2006</v>
      </c>
      <c r="F128" s="7" t="s">
        <v>485</v>
      </c>
      <c r="G128" s="7" t="s">
        <v>11</v>
      </c>
      <c r="H128" s="6" t="s">
        <v>61</v>
      </c>
      <c r="I128" s="6" t="s">
        <v>228</v>
      </c>
      <c r="J128" s="6" t="s">
        <v>229</v>
      </c>
      <c r="K128" s="6" t="s">
        <v>61</v>
      </c>
      <c r="L128" s="5">
        <v>0</v>
      </c>
      <c r="M128" s="5">
        <v>0</v>
      </c>
    </row>
    <row r="129" spans="1:13" x14ac:dyDescent="0.3">
      <c r="A129" s="6" t="s">
        <v>612</v>
      </c>
      <c r="B129" s="5" t="s">
        <v>651</v>
      </c>
      <c r="C129" s="6" t="s">
        <v>410</v>
      </c>
      <c r="D129" s="5">
        <v>2004</v>
      </c>
      <c r="E129" s="5">
        <v>2004</v>
      </c>
      <c r="F129" s="7" t="s">
        <v>481</v>
      </c>
      <c r="G129" s="7" t="s">
        <v>119</v>
      </c>
      <c r="H129" s="6" t="s">
        <v>12</v>
      </c>
      <c r="I129" s="6" t="s">
        <v>13</v>
      </c>
      <c r="J129" s="6" t="s">
        <v>14</v>
      </c>
      <c r="K129" s="6" t="s">
        <v>12</v>
      </c>
      <c r="L129" s="5">
        <v>1</v>
      </c>
      <c r="M129" s="5">
        <v>0</v>
      </c>
    </row>
    <row r="130" spans="1:13" x14ac:dyDescent="0.3">
      <c r="A130" s="6" t="s">
        <v>612</v>
      </c>
      <c r="B130" s="5" t="s">
        <v>652</v>
      </c>
      <c r="C130" s="6" t="s">
        <v>418</v>
      </c>
      <c r="D130" s="5">
        <v>2005</v>
      </c>
      <c r="E130" s="5">
        <v>2005</v>
      </c>
      <c r="F130" s="7" t="s">
        <v>495</v>
      </c>
      <c r="G130" s="7" t="s">
        <v>11</v>
      </c>
      <c r="H130" s="6" t="s">
        <v>25</v>
      </c>
      <c r="I130" s="6" t="s">
        <v>26</v>
      </c>
      <c r="J130" s="6" t="s">
        <v>27</v>
      </c>
      <c r="K130" s="6" t="s">
        <v>25</v>
      </c>
      <c r="L130" s="5">
        <v>0</v>
      </c>
      <c r="M130" s="5">
        <v>0</v>
      </c>
    </row>
    <row r="131" spans="1:13" x14ac:dyDescent="0.3">
      <c r="A131" s="6" t="s">
        <v>612</v>
      </c>
      <c r="B131" s="5" t="s">
        <v>653</v>
      </c>
      <c r="C131" s="6" t="s">
        <v>462</v>
      </c>
      <c r="D131" s="5">
        <v>2008</v>
      </c>
      <c r="E131" s="5">
        <v>2008</v>
      </c>
      <c r="F131" s="7" t="s">
        <v>501</v>
      </c>
      <c r="G131" s="7" t="s">
        <v>18</v>
      </c>
      <c r="H131" s="6" t="s">
        <v>169</v>
      </c>
      <c r="I131" s="6" t="s">
        <v>170</v>
      </c>
      <c r="J131" s="6" t="s">
        <v>171</v>
      </c>
      <c r="K131" s="6" t="s">
        <v>169</v>
      </c>
      <c r="L131" s="5">
        <v>0</v>
      </c>
      <c r="M131" s="5">
        <v>0</v>
      </c>
    </row>
    <row r="132" spans="1:13" x14ac:dyDescent="0.3">
      <c r="A132" s="6" t="s">
        <v>654</v>
      </c>
      <c r="B132" s="5" t="s">
        <v>655</v>
      </c>
      <c r="C132" s="6" t="s">
        <v>17</v>
      </c>
      <c r="D132" s="5">
        <v>2004</v>
      </c>
      <c r="E132" s="5">
        <v>2004</v>
      </c>
      <c r="F132" s="7" t="s">
        <v>481</v>
      </c>
      <c r="G132" s="7" t="s">
        <v>18</v>
      </c>
      <c r="H132" s="6" t="s">
        <v>19</v>
      </c>
      <c r="I132" s="6" t="s">
        <v>20</v>
      </c>
      <c r="J132" s="6" t="s">
        <v>21</v>
      </c>
      <c r="K132" s="6" t="s">
        <v>120</v>
      </c>
      <c r="L132" s="5">
        <v>0</v>
      </c>
      <c r="M132" s="5">
        <v>0</v>
      </c>
    </row>
    <row r="133" spans="1:13" x14ac:dyDescent="0.3">
      <c r="A133" s="6" t="s">
        <v>654</v>
      </c>
      <c r="B133" s="5" t="s">
        <v>656</v>
      </c>
      <c r="C133" s="6" t="s">
        <v>24</v>
      </c>
      <c r="D133" s="5">
        <v>2003</v>
      </c>
      <c r="E133" s="5">
        <v>2003</v>
      </c>
      <c r="F133" s="7" t="s">
        <v>483</v>
      </c>
      <c r="G133" s="7" t="s">
        <v>11</v>
      </c>
      <c r="H133" s="6" t="s">
        <v>25</v>
      </c>
      <c r="I133" s="6" t="s">
        <v>26</v>
      </c>
      <c r="J133" s="6" t="s">
        <v>27</v>
      </c>
      <c r="K133" s="6" t="s">
        <v>25</v>
      </c>
      <c r="L133" s="5">
        <v>0</v>
      </c>
      <c r="M133" s="5">
        <v>0</v>
      </c>
    </row>
    <row r="134" spans="1:13" x14ac:dyDescent="0.3">
      <c r="A134" s="6" t="s">
        <v>654</v>
      </c>
      <c r="B134" s="5" t="s">
        <v>657</v>
      </c>
      <c r="C134" s="6" t="s">
        <v>65</v>
      </c>
      <c r="D134" s="5">
        <v>2006</v>
      </c>
      <c r="E134" s="5">
        <v>2006</v>
      </c>
      <c r="F134" s="7" t="s">
        <v>485</v>
      </c>
      <c r="G134" s="7" t="s">
        <v>18</v>
      </c>
      <c r="H134" s="6" t="s">
        <v>35</v>
      </c>
      <c r="I134" s="6" t="s">
        <v>66</v>
      </c>
      <c r="J134" s="6" t="s">
        <v>37</v>
      </c>
      <c r="K134" s="6" t="s">
        <v>35</v>
      </c>
      <c r="L134" s="5">
        <v>0</v>
      </c>
      <c r="M134" s="5">
        <v>0</v>
      </c>
    </row>
    <row r="135" spans="1:13" x14ac:dyDescent="0.3">
      <c r="A135" s="6" t="s">
        <v>654</v>
      </c>
      <c r="B135" s="5" t="s">
        <v>658</v>
      </c>
      <c r="C135" s="6" t="s">
        <v>68</v>
      </c>
      <c r="D135" s="5">
        <v>2004</v>
      </c>
      <c r="E135" s="5">
        <v>2004</v>
      </c>
      <c r="F135" s="7" t="s">
        <v>481</v>
      </c>
      <c r="G135" s="7" t="s">
        <v>18</v>
      </c>
      <c r="H135" s="6" t="s">
        <v>69</v>
      </c>
      <c r="I135" s="6" t="s">
        <v>70</v>
      </c>
      <c r="J135" s="6" t="s">
        <v>71</v>
      </c>
      <c r="K135" s="6" t="s">
        <v>69</v>
      </c>
      <c r="L135" s="5">
        <v>1</v>
      </c>
      <c r="M135" s="5">
        <v>0</v>
      </c>
    </row>
    <row r="136" spans="1:13" x14ac:dyDescent="0.3">
      <c r="A136" s="6" t="s">
        <v>654</v>
      </c>
      <c r="B136" s="5" t="s">
        <v>659</v>
      </c>
      <c r="C136" s="6" t="s">
        <v>73</v>
      </c>
      <c r="D136" s="5">
        <v>2004</v>
      </c>
      <c r="E136" s="5">
        <v>2004</v>
      </c>
      <c r="F136" s="7" t="s">
        <v>481</v>
      </c>
      <c r="G136" s="7" t="s">
        <v>18</v>
      </c>
      <c r="H136" s="6" t="s">
        <v>69</v>
      </c>
      <c r="I136" s="6" t="s">
        <v>70</v>
      </c>
      <c r="J136" s="6" t="s">
        <v>71</v>
      </c>
      <c r="K136" s="6" t="s">
        <v>69</v>
      </c>
      <c r="L136" s="5">
        <v>0</v>
      </c>
      <c r="M136" s="5">
        <v>0</v>
      </c>
    </row>
    <row r="137" spans="1:13" x14ac:dyDescent="0.3">
      <c r="A137" s="6" t="s">
        <v>654</v>
      </c>
      <c r="B137" s="5" t="s">
        <v>660</v>
      </c>
      <c r="C137" s="6" t="s">
        <v>78</v>
      </c>
      <c r="D137" s="5">
        <v>2004</v>
      </c>
      <c r="E137" s="5">
        <v>2004</v>
      </c>
      <c r="F137" s="7" t="s">
        <v>481</v>
      </c>
      <c r="G137" s="7" t="s">
        <v>40</v>
      </c>
      <c r="H137" s="6" t="s">
        <v>25</v>
      </c>
      <c r="I137" s="6" t="s">
        <v>26</v>
      </c>
      <c r="J137" s="6" t="s">
        <v>27</v>
      </c>
      <c r="K137" s="6" t="s">
        <v>25</v>
      </c>
      <c r="L137" s="5">
        <v>0</v>
      </c>
      <c r="M137" s="5">
        <v>0</v>
      </c>
    </row>
    <row r="138" spans="1:13" x14ac:dyDescent="0.3">
      <c r="A138" s="6" t="s">
        <v>654</v>
      </c>
      <c r="B138" s="5" t="s">
        <v>661</v>
      </c>
      <c r="C138" s="6" t="s">
        <v>80</v>
      </c>
      <c r="D138" s="5">
        <v>2004</v>
      </c>
      <c r="E138" s="5">
        <v>2004</v>
      </c>
      <c r="F138" s="7" t="s">
        <v>481</v>
      </c>
      <c r="G138" s="7" t="s">
        <v>18</v>
      </c>
      <c r="H138" s="6" t="s">
        <v>41</v>
      </c>
      <c r="I138" s="6" t="s">
        <v>42</v>
      </c>
      <c r="J138" s="6" t="s">
        <v>81</v>
      </c>
      <c r="K138" s="6" t="s">
        <v>41</v>
      </c>
      <c r="L138" s="5">
        <v>0</v>
      </c>
      <c r="M138" s="5">
        <v>0</v>
      </c>
    </row>
    <row r="139" spans="1:13" x14ac:dyDescent="0.3">
      <c r="A139" s="6" t="s">
        <v>654</v>
      </c>
      <c r="B139" s="5" t="s">
        <v>662</v>
      </c>
      <c r="C139" s="6" t="s">
        <v>89</v>
      </c>
      <c r="D139" s="5">
        <v>2004</v>
      </c>
      <c r="E139" s="5">
        <v>2004</v>
      </c>
      <c r="F139" s="7" t="s">
        <v>481</v>
      </c>
      <c r="G139" s="7" t="s">
        <v>11</v>
      </c>
      <c r="H139" s="6" t="s">
        <v>61</v>
      </c>
      <c r="I139" s="6" t="s">
        <v>90</v>
      </c>
      <c r="J139" s="6" t="s">
        <v>63</v>
      </c>
      <c r="K139" s="6" t="s">
        <v>61</v>
      </c>
      <c r="L139" s="5">
        <v>1</v>
      </c>
      <c r="M139" s="5">
        <v>0</v>
      </c>
    </row>
    <row r="140" spans="1:13" x14ac:dyDescent="0.3">
      <c r="A140" s="6" t="s">
        <v>654</v>
      </c>
      <c r="B140" s="5" t="s">
        <v>663</v>
      </c>
      <c r="C140" s="6" t="s">
        <v>100</v>
      </c>
      <c r="D140" s="5">
        <v>2003</v>
      </c>
      <c r="E140" s="5">
        <v>2003</v>
      </c>
      <c r="F140" s="7" t="s">
        <v>483</v>
      </c>
      <c r="G140" s="7" t="s">
        <v>11</v>
      </c>
      <c r="H140" s="6" t="s">
        <v>19</v>
      </c>
      <c r="I140" s="6" t="s">
        <v>101</v>
      </c>
      <c r="J140" s="6" t="s">
        <v>102</v>
      </c>
      <c r="K140" s="6" t="s">
        <v>120</v>
      </c>
      <c r="L140" s="5">
        <v>1</v>
      </c>
      <c r="M140" s="5">
        <v>0</v>
      </c>
    </row>
    <row r="141" spans="1:13" x14ac:dyDescent="0.3">
      <c r="A141" s="6" t="s">
        <v>654</v>
      </c>
      <c r="B141" s="5" t="s">
        <v>664</v>
      </c>
      <c r="C141" s="6" t="s">
        <v>124</v>
      </c>
      <c r="D141" s="5">
        <v>2003</v>
      </c>
      <c r="E141" s="5">
        <v>2003</v>
      </c>
      <c r="F141" s="7" t="s">
        <v>483</v>
      </c>
      <c r="G141" s="7" t="s">
        <v>11</v>
      </c>
      <c r="H141" s="6" t="s">
        <v>56</v>
      </c>
      <c r="I141" s="6" t="s">
        <v>125</v>
      </c>
      <c r="J141" s="6" t="s">
        <v>58</v>
      </c>
      <c r="K141" s="6" t="s">
        <v>56</v>
      </c>
      <c r="L141" s="5">
        <v>1</v>
      </c>
      <c r="M141" s="5">
        <v>0</v>
      </c>
    </row>
    <row r="142" spans="1:13" x14ac:dyDescent="0.3">
      <c r="A142" s="6" t="s">
        <v>654</v>
      </c>
      <c r="B142" s="5" t="s">
        <v>665</v>
      </c>
      <c r="C142" s="6" t="s">
        <v>154</v>
      </c>
      <c r="D142" s="5">
        <v>2006</v>
      </c>
      <c r="E142" s="5">
        <v>2006</v>
      </c>
      <c r="F142" s="7" t="s">
        <v>485</v>
      </c>
      <c r="G142" s="7" t="s">
        <v>18</v>
      </c>
      <c r="H142" s="6" t="s">
        <v>12</v>
      </c>
      <c r="I142" s="6" t="s">
        <v>13</v>
      </c>
      <c r="J142" s="6" t="s">
        <v>155</v>
      </c>
      <c r="K142" s="6" t="s">
        <v>12</v>
      </c>
      <c r="L142" s="5">
        <v>1</v>
      </c>
      <c r="M142" s="5">
        <v>0</v>
      </c>
    </row>
    <row r="143" spans="1:13" x14ac:dyDescent="0.3">
      <c r="A143" s="6" t="s">
        <v>654</v>
      </c>
      <c r="B143" s="5" t="s">
        <v>666</v>
      </c>
      <c r="C143" s="6" t="s">
        <v>157</v>
      </c>
      <c r="D143" s="5">
        <v>2004</v>
      </c>
      <c r="E143" s="5">
        <v>2004</v>
      </c>
      <c r="F143" s="7" t="s">
        <v>481</v>
      </c>
      <c r="G143" s="7" t="s">
        <v>18</v>
      </c>
      <c r="H143" s="6" t="s">
        <v>12</v>
      </c>
      <c r="I143" s="6" t="s">
        <v>13</v>
      </c>
      <c r="J143" s="6" t="s">
        <v>76</v>
      </c>
      <c r="K143" s="6" t="s">
        <v>12</v>
      </c>
      <c r="L143" s="5">
        <v>1</v>
      </c>
      <c r="M143" s="5">
        <v>0</v>
      </c>
    </row>
    <row r="144" spans="1:13" x14ac:dyDescent="0.3">
      <c r="A144" s="6" t="s">
        <v>654</v>
      </c>
      <c r="B144" s="5" t="s">
        <v>667</v>
      </c>
      <c r="C144" s="6" t="s">
        <v>166</v>
      </c>
      <c r="D144" s="5">
        <v>2005</v>
      </c>
      <c r="E144" s="5">
        <v>2005</v>
      </c>
      <c r="F144" s="7" t="s">
        <v>495</v>
      </c>
      <c r="G144" s="7" t="s">
        <v>11</v>
      </c>
      <c r="H144" s="6" t="s">
        <v>61</v>
      </c>
      <c r="I144" s="6" t="s">
        <v>90</v>
      </c>
      <c r="J144" s="6" t="s">
        <v>63</v>
      </c>
      <c r="K144" s="6" t="s">
        <v>61</v>
      </c>
      <c r="L144" s="5">
        <v>1</v>
      </c>
      <c r="M144" s="5">
        <v>0</v>
      </c>
    </row>
    <row r="145" spans="1:13" x14ac:dyDescent="0.3">
      <c r="A145" s="6" t="s">
        <v>654</v>
      </c>
      <c r="B145" s="5" t="s">
        <v>668</v>
      </c>
      <c r="C145" s="6" t="s">
        <v>168</v>
      </c>
      <c r="D145" s="5">
        <v>2007</v>
      </c>
      <c r="E145" s="5">
        <v>2007</v>
      </c>
      <c r="F145" s="7" t="s">
        <v>488</v>
      </c>
      <c r="G145" s="7" t="s">
        <v>18</v>
      </c>
      <c r="H145" s="6" t="s">
        <v>169</v>
      </c>
      <c r="I145" s="6" t="s">
        <v>170</v>
      </c>
      <c r="J145" s="6" t="s">
        <v>171</v>
      </c>
      <c r="K145" s="6" t="s">
        <v>169</v>
      </c>
      <c r="L145" s="5">
        <v>0</v>
      </c>
      <c r="M145" s="5">
        <v>0</v>
      </c>
    </row>
    <row r="146" spans="1:13" x14ac:dyDescent="0.3">
      <c r="A146" s="6" t="s">
        <v>654</v>
      </c>
      <c r="B146" s="5" t="s">
        <v>669</v>
      </c>
      <c r="C146" s="6" t="s">
        <v>176</v>
      </c>
      <c r="D146" s="5">
        <v>2005</v>
      </c>
      <c r="E146" s="5">
        <v>2005</v>
      </c>
      <c r="F146" s="7" t="s">
        <v>495</v>
      </c>
      <c r="G146" s="7" t="s">
        <v>11</v>
      </c>
      <c r="H146" s="6" t="s">
        <v>145</v>
      </c>
      <c r="I146" s="6" t="s">
        <v>146</v>
      </c>
      <c r="J146" s="6" t="s">
        <v>147</v>
      </c>
      <c r="K146" s="6" t="s">
        <v>145</v>
      </c>
      <c r="L146" s="5">
        <v>0</v>
      </c>
      <c r="M146" s="5">
        <v>0</v>
      </c>
    </row>
    <row r="147" spans="1:13" x14ac:dyDescent="0.3">
      <c r="A147" s="6" t="s">
        <v>654</v>
      </c>
      <c r="B147" s="5" t="s">
        <v>670</v>
      </c>
      <c r="C147" s="6" t="s">
        <v>180</v>
      </c>
      <c r="D147" s="5">
        <v>2004</v>
      </c>
      <c r="E147" s="5">
        <v>2004</v>
      </c>
      <c r="F147" s="7" t="s">
        <v>481</v>
      </c>
      <c r="G147" s="7" t="s">
        <v>18</v>
      </c>
      <c r="H147" s="6" t="s">
        <v>19</v>
      </c>
      <c r="I147" s="6" t="s">
        <v>20</v>
      </c>
      <c r="J147" s="6" t="s">
        <v>21</v>
      </c>
      <c r="K147" s="6" t="s">
        <v>120</v>
      </c>
      <c r="L147" s="5">
        <v>0</v>
      </c>
      <c r="M147" s="5">
        <v>0</v>
      </c>
    </row>
    <row r="148" spans="1:13" x14ac:dyDescent="0.3">
      <c r="A148" s="6" t="s">
        <v>654</v>
      </c>
      <c r="B148" s="5" t="s">
        <v>671</v>
      </c>
      <c r="C148" s="6" t="s">
        <v>189</v>
      </c>
      <c r="D148" s="5">
        <v>2003</v>
      </c>
      <c r="E148" s="5">
        <v>2003</v>
      </c>
      <c r="F148" s="7" t="s">
        <v>483</v>
      </c>
      <c r="G148" s="7" t="s">
        <v>119</v>
      </c>
      <c r="H148" s="6" t="s">
        <v>35</v>
      </c>
      <c r="I148" s="6" t="s">
        <v>36</v>
      </c>
      <c r="J148" s="6" t="s">
        <v>93</v>
      </c>
      <c r="K148" s="6" t="s">
        <v>35</v>
      </c>
      <c r="L148" s="5">
        <v>1</v>
      </c>
      <c r="M148" s="5">
        <v>0</v>
      </c>
    </row>
    <row r="149" spans="1:13" x14ac:dyDescent="0.3">
      <c r="A149" s="6" t="s">
        <v>654</v>
      </c>
      <c r="B149" s="5" t="s">
        <v>672</v>
      </c>
      <c r="C149" s="6" t="s">
        <v>214</v>
      </c>
      <c r="D149" s="5">
        <v>2005</v>
      </c>
      <c r="E149" s="5">
        <v>2005</v>
      </c>
      <c r="F149" s="7" t="s">
        <v>495</v>
      </c>
      <c r="G149" s="7" t="s">
        <v>18</v>
      </c>
      <c r="H149" s="6" t="s">
        <v>169</v>
      </c>
      <c r="I149" s="6" t="s">
        <v>170</v>
      </c>
      <c r="J149" s="6" t="s">
        <v>171</v>
      </c>
      <c r="K149" s="6" t="s">
        <v>169</v>
      </c>
      <c r="L149" s="5">
        <v>0</v>
      </c>
      <c r="M149" s="5">
        <v>0</v>
      </c>
    </row>
    <row r="150" spans="1:13" x14ac:dyDescent="0.3">
      <c r="A150" s="6" t="s">
        <v>654</v>
      </c>
      <c r="B150" s="5" t="s">
        <v>673</v>
      </c>
      <c r="C150" s="6" t="s">
        <v>216</v>
      </c>
      <c r="D150" s="5">
        <v>2006</v>
      </c>
      <c r="E150" s="5">
        <v>2006</v>
      </c>
      <c r="F150" s="7" t="s">
        <v>485</v>
      </c>
      <c r="G150" s="7" t="s">
        <v>11</v>
      </c>
      <c r="H150" s="6" t="s">
        <v>162</v>
      </c>
      <c r="I150" s="6" t="s">
        <v>207</v>
      </c>
      <c r="J150" s="6" t="s">
        <v>164</v>
      </c>
      <c r="K150" s="6" t="s">
        <v>162</v>
      </c>
      <c r="L150" s="5">
        <v>1</v>
      </c>
      <c r="M150" s="5">
        <v>0</v>
      </c>
    </row>
    <row r="151" spans="1:13" x14ac:dyDescent="0.3">
      <c r="A151" s="6" t="s">
        <v>654</v>
      </c>
      <c r="B151" s="5" t="s">
        <v>674</v>
      </c>
      <c r="C151" s="6" t="s">
        <v>222</v>
      </c>
      <c r="D151" s="5">
        <v>2007</v>
      </c>
      <c r="E151" s="5">
        <v>2007</v>
      </c>
      <c r="F151" s="7" t="s">
        <v>488</v>
      </c>
      <c r="G151" s="7" t="s">
        <v>18</v>
      </c>
      <c r="H151" s="6" t="s">
        <v>30</v>
      </c>
      <c r="I151" s="6" t="s">
        <v>31</v>
      </c>
      <c r="J151" s="6" t="s">
        <v>32</v>
      </c>
      <c r="K151" s="6" t="s">
        <v>30</v>
      </c>
      <c r="L151" s="5">
        <v>0</v>
      </c>
      <c r="M151" s="5">
        <v>0</v>
      </c>
    </row>
    <row r="152" spans="1:13" x14ac:dyDescent="0.3">
      <c r="A152" s="6" t="s">
        <v>654</v>
      </c>
      <c r="B152" s="5" t="s">
        <v>675</v>
      </c>
      <c r="C152" s="6" t="s">
        <v>244</v>
      </c>
      <c r="D152" s="5">
        <v>2004</v>
      </c>
      <c r="E152" s="5">
        <v>2004</v>
      </c>
      <c r="F152" s="7" t="s">
        <v>481</v>
      </c>
      <c r="G152" s="7" t="s">
        <v>11</v>
      </c>
      <c r="H152" s="6" t="s">
        <v>114</v>
      </c>
      <c r="I152" s="6" t="s">
        <v>115</v>
      </c>
      <c r="J152" s="6" t="s">
        <v>174</v>
      </c>
      <c r="K152" s="6" t="s">
        <v>114</v>
      </c>
      <c r="L152" s="5">
        <v>1</v>
      </c>
      <c r="M152" s="5">
        <v>0</v>
      </c>
    </row>
    <row r="153" spans="1:13" x14ac:dyDescent="0.3">
      <c r="A153" s="6" t="s">
        <v>654</v>
      </c>
      <c r="B153" s="5" t="s">
        <v>676</v>
      </c>
      <c r="C153" s="6" t="s">
        <v>248</v>
      </c>
      <c r="D153" s="5">
        <v>2005</v>
      </c>
      <c r="E153" s="5">
        <v>2005</v>
      </c>
      <c r="F153" s="7" t="s">
        <v>495</v>
      </c>
      <c r="G153" s="7" t="s">
        <v>40</v>
      </c>
      <c r="H153" s="6" t="s">
        <v>12</v>
      </c>
      <c r="I153" s="6" t="s">
        <v>13</v>
      </c>
      <c r="J153" s="6" t="s">
        <v>76</v>
      </c>
      <c r="K153" s="6" t="s">
        <v>12</v>
      </c>
      <c r="L153" s="5">
        <v>0</v>
      </c>
      <c r="M153" s="5">
        <v>0</v>
      </c>
    </row>
    <row r="154" spans="1:13" x14ac:dyDescent="0.3">
      <c r="A154" s="6" t="s">
        <v>654</v>
      </c>
      <c r="B154" s="5" t="s">
        <v>677</v>
      </c>
      <c r="C154" s="6" t="s">
        <v>283</v>
      </c>
      <c r="D154" s="5">
        <v>2003</v>
      </c>
      <c r="E154" s="5">
        <v>2003</v>
      </c>
      <c r="F154" s="7" t="s">
        <v>483</v>
      </c>
      <c r="G154" s="7" t="s">
        <v>11</v>
      </c>
      <c r="H154" s="6" t="s">
        <v>120</v>
      </c>
      <c r="I154" s="6" t="s">
        <v>284</v>
      </c>
      <c r="J154" s="6" t="s">
        <v>285</v>
      </c>
      <c r="K154" s="6" t="s">
        <v>120</v>
      </c>
      <c r="L154" s="5">
        <v>1</v>
      </c>
      <c r="M154" s="5">
        <v>0</v>
      </c>
    </row>
    <row r="155" spans="1:13" x14ac:dyDescent="0.3">
      <c r="A155" s="6" t="s">
        <v>654</v>
      </c>
      <c r="B155" s="5" t="s">
        <v>678</v>
      </c>
      <c r="C155" s="6" t="s">
        <v>289</v>
      </c>
      <c r="D155" s="5">
        <v>2007</v>
      </c>
      <c r="E155" s="5">
        <v>2007</v>
      </c>
      <c r="F155" s="7" t="s">
        <v>488</v>
      </c>
      <c r="G155" s="7" t="s">
        <v>55</v>
      </c>
      <c r="H155" s="6" t="s">
        <v>56</v>
      </c>
      <c r="I155" s="6" t="s">
        <v>57</v>
      </c>
      <c r="J155" s="6" t="s">
        <v>58</v>
      </c>
      <c r="K155" s="6" t="s">
        <v>56</v>
      </c>
      <c r="L155" s="5">
        <v>0</v>
      </c>
      <c r="M155" s="5">
        <v>0</v>
      </c>
    </row>
    <row r="156" spans="1:13" x14ac:dyDescent="0.3">
      <c r="A156" s="6" t="s">
        <v>654</v>
      </c>
      <c r="B156" s="5" t="s">
        <v>679</v>
      </c>
      <c r="C156" s="6" t="s">
        <v>291</v>
      </c>
      <c r="D156" s="5">
        <v>2005</v>
      </c>
      <c r="E156" s="5">
        <v>2005</v>
      </c>
      <c r="F156" s="7" t="s">
        <v>495</v>
      </c>
      <c r="G156" s="7" t="s">
        <v>18</v>
      </c>
      <c r="H156" s="6" t="s">
        <v>50</v>
      </c>
      <c r="I156" s="6" t="s">
        <v>292</v>
      </c>
      <c r="J156" s="6" t="s">
        <v>237</v>
      </c>
      <c r="K156" s="6" t="s">
        <v>50</v>
      </c>
      <c r="L156" s="5">
        <v>0</v>
      </c>
      <c r="M156" s="5">
        <v>0</v>
      </c>
    </row>
    <row r="157" spans="1:13" x14ac:dyDescent="0.3">
      <c r="A157" s="6" t="s">
        <v>654</v>
      </c>
      <c r="B157" s="5" t="s">
        <v>680</v>
      </c>
      <c r="C157" s="6" t="s">
        <v>302</v>
      </c>
      <c r="D157" s="5">
        <v>2004</v>
      </c>
      <c r="E157" s="5">
        <v>2004</v>
      </c>
      <c r="F157" s="7" t="s">
        <v>481</v>
      </c>
      <c r="G157" s="7" t="s">
        <v>11</v>
      </c>
      <c r="H157" s="6" t="s">
        <v>30</v>
      </c>
      <c r="I157" s="6" t="s">
        <v>31</v>
      </c>
      <c r="J157" s="6" t="s">
        <v>32</v>
      </c>
      <c r="K157" s="6" t="s">
        <v>30</v>
      </c>
      <c r="L157" s="5">
        <v>0</v>
      </c>
      <c r="M157" s="5">
        <v>0</v>
      </c>
    </row>
    <row r="158" spans="1:13" x14ac:dyDescent="0.3">
      <c r="A158" s="6" t="s">
        <v>654</v>
      </c>
      <c r="B158" s="5" t="s">
        <v>681</v>
      </c>
      <c r="C158" s="6" t="s">
        <v>314</v>
      </c>
      <c r="D158" s="5">
        <v>2003</v>
      </c>
      <c r="E158" s="5">
        <v>2003</v>
      </c>
      <c r="F158" s="7" t="s">
        <v>483</v>
      </c>
      <c r="G158" s="7" t="s">
        <v>11</v>
      </c>
      <c r="H158" s="6" t="s">
        <v>162</v>
      </c>
      <c r="I158" s="6" t="s">
        <v>315</v>
      </c>
      <c r="J158" s="6" t="s">
        <v>164</v>
      </c>
      <c r="K158" s="6" t="s">
        <v>162</v>
      </c>
      <c r="L158" s="5">
        <v>1</v>
      </c>
      <c r="M158" s="5">
        <v>0</v>
      </c>
    </row>
    <row r="159" spans="1:13" x14ac:dyDescent="0.3">
      <c r="A159" s="6" t="s">
        <v>654</v>
      </c>
      <c r="B159" s="5" t="s">
        <v>682</v>
      </c>
      <c r="C159" s="6" t="s">
        <v>321</v>
      </c>
      <c r="D159" s="5">
        <v>2004</v>
      </c>
      <c r="E159" s="5">
        <v>2004</v>
      </c>
      <c r="F159" s="7" t="s">
        <v>481</v>
      </c>
      <c r="G159" s="7" t="s">
        <v>18</v>
      </c>
      <c r="H159" s="6" t="s">
        <v>114</v>
      </c>
      <c r="I159" s="6" t="s">
        <v>115</v>
      </c>
      <c r="J159" s="6" t="s">
        <v>174</v>
      </c>
      <c r="K159" s="6" t="s">
        <v>114</v>
      </c>
      <c r="L159" s="5">
        <v>0</v>
      </c>
      <c r="M159" s="5">
        <v>0</v>
      </c>
    </row>
    <row r="160" spans="1:13" x14ac:dyDescent="0.3">
      <c r="A160" s="6" t="s">
        <v>654</v>
      </c>
      <c r="B160" s="5" t="s">
        <v>683</v>
      </c>
      <c r="C160" s="6" t="s">
        <v>323</v>
      </c>
      <c r="D160" s="5">
        <v>2004</v>
      </c>
      <c r="E160" s="5">
        <v>2004</v>
      </c>
      <c r="F160" s="7" t="s">
        <v>481</v>
      </c>
      <c r="G160" s="7" t="s">
        <v>11</v>
      </c>
      <c r="H160" s="6" t="s">
        <v>61</v>
      </c>
      <c r="I160" s="6" t="s">
        <v>228</v>
      </c>
      <c r="J160" s="6" t="s">
        <v>324</v>
      </c>
      <c r="K160" s="6" t="s">
        <v>61</v>
      </c>
      <c r="L160" s="5">
        <v>0</v>
      </c>
      <c r="M160" s="5">
        <v>0</v>
      </c>
    </row>
    <row r="161" spans="1:13" x14ac:dyDescent="0.3">
      <c r="A161" s="6" t="s">
        <v>654</v>
      </c>
      <c r="B161" s="5" t="s">
        <v>684</v>
      </c>
      <c r="C161" s="6" t="s">
        <v>337</v>
      </c>
      <c r="D161" s="5">
        <v>2004</v>
      </c>
      <c r="E161" s="5">
        <v>2004</v>
      </c>
      <c r="F161" s="7" t="s">
        <v>481</v>
      </c>
      <c r="G161" s="7" t="s">
        <v>11</v>
      </c>
      <c r="H161" s="6" t="s">
        <v>41</v>
      </c>
      <c r="I161" s="6" t="s">
        <v>42</v>
      </c>
      <c r="J161" s="6" t="s">
        <v>81</v>
      </c>
      <c r="K161" s="6" t="s">
        <v>41</v>
      </c>
      <c r="L161" s="5">
        <v>1</v>
      </c>
      <c r="M161" s="5">
        <v>0</v>
      </c>
    </row>
    <row r="162" spans="1:13" x14ac:dyDescent="0.3">
      <c r="A162" s="6" t="s">
        <v>654</v>
      </c>
      <c r="B162" s="5" t="s">
        <v>685</v>
      </c>
      <c r="C162" s="6" t="s">
        <v>339</v>
      </c>
      <c r="D162" s="5">
        <v>2005</v>
      </c>
      <c r="E162" s="5">
        <v>2005</v>
      </c>
      <c r="F162" s="7" t="s">
        <v>495</v>
      </c>
      <c r="G162" s="7" t="s">
        <v>18</v>
      </c>
      <c r="H162" s="6" t="s">
        <v>41</v>
      </c>
      <c r="I162" s="6" t="s">
        <v>42</v>
      </c>
      <c r="J162" s="6" t="s">
        <v>210</v>
      </c>
      <c r="K162" s="6" t="s">
        <v>41</v>
      </c>
      <c r="L162" s="5">
        <v>1</v>
      </c>
      <c r="M162" s="5">
        <v>0</v>
      </c>
    </row>
    <row r="163" spans="1:13" x14ac:dyDescent="0.3">
      <c r="A163" s="6" t="s">
        <v>654</v>
      </c>
      <c r="B163" s="5" t="s">
        <v>686</v>
      </c>
      <c r="C163" s="6" t="s">
        <v>343</v>
      </c>
      <c r="D163" s="5">
        <v>2006</v>
      </c>
      <c r="E163" s="5">
        <v>2006</v>
      </c>
      <c r="F163" s="7" t="s">
        <v>485</v>
      </c>
      <c r="G163" s="7" t="s">
        <v>40</v>
      </c>
      <c r="H163" s="6" t="s">
        <v>41</v>
      </c>
      <c r="I163" s="6" t="s">
        <v>42</v>
      </c>
      <c r="J163" s="6" t="s">
        <v>43</v>
      </c>
      <c r="K163" s="6" t="s">
        <v>41</v>
      </c>
      <c r="L163" s="5">
        <v>0</v>
      </c>
      <c r="M163" s="5">
        <v>0</v>
      </c>
    </row>
    <row r="164" spans="1:13" x14ac:dyDescent="0.3">
      <c r="A164" s="6" t="s">
        <v>654</v>
      </c>
      <c r="B164" s="5" t="s">
        <v>687</v>
      </c>
      <c r="C164" s="6" t="s">
        <v>347</v>
      </c>
      <c r="D164" s="5">
        <v>2004</v>
      </c>
      <c r="E164" s="5">
        <v>2004</v>
      </c>
      <c r="F164" s="7" t="s">
        <v>481</v>
      </c>
      <c r="G164" s="7" t="s">
        <v>11</v>
      </c>
      <c r="H164" s="6" t="s">
        <v>114</v>
      </c>
      <c r="I164" s="6" t="s">
        <v>115</v>
      </c>
      <c r="J164" s="6" t="s">
        <v>174</v>
      </c>
      <c r="K164" s="6" t="s">
        <v>114</v>
      </c>
      <c r="L164" s="5">
        <v>1</v>
      </c>
      <c r="M164" s="5">
        <v>0</v>
      </c>
    </row>
    <row r="165" spans="1:13" x14ac:dyDescent="0.3">
      <c r="A165" s="6" t="s">
        <v>654</v>
      </c>
      <c r="B165" s="5" t="s">
        <v>688</v>
      </c>
      <c r="C165" s="6" t="s">
        <v>349</v>
      </c>
      <c r="D165" s="5">
        <v>2007</v>
      </c>
      <c r="E165" s="5">
        <v>2007</v>
      </c>
      <c r="F165" s="7" t="s">
        <v>488</v>
      </c>
      <c r="G165" s="7" t="s">
        <v>18</v>
      </c>
      <c r="H165" s="6" t="s">
        <v>30</v>
      </c>
      <c r="I165" s="6" t="s">
        <v>31</v>
      </c>
      <c r="J165" s="6" t="s">
        <v>32</v>
      </c>
      <c r="K165" s="6" t="s">
        <v>30</v>
      </c>
      <c r="L165" s="5">
        <v>0</v>
      </c>
      <c r="M165" s="5">
        <v>0</v>
      </c>
    </row>
    <row r="166" spans="1:13" x14ac:dyDescent="0.3">
      <c r="A166" s="6" t="s">
        <v>654</v>
      </c>
      <c r="B166" s="5" t="s">
        <v>689</v>
      </c>
      <c r="C166" s="6" t="s">
        <v>366</v>
      </c>
      <c r="D166" s="5">
        <v>2008</v>
      </c>
      <c r="E166" s="5">
        <v>2008</v>
      </c>
      <c r="F166" s="7" t="s">
        <v>501</v>
      </c>
      <c r="G166" s="7" t="s">
        <v>18</v>
      </c>
      <c r="H166" s="6" t="s">
        <v>56</v>
      </c>
      <c r="I166" s="6" t="s">
        <v>278</v>
      </c>
      <c r="J166" s="6" t="s">
        <v>279</v>
      </c>
      <c r="K166" s="6" t="s">
        <v>56</v>
      </c>
      <c r="L166" s="5">
        <v>0</v>
      </c>
      <c r="M166" s="5">
        <v>0</v>
      </c>
    </row>
    <row r="167" spans="1:13" x14ac:dyDescent="0.3">
      <c r="A167" s="6" t="s">
        <v>654</v>
      </c>
      <c r="B167" s="5" t="s">
        <v>690</v>
      </c>
      <c r="C167" s="6" t="s">
        <v>370</v>
      </c>
      <c r="D167" s="5">
        <v>2003</v>
      </c>
      <c r="E167" s="5">
        <v>2003</v>
      </c>
      <c r="F167" s="7" t="s">
        <v>483</v>
      </c>
      <c r="G167" s="7" t="s">
        <v>119</v>
      </c>
      <c r="H167" s="6" t="s">
        <v>12</v>
      </c>
      <c r="I167" s="6" t="s">
        <v>13</v>
      </c>
      <c r="J167" s="6" t="s">
        <v>331</v>
      </c>
      <c r="K167" s="6" t="s">
        <v>12</v>
      </c>
      <c r="L167" s="5">
        <v>1</v>
      </c>
      <c r="M167" s="5">
        <v>0</v>
      </c>
    </row>
    <row r="168" spans="1:13" x14ac:dyDescent="0.3">
      <c r="A168" s="6" t="s">
        <v>654</v>
      </c>
      <c r="B168" s="5" t="s">
        <v>691</v>
      </c>
      <c r="C168" s="6" t="s">
        <v>372</v>
      </c>
      <c r="D168" s="5">
        <v>2003</v>
      </c>
      <c r="E168" s="5">
        <v>2003</v>
      </c>
      <c r="F168" s="7" t="s">
        <v>483</v>
      </c>
      <c r="G168" s="7" t="s">
        <v>11</v>
      </c>
      <c r="H168" s="6" t="s">
        <v>120</v>
      </c>
      <c r="I168" s="6" t="s">
        <v>373</v>
      </c>
      <c r="J168" s="6" t="s">
        <v>122</v>
      </c>
      <c r="K168" s="6" t="s">
        <v>120</v>
      </c>
      <c r="L168" s="5">
        <v>1</v>
      </c>
      <c r="M168" s="5">
        <v>0</v>
      </c>
    </row>
    <row r="169" spans="1:13" x14ac:dyDescent="0.3">
      <c r="A169" s="6" t="s">
        <v>654</v>
      </c>
      <c r="B169" s="5" t="s">
        <v>692</v>
      </c>
      <c r="C169" s="6" t="s">
        <v>380</v>
      </c>
      <c r="D169" s="5">
        <v>2005</v>
      </c>
      <c r="E169" s="5">
        <v>2005</v>
      </c>
      <c r="F169" s="7" t="s">
        <v>495</v>
      </c>
      <c r="G169" s="7" t="s">
        <v>11</v>
      </c>
      <c r="H169" s="6" t="s">
        <v>61</v>
      </c>
      <c r="I169" s="6" t="s">
        <v>228</v>
      </c>
      <c r="J169" s="6" t="s">
        <v>324</v>
      </c>
      <c r="K169" s="6" t="s">
        <v>61</v>
      </c>
      <c r="L169" s="5">
        <v>0</v>
      </c>
      <c r="M169" s="5">
        <v>0</v>
      </c>
    </row>
    <row r="170" spans="1:13" x14ac:dyDescent="0.3">
      <c r="A170" s="6" t="s">
        <v>654</v>
      </c>
      <c r="B170" s="5" t="s">
        <v>693</v>
      </c>
      <c r="C170" s="6" t="s">
        <v>384</v>
      </c>
      <c r="D170" s="5">
        <v>2003</v>
      </c>
      <c r="E170" s="5">
        <v>2003</v>
      </c>
      <c r="F170" s="7" t="s">
        <v>483</v>
      </c>
      <c r="G170" s="7" t="s">
        <v>119</v>
      </c>
      <c r="H170" s="6" t="s">
        <v>12</v>
      </c>
      <c r="I170" s="6" t="s">
        <v>13</v>
      </c>
      <c r="J170" s="6" t="s">
        <v>76</v>
      </c>
      <c r="K170" s="6" t="s">
        <v>12</v>
      </c>
      <c r="L170" s="5">
        <v>1</v>
      </c>
      <c r="M170" s="5">
        <v>0</v>
      </c>
    </row>
    <row r="171" spans="1:13" x14ac:dyDescent="0.3">
      <c r="A171" s="6" t="s">
        <v>654</v>
      </c>
      <c r="B171" s="5" t="s">
        <v>694</v>
      </c>
      <c r="C171" s="6" t="s">
        <v>386</v>
      </c>
      <c r="D171" s="5">
        <v>2005</v>
      </c>
      <c r="E171" s="5">
        <v>2005</v>
      </c>
      <c r="F171" s="7" t="s">
        <v>495</v>
      </c>
      <c r="G171" s="7" t="s">
        <v>11</v>
      </c>
      <c r="H171" s="6" t="s">
        <v>41</v>
      </c>
      <c r="I171" s="6" t="s">
        <v>42</v>
      </c>
      <c r="J171" s="6" t="s">
        <v>81</v>
      </c>
      <c r="K171" s="6" t="s">
        <v>41</v>
      </c>
      <c r="L171" s="5">
        <v>1</v>
      </c>
      <c r="M171" s="5">
        <v>0</v>
      </c>
    </row>
    <row r="172" spans="1:13" x14ac:dyDescent="0.3">
      <c r="A172" s="6" t="s">
        <v>654</v>
      </c>
      <c r="B172" s="5" t="s">
        <v>695</v>
      </c>
      <c r="C172" s="6" t="s">
        <v>399</v>
      </c>
      <c r="D172" s="5">
        <v>2007</v>
      </c>
      <c r="E172" s="5">
        <v>2007</v>
      </c>
      <c r="F172" s="7" t="s">
        <v>488</v>
      </c>
      <c r="G172" s="7" t="s">
        <v>18</v>
      </c>
      <c r="H172" s="6" t="s">
        <v>169</v>
      </c>
      <c r="I172" s="6" t="s">
        <v>170</v>
      </c>
      <c r="J172" s="6" t="s">
        <v>171</v>
      </c>
      <c r="K172" s="6" t="s">
        <v>169</v>
      </c>
      <c r="L172" s="5">
        <v>0</v>
      </c>
      <c r="M172" s="5">
        <v>0</v>
      </c>
    </row>
    <row r="173" spans="1:13" x14ac:dyDescent="0.3">
      <c r="A173" s="6" t="s">
        <v>654</v>
      </c>
      <c r="B173" s="5" t="s">
        <v>696</v>
      </c>
      <c r="C173" s="6" t="s">
        <v>412</v>
      </c>
      <c r="D173" s="5">
        <v>2007</v>
      </c>
      <c r="E173" s="5">
        <v>2007</v>
      </c>
      <c r="F173" s="7" t="s">
        <v>488</v>
      </c>
      <c r="G173" s="7" t="s">
        <v>40</v>
      </c>
      <c r="H173" s="6" t="s">
        <v>50</v>
      </c>
      <c r="I173" s="6" t="s">
        <v>236</v>
      </c>
      <c r="J173" s="6" t="s">
        <v>237</v>
      </c>
      <c r="K173" s="6" t="s">
        <v>50</v>
      </c>
      <c r="L173" s="5">
        <v>0</v>
      </c>
      <c r="M173" s="5">
        <v>0</v>
      </c>
    </row>
    <row r="174" spans="1:13" x14ac:dyDescent="0.3">
      <c r="A174" s="6" t="s">
        <v>654</v>
      </c>
      <c r="B174" s="5" t="s">
        <v>697</v>
      </c>
      <c r="C174" s="6" t="s">
        <v>414</v>
      </c>
      <c r="D174" s="5">
        <v>2003</v>
      </c>
      <c r="E174" s="5">
        <v>2003</v>
      </c>
      <c r="F174" s="7" t="s">
        <v>483</v>
      </c>
      <c r="G174" s="7" t="s">
        <v>11</v>
      </c>
      <c r="H174" s="6" t="s">
        <v>240</v>
      </c>
      <c r="I174" s="6" t="s">
        <v>415</v>
      </c>
      <c r="J174" s="6" t="s">
        <v>416</v>
      </c>
      <c r="K174" s="6" t="s">
        <v>240</v>
      </c>
      <c r="L174" s="5">
        <v>0</v>
      </c>
      <c r="M174" s="5">
        <v>0</v>
      </c>
    </row>
    <row r="175" spans="1:13" x14ac:dyDescent="0.3">
      <c r="A175" s="6" t="s">
        <v>654</v>
      </c>
      <c r="B175" s="5" t="s">
        <v>698</v>
      </c>
      <c r="C175" s="6" t="s">
        <v>425</v>
      </c>
      <c r="D175" s="5">
        <v>2006</v>
      </c>
      <c r="E175" s="5">
        <v>2006</v>
      </c>
      <c r="F175" s="7" t="s">
        <v>485</v>
      </c>
      <c r="G175" s="7" t="s">
        <v>18</v>
      </c>
      <c r="H175" s="6" t="s">
        <v>12</v>
      </c>
      <c r="I175" s="6" t="s">
        <v>13</v>
      </c>
      <c r="J175" s="6" t="s">
        <v>14</v>
      </c>
      <c r="K175" s="6" t="s">
        <v>12</v>
      </c>
      <c r="L175" s="5">
        <v>0</v>
      </c>
      <c r="M175" s="5">
        <v>0</v>
      </c>
    </row>
    <row r="176" spans="1:13" x14ac:dyDescent="0.3">
      <c r="A176" s="6" t="s">
        <v>654</v>
      </c>
      <c r="B176" s="5" t="s">
        <v>699</v>
      </c>
      <c r="C176" s="6" t="s">
        <v>437</v>
      </c>
      <c r="D176" s="5">
        <v>2007</v>
      </c>
      <c r="E176" s="5">
        <v>2007</v>
      </c>
      <c r="F176" s="7" t="s">
        <v>488</v>
      </c>
      <c r="G176" s="7" t="s">
        <v>11</v>
      </c>
      <c r="H176" s="6" t="s">
        <v>114</v>
      </c>
      <c r="I176" s="6" t="s">
        <v>115</v>
      </c>
      <c r="J176" s="6" t="s">
        <v>174</v>
      </c>
      <c r="K176" s="6" t="s">
        <v>114</v>
      </c>
      <c r="L176" s="5">
        <v>0</v>
      </c>
      <c r="M176" s="5">
        <v>0</v>
      </c>
    </row>
    <row r="177" spans="1:13" x14ac:dyDescent="0.3">
      <c r="A177" s="6" t="s">
        <v>654</v>
      </c>
      <c r="B177" s="5" t="s">
        <v>700</v>
      </c>
      <c r="C177" s="6" t="s">
        <v>441</v>
      </c>
      <c r="D177" s="5">
        <v>2006</v>
      </c>
      <c r="E177" s="5">
        <v>2006</v>
      </c>
      <c r="F177" s="7" t="s">
        <v>485</v>
      </c>
      <c r="G177" s="7" t="s">
        <v>18</v>
      </c>
      <c r="H177" s="6" t="s">
        <v>30</v>
      </c>
      <c r="I177" s="6" t="s">
        <v>31</v>
      </c>
      <c r="J177" s="6" t="s">
        <v>32</v>
      </c>
      <c r="K177" s="6" t="s">
        <v>30</v>
      </c>
      <c r="L177" s="5">
        <v>0</v>
      </c>
      <c r="M177" s="5">
        <v>0</v>
      </c>
    </row>
    <row r="178" spans="1:13" x14ac:dyDescent="0.3">
      <c r="A178" s="6" t="s">
        <v>654</v>
      </c>
      <c r="B178" s="5" t="s">
        <v>701</v>
      </c>
      <c r="C178" s="6" t="s">
        <v>443</v>
      </c>
      <c r="D178" s="5">
        <v>2003</v>
      </c>
      <c r="E178" s="5">
        <v>2003</v>
      </c>
      <c r="F178" s="7" t="s">
        <v>483</v>
      </c>
      <c r="G178" s="7" t="s">
        <v>119</v>
      </c>
      <c r="H178" s="6" t="s">
        <v>50</v>
      </c>
      <c r="I178" s="6" t="s">
        <v>51</v>
      </c>
      <c r="J178" s="6" t="s">
        <v>52</v>
      </c>
      <c r="K178" s="6" t="s">
        <v>50</v>
      </c>
      <c r="L178" s="5">
        <v>1</v>
      </c>
      <c r="M178" s="5">
        <v>0</v>
      </c>
    </row>
    <row r="179" spans="1:13" x14ac:dyDescent="0.3">
      <c r="A179" s="6" t="s">
        <v>654</v>
      </c>
      <c r="B179" s="5" t="s">
        <v>702</v>
      </c>
      <c r="C179" s="6" t="s">
        <v>445</v>
      </c>
      <c r="D179" s="5">
        <v>2006</v>
      </c>
      <c r="E179" s="5">
        <v>2006</v>
      </c>
      <c r="F179" s="7" t="s">
        <v>485</v>
      </c>
      <c r="G179" s="7" t="s">
        <v>40</v>
      </c>
      <c r="H179" s="6" t="s">
        <v>69</v>
      </c>
      <c r="I179" s="6" t="s">
        <v>260</v>
      </c>
      <c r="J179" s="6" t="s">
        <v>446</v>
      </c>
      <c r="K179" s="6" t="s">
        <v>69</v>
      </c>
      <c r="L179" s="5">
        <v>0</v>
      </c>
      <c r="M179" s="5">
        <v>0</v>
      </c>
    </row>
    <row r="180" spans="1:13" x14ac:dyDescent="0.3">
      <c r="A180" s="6" t="s">
        <v>654</v>
      </c>
      <c r="B180" s="5" t="s">
        <v>703</v>
      </c>
      <c r="C180" s="6" t="s">
        <v>450</v>
      </c>
      <c r="D180" s="5">
        <v>2005</v>
      </c>
      <c r="E180" s="5">
        <v>2005</v>
      </c>
      <c r="F180" s="7" t="s">
        <v>495</v>
      </c>
      <c r="G180" s="7" t="s">
        <v>11</v>
      </c>
      <c r="H180" s="6" t="s">
        <v>162</v>
      </c>
      <c r="I180" s="6" t="s">
        <v>207</v>
      </c>
      <c r="J180" s="6" t="s">
        <v>164</v>
      </c>
      <c r="K180" s="6" t="s">
        <v>162</v>
      </c>
      <c r="L180" s="5">
        <v>0</v>
      </c>
      <c r="M180" s="5">
        <v>0</v>
      </c>
    </row>
    <row r="181" spans="1:13" x14ac:dyDescent="0.3">
      <c r="A181" s="6" t="s">
        <v>654</v>
      </c>
      <c r="B181" s="5" t="s">
        <v>704</v>
      </c>
      <c r="C181" s="6" t="s">
        <v>458</v>
      </c>
      <c r="D181" s="5">
        <v>2007</v>
      </c>
      <c r="E181" s="5">
        <v>2007</v>
      </c>
      <c r="F181" s="7" t="s">
        <v>488</v>
      </c>
      <c r="G181" s="7" t="s">
        <v>40</v>
      </c>
      <c r="H181" s="6" t="s">
        <v>96</v>
      </c>
      <c r="I181" s="6" t="s">
        <v>97</v>
      </c>
      <c r="J181" s="6" t="s">
        <v>98</v>
      </c>
      <c r="K181" s="6" t="s">
        <v>96</v>
      </c>
      <c r="L181" s="5">
        <v>0</v>
      </c>
      <c r="M181" s="5">
        <v>0</v>
      </c>
    </row>
    <row r="182" spans="1:13" x14ac:dyDescent="0.3">
      <c r="A182" s="6" t="s">
        <v>654</v>
      </c>
      <c r="B182" s="5" t="s">
        <v>705</v>
      </c>
      <c r="C182" s="6" t="s">
        <v>460</v>
      </c>
      <c r="D182" s="5">
        <v>2006</v>
      </c>
      <c r="E182" s="5">
        <v>2006</v>
      </c>
      <c r="F182" s="7" t="s">
        <v>485</v>
      </c>
      <c r="G182" s="7" t="s">
        <v>18</v>
      </c>
      <c r="H182" s="6" t="s">
        <v>240</v>
      </c>
      <c r="I182" s="6" t="s">
        <v>298</v>
      </c>
      <c r="J182" s="6" t="s">
        <v>242</v>
      </c>
      <c r="K182" s="6" t="s">
        <v>240</v>
      </c>
      <c r="L182" s="5">
        <v>0</v>
      </c>
      <c r="M182" s="5">
        <v>0</v>
      </c>
    </row>
    <row r="183" spans="1:13" x14ac:dyDescent="0.3">
      <c r="A183" s="6" t="s">
        <v>654</v>
      </c>
      <c r="B183" s="5" t="s">
        <v>706</v>
      </c>
      <c r="C183" s="6" t="s">
        <v>464</v>
      </c>
      <c r="D183" s="5">
        <v>2006</v>
      </c>
      <c r="E183" s="5">
        <v>2006</v>
      </c>
      <c r="F183" s="7" t="s">
        <v>485</v>
      </c>
      <c r="G183" s="7" t="s">
        <v>18</v>
      </c>
      <c r="H183" s="6" t="s">
        <v>35</v>
      </c>
      <c r="I183" s="6" t="s">
        <v>66</v>
      </c>
      <c r="J183" s="6" t="s">
        <v>37</v>
      </c>
      <c r="K183" s="6" t="s">
        <v>35</v>
      </c>
      <c r="L183" s="5">
        <v>0</v>
      </c>
      <c r="M183" s="5">
        <v>0</v>
      </c>
    </row>
    <row r="184" spans="1:13" x14ac:dyDescent="0.3">
      <c r="A184" s="6" t="s">
        <v>707</v>
      </c>
      <c r="B184" s="5" t="s">
        <v>708</v>
      </c>
      <c r="C184" s="6" t="s">
        <v>10</v>
      </c>
      <c r="D184" s="5">
        <v>2004</v>
      </c>
      <c r="E184" s="5">
        <v>2004</v>
      </c>
      <c r="F184" s="7" t="s">
        <v>481</v>
      </c>
      <c r="G184" s="7" t="s">
        <v>11</v>
      </c>
      <c r="H184" s="6" t="s">
        <v>12</v>
      </c>
      <c r="I184" s="6" t="s">
        <v>13</v>
      </c>
      <c r="J184" s="6" t="s">
        <v>14</v>
      </c>
      <c r="K184" s="6" t="s">
        <v>12</v>
      </c>
      <c r="L184" s="5">
        <v>1</v>
      </c>
      <c r="M184" s="5">
        <v>0</v>
      </c>
    </row>
    <row r="185" spans="1:13" x14ac:dyDescent="0.3">
      <c r="A185" s="6" t="s">
        <v>707</v>
      </c>
      <c r="B185" s="5" t="s">
        <v>709</v>
      </c>
      <c r="C185" s="6" t="s">
        <v>29</v>
      </c>
      <c r="D185" s="5">
        <v>2005</v>
      </c>
      <c r="E185" s="5">
        <v>2005</v>
      </c>
      <c r="F185" s="7" t="s">
        <v>495</v>
      </c>
      <c r="G185" s="7" t="s">
        <v>11</v>
      </c>
      <c r="H185" s="6" t="s">
        <v>30</v>
      </c>
      <c r="I185" s="6" t="s">
        <v>31</v>
      </c>
      <c r="J185" s="6" t="s">
        <v>32</v>
      </c>
      <c r="K185" s="6" t="s">
        <v>30</v>
      </c>
      <c r="L185" s="5">
        <v>0</v>
      </c>
      <c r="M185" s="5">
        <v>0</v>
      </c>
    </row>
    <row r="186" spans="1:13" x14ac:dyDescent="0.3">
      <c r="A186" s="6" t="s">
        <v>707</v>
      </c>
      <c r="B186" s="5" t="s">
        <v>710</v>
      </c>
      <c r="C186" s="6" t="s">
        <v>34</v>
      </c>
      <c r="D186" s="5">
        <v>2006</v>
      </c>
      <c r="E186" s="5">
        <v>2006</v>
      </c>
      <c r="F186" s="7" t="s">
        <v>485</v>
      </c>
      <c r="G186" s="7" t="s">
        <v>11</v>
      </c>
      <c r="H186" s="6" t="s">
        <v>35</v>
      </c>
      <c r="I186" s="6" t="s">
        <v>36</v>
      </c>
      <c r="J186" s="6" t="s">
        <v>37</v>
      </c>
      <c r="K186" s="6" t="s">
        <v>35</v>
      </c>
      <c r="L186" s="5">
        <v>0</v>
      </c>
      <c r="M186" s="5">
        <v>0</v>
      </c>
    </row>
    <row r="187" spans="1:13" x14ac:dyDescent="0.3">
      <c r="A187" s="6" t="s">
        <v>707</v>
      </c>
      <c r="B187" s="5" t="s">
        <v>711</v>
      </c>
      <c r="C187" s="6" t="s">
        <v>49</v>
      </c>
      <c r="D187" s="5">
        <v>2004</v>
      </c>
      <c r="E187" s="5">
        <v>2004</v>
      </c>
      <c r="F187" s="7" t="s">
        <v>481</v>
      </c>
      <c r="G187" s="7" t="s">
        <v>11</v>
      </c>
      <c r="H187" s="6" t="s">
        <v>50</v>
      </c>
      <c r="I187" s="6" t="s">
        <v>51</v>
      </c>
      <c r="J187" s="6" t="s">
        <v>52</v>
      </c>
      <c r="K187" s="6" t="s">
        <v>50</v>
      </c>
      <c r="L187" s="5">
        <v>0</v>
      </c>
      <c r="M187" s="5">
        <v>0</v>
      </c>
    </row>
    <row r="188" spans="1:13" x14ac:dyDescent="0.3">
      <c r="A188" s="6" t="s">
        <v>707</v>
      </c>
      <c r="B188" s="5" t="s">
        <v>712</v>
      </c>
      <c r="C188" s="6" t="s">
        <v>60</v>
      </c>
      <c r="D188" s="5">
        <v>2006</v>
      </c>
      <c r="E188" s="5">
        <v>2006</v>
      </c>
      <c r="F188" s="7" t="s">
        <v>485</v>
      </c>
      <c r="G188" s="7" t="s">
        <v>18</v>
      </c>
      <c r="H188" s="6" t="s">
        <v>61</v>
      </c>
      <c r="I188" s="6" t="s">
        <v>62</v>
      </c>
      <c r="J188" s="6" t="s">
        <v>63</v>
      </c>
      <c r="K188" s="6" t="s">
        <v>61</v>
      </c>
      <c r="L188" s="5">
        <v>1</v>
      </c>
      <c r="M188" s="5">
        <v>0</v>
      </c>
    </row>
    <row r="189" spans="1:13" x14ac:dyDescent="0.3">
      <c r="A189" s="6" t="s">
        <v>707</v>
      </c>
      <c r="B189" s="5" t="s">
        <v>713</v>
      </c>
      <c r="C189" s="6" t="s">
        <v>113</v>
      </c>
      <c r="D189" s="5">
        <v>2004</v>
      </c>
      <c r="E189" s="5">
        <v>2004</v>
      </c>
      <c r="F189" s="7" t="s">
        <v>481</v>
      </c>
      <c r="G189" s="7" t="s">
        <v>11</v>
      </c>
      <c r="H189" s="6" t="s">
        <v>114</v>
      </c>
      <c r="I189" s="6" t="s">
        <v>115</v>
      </c>
      <c r="J189" s="6" t="s">
        <v>116</v>
      </c>
      <c r="K189" s="6" t="s">
        <v>114</v>
      </c>
      <c r="L189" s="5">
        <v>1</v>
      </c>
      <c r="M189" s="5">
        <v>0</v>
      </c>
    </row>
    <row r="190" spans="1:13" x14ac:dyDescent="0.3">
      <c r="A190" s="6" t="s">
        <v>707</v>
      </c>
      <c r="B190" s="5" t="s">
        <v>714</v>
      </c>
      <c r="C190" s="6" t="s">
        <v>118</v>
      </c>
      <c r="D190" s="5">
        <v>2003</v>
      </c>
      <c r="E190" s="5">
        <v>2003</v>
      </c>
      <c r="F190" s="7" t="s">
        <v>483</v>
      </c>
      <c r="G190" s="7" t="s">
        <v>119</v>
      </c>
      <c r="H190" s="6" t="s">
        <v>120</v>
      </c>
      <c r="I190" s="6" t="s">
        <v>121</v>
      </c>
      <c r="J190" s="6" t="s">
        <v>122</v>
      </c>
      <c r="K190" s="6" t="s">
        <v>120</v>
      </c>
      <c r="L190" s="5">
        <v>1</v>
      </c>
      <c r="M190" s="5">
        <v>0</v>
      </c>
    </row>
    <row r="191" spans="1:13" x14ac:dyDescent="0.3">
      <c r="A191" s="6" t="s">
        <v>707</v>
      </c>
      <c r="B191" s="5" t="s">
        <v>715</v>
      </c>
      <c r="C191" s="6" t="s">
        <v>131</v>
      </c>
      <c r="D191" s="5">
        <v>2005</v>
      </c>
      <c r="E191" s="5">
        <v>2005</v>
      </c>
      <c r="F191" s="7" t="s">
        <v>495</v>
      </c>
      <c r="G191" s="7" t="s">
        <v>18</v>
      </c>
      <c r="H191" s="6" t="s">
        <v>12</v>
      </c>
      <c r="I191" s="6" t="s">
        <v>86</v>
      </c>
      <c r="J191" s="6" t="s">
        <v>87</v>
      </c>
      <c r="K191" s="6" t="s">
        <v>12</v>
      </c>
      <c r="L191" s="5">
        <v>1</v>
      </c>
      <c r="M191" s="5">
        <v>0</v>
      </c>
    </row>
    <row r="192" spans="1:13" x14ac:dyDescent="0.3">
      <c r="A192" s="6" t="s">
        <v>707</v>
      </c>
      <c r="B192" s="5" t="s">
        <v>716</v>
      </c>
      <c r="C192" s="6" t="s">
        <v>187</v>
      </c>
      <c r="D192" s="5">
        <v>2004</v>
      </c>
      <c r="E192" s="5">
        <v>2004</v>
      </c>
      <c r="F192" s="7" t="s">
        <v>481</v>
      </c>
      <c r="G192" s="7" t="s">
        <v>11</v>
      </c>
      <c r="H192" s="6" t="s">
        <v>50</v>
      </c>
      <c r="I192" s="6" t="s">
        <v>51</v>
      </c>
      <c r="J192" s="6" t="s">
        <v>52</v>
      </c>
      <c r="K192" s="6" t="s">
        <v>50</v>
      </c>
      <c r="L192" s="5">
        <v>1</v>
      </c>
      <c r="M192" s="5">
        <v>0</v>
      </c>
    </row>
    <row r="193" spans="1:13" x14ac:dyDescent="0.3">
      <c r="A193" s="6" t="s">
        <v>707</v>
      </c>
      <c r="B193" s="5" t="s">
        <v>717</v>
      </c>
      <c r="C193" s="6" t="s">
        <v>202</v>
      </c>
      <c r="D193" s="5">
        <v>2005</v>
      </c>
      <c r="E193" s="5">
        <v>2005</v>
      </c>
      <c r="F193" s="7" t="s">
        <v>495</v>
      </c>
      <c r="G193" s="7" t="s">
        <v>18</v>
      </c>
      <c r="H193" s="6" t="s">
        <v>12</v>
      </c>
      <c r="I193" s="6" t="s">
        <v>13</v>
      </c>
      <c r="J193" s="6" t="s">
        <v>76</v>
      </c>
      <c r="K193" s="6" t="s">
        <v>12</v>
      </c>
      <c r="L193" s="5">
        <v>1</v>
      </c>
      <c r="M193" s="5">
        <v>0</v>
      </c>
    </row>
    <row r="194" spans="1:13" x14ac:dyDescent="0.3">
      <c r="A194" s="6" t="s">
        <v>707</v>
      </c>
      <c r="B194" s="5" t="s">
        <v>718</v>
      </c>
      <c r="C194" s="6" t="s">
        <v>227</v>
      </c>
      <c r="D194" s="5">
        <v>2005</v>
      </c>
      <c r="E194" s="5">
        <v>2005</v>
      </c>
      <c r="F194" s="7" t="s">
        <v>495</v>
      </c>
      <c r="G194" s="7" t="s">
        <v>11</v>
      </c>
      <c r="H194" s="6" t="s">
        <v>61</v>
      </c>
      <c r="I194" s="6" t="s">
        <v>228</v>
      </c>
      <c r="J194" s="6" t="s">
        <v>229</v>
      </c>
      <c r="K194" s="6" t="s">
        <v>61</v>
      </c>
      <c r="L194" s="5">
        <v>0</v>
      </c>
      <c r="M194" s="5">
        <v>0</v>
      </c>
    </row>
    <row r="195" spans="1:13" x14ac:dyDescent="0.3">
      <c r="A195" s="6" t="s">
        <v>707</v>
      </c>
      <c r="B195" s="5" t="s">
        <v>719</v>
      </c>
      <c r="C195" s="6" t="s">
        <v>233</v>
      </c>
      <c r="D195" s="5">
        <v>2006</v>
      </c>
      <c r="E195" s="5">
        <v>2006</v>
      </c>
      <c r="F195" s="7" t="s">
        <v>485</v>
      </c>
      <c r="G195" s="7" t="s">
        <v>11</v>
      </c>
      <c r="H195" s="6" t="s">
        <v>105</v>
      </c>
      <c r="I195" s="6" t="s">
        <v>106</v>
      </c>
      <c r="J195" s="6" t="s">
        <v>107</v>
      </c>
      <c r="K195" s="6" t="s">
        <v>105</v>
      </c>
      <c r="L195" s="5">
        <v>1</v>
      </c>
      <c r="M195" s="5">
        <v>0</v>
      </c>
    </row>
    <row r="196" spans="1:13" x14ac:dyDescent="0.3">
      <c r="A196" s="6" t="s">
        <v>707</v>
      </c>
      <c r="B196" s="5" t="s">
        <v>720</v>
      </c>
      <c r="C196" s="6" t="s">
        <v>263</v>
      </c>
      <c r="D196" s="5">
        <v>2005</v>
      </c>
      <c r="E196" s="5">
        <v>2005</v>
      </c>
      <c r="F196" s="7" t="s">
        <v>495</v>
      </c>
      <c r="G196" s="7" t="s">
        <v>11</v>
      </c>
      <c r="H196" s="6" t="s">
        <v>264</v>
      </c>
      <c r="I196" s="6" t="s">
        <v>86</v>
      </c>
      <c r="J196" s="6" t="s">
        <v>265</v>
      </c>
      <c r="K196" s="6" t="s">
        <v>12</v>
      </c>
      <c r="L196" s="5">
        <v>1</v>
      </c>
      <c r="M196" s="5">
        <v>0</v>
      </c>
    </row>
    <row r="197" spans="1:13" x14ac:dyDescent="0.3">
      <c r="A197" s="6" t="s">
        <v>707</v>
      </c>
      <c r="B197" s="5" t="s">
        <v>721</v>
      </c>
      <c r="C197" s="6" t="s">
        <v>271</v>
      </c>
      <c r="D197" s="5">
        <v>2006</v>
      </c>
      <c r="E197" s="5">
        <v>2006</v>
      </c>
      <c r="F197" s="7" t="s">
        <v>485</v>
      </c>
      <c r="G197" s="7" t="s">
        <v>11</v>
      </c>
      <c r="H197" s="6" t="s">
        <v>41</v>
      </c>
      <c r="I197" s="6" t="s">
        <v>42</v>
      </c>
      <c r="J197" s="6" t="s">
        <v>210</v>
      </c>
      <c r="K197" s="6" t="s">
        <v>41</v>
      </c>
      <c r="L197" s="5">
        <v>1</v>
      </c>
      <c r="M197" s="5">
        <v>0</v>
      </c>
    </row>
    <row r="198" spans="1:13" x14ac:dyDescent="0.3">
      <c r="A198" s="6" t="s">
        <v>707</v>
      </c>
      <c r="B198" s="5" t="s">
        <v>722</v>
      </c>
      <c r="C198" s="6" t="s">
        <v>277</v>
      </c>
      <c r="D198" s="5">
        <v>2003</v>
      </c>
      <c r="E198" s="5">
        <v>2003</v>
      </c>
      <c r="F198" s="7" t="s">
        <v>483</v>
      </c>
      <c r="G198" s="7" t="s">
        <v>119</v>
      </c>
      <c r="H198" s="6" t="s">
        <v>56</v>
      </c>
      <c r="I198" s="6" t="s">
        <v>278</v>
      </c>
      <c r="J198" s="6" t="s">
        <v>279</v>
      </c>
      <c r="K198" s="6" t="s">
        <v>56</v>
      </c>
      <c r="L198" s="5">
        <v>1</v>
      </c>
      <c r="M198" s="5">
        <v>0</v>
      </c>
    </row>
    <row r="199" spans="1:13" x14ac:dyDescent="0.3">
      <c r="A199" s="6" t="s">
        <v>707</v>
      </c>
      <c r="B199" s="5" t="s">
        <v>723</v>
      </c>
      <c r="C199" s="6" t="s">
        <v>281</v>
      </c>
      <c r="D199" s="5">
        <v>2005</v>
      </c>
      <c r="E199" s="5">
        <v>2005</v>
      </c>
      <c r="F199" s="7" t="s">
        <v>495</v>
      </c>
      <c r="G199" s="7" t="s">
        <v>11</v>
      </c>
      <c r="H199" s="6" t="s">
        <v>114</v>
      </c>
      <c r="I199" s="6" t="s">
        <v>115</v>
      </c>
      <c r="J199" s="6" t="s">
        <v>174</v>
      </c>
      <c r="K199" s="6" t="s">
        <v>114</v>
      </c>
      <c r="L199" s="5">
        <v>0</v>
      </c>
      <c r="M199" s="5">
        <v>0</v>
      </c>
    </row>
    <row r="200" spans="1:13" x14ac:dyDescent="0.3">
      <c r="A200" s="6" t="s">
        <v>707</v>
      </c>
      <c r="B200" s="5" t="s">
        <v>724</v>
      </c>
      <c r="C200" s="6" t="s">
        <v>287</v>
      </c>
      <c r="D200" s="5">
        <v>2006</v>
      </c>
      <c r="E200" s="5">
        <v>2006</v>
      </c>
      <c r="F200" s="7" t="s">
        <v>485</v>
      </c>
      <c r="G200" s="7" t="s">
        <v>18</v>
      </c>
      <c r="H200" s="6" t="s">
        <v>114</v>
      </c>
      <c r="I200" s="6" t="s">
        <v>115</v>
      </c>
      <c r="J200" s="6" t="s">
        <v>116</v>
      </c>
      <c r="K200" s="6" t="s">
        <v>114</v>
      </c>
      <c r="L200" s="5">
        <v>0</v>
      </c>
      <c r="M200" s="5">
        <v>0</v>
      </c>
    </row>
    <row r="201" spans="1:13" x14ac:dyDescent="0.3">
      <c r="A201" s="6" t="s">
        <v>707</v>
      </c>
      <c r="B201" s="5" t="s">
        <v>725</v>
      </c>
      <c r="C201" s="6" t="s">
        <v>300</v>
      </c>
      <c r="D201" s="5">
        <v>2006</v>
      </c>
      <c r="E201" s="5">
        <v>2006</v>
      </c>
      <c r="F201" s="7" t="s">
        <v>485</v>
      </c>
      <c r="G201" s="7" t="s">
        <v>18</v>
      </c>
      <c r="H201" s="6" t="s">
        <v>12</v>
      </c>
      <c r="I201" s="6" t="s">
        <v>13</v>
      </c>
      <c r="J201" s="6" t="s">
        <v>155</v>
      </c>
      <c r="K201" s="6" t="s">
        <v>12</v>
      </c>
      <c r="L201" s="5">
        <v>1</v>
      </c>
      <c r="M201" s="5">
        <v>0</v>
      </c>
    </row>
    <row r="202" spans="1:13" x14ac:dyDescent="0.3">
      <c r="A202" s="6" t="s">
        <v>707</v>
      </c>
      <c r="B202" s="5" t="s">
        <v>726</v>
      </c>
      <c r="C202" s="6" t="s">
        <v>304</v>
      </c>
      <c r="D202" s="5">
        <v>2007</v>
      </c>
      <c r="E202" s="5">
        <v>2007</v>
      </c>
      <c r="F202" s="7" t="s">
        <v>488</v>
      </c>
      <c r="G202" s="7" t="s">
        <v>11</v>
      </c>
      <c r="H202" s="6" t="s">
        <v>30</v>
      </c>
      <c r="I202" s="6" t="s">
        <v>31</v>
      </c>
      <c r="J202" s="6" t="s">
        <v>32</v>
      </c>
      <c r="K202" s="6" t="s">
        <v>30</v>
      </c>
      <c r="L202" s="5">
        <v>1</v>
      </c>
      <c r="M202" s="5">
        <v>0</v>
      </c>
    </row>
    <row r="203" spans="1:13" x14ac:dyDescent="0.3">
      <c r="A203" s="6" t="s">
        <v>707</v>
      </c>
      <c r="B203" s="5" t="s">
        <v>727</v>
      </c>
      <c r="C203" s="6" t="s">
        <v>308</v>
      </c>
      <c r="D203" s="5">
        <v>2003</v>
      </c>
      <c r="E203" s="5">
        <v>2003</v>
      </c>
      <c r="F203" s="7" t="s">
        <v>483</v>
      </c>
      <c r="G203" s="7" t="s">
        <v>119</v>
      </c>
      <c r="H203" s="6" t="s">
        <v>120</v>
      </c>
      <c r="I203" s="6" t="s">
        <v>309</v>
      </c>
      <c r="J203" s="6" t="s">
        <v>310</v>
      </c>
      <c r="K203" s="6" t="s">
        <v>120</v>
      </c>
      <c r="L203" s="5">
        <v>1</v>
      </c>
      <c r="M203" s="5">
        <v>0</v>
      </c>
    </row>
    <row r="204" spans="1:13" x14ac:dyDescent="0.3">
      <c r="A204" s="6" t="s">
        <v>707</v>
      </c>
      <c r="B204" s="5" t="s">
        <v>728</v>
      </c>
      <c r="C204" s="6" t="s">
        <v>319</v>
      </c>
      <c r="D204" s="5">
        <v>2006</v>
      </c>
      <c r="E204" s="5">
        <v>2006</v>
      </c>
      <c r="F204" s="7" t="s">
        <v>485</v>
      </c>
      <c r="G204" s="7" t="s">
        <v>18</v>
      </c>
      <c r="H204" s="6" t="s">
        <v>50</v>
      </c>
      <c r="I204" s="6" t="s">
        <v>292</v>
      </c>
      <c r="J204" s="6" t="s">
        <v>237</v>
      </c>
      <c r="K204" s="6" t="s">
        <v>50</v>
      </c>
      <c r="L204" s="5">
        <v>0</v>
      </c>
      <c r="M204" s="5">
        <v>0</v>
      </c>
    </row>
    <row r="205" spans="1:13" x14ac:dyDescent="0.3">
      <c r="A205" s="6" t="s">
        <v>707</v>
      </c>
      <c r="B205" s="5" t="s">
        <v>729</v>
      </c>
      <c r="C205" s="6" t="s">
        <v>345</v>
      </c>
      <c r="D205" s="5">
        <v>2006</v>
      </c>
      <c r="E205" s="5">
        <v>2006</v>
      </c>
      <c r="F205" s="7" t="s">
        <v>485</v>
      </c>
      <c r="G205" s="7" t="s">
        <v>18</v>
      </c>
      <c r="H205" s="6" t="s">
        <v>105</v>
      </c>
      <c r="I205" s="6" t="s">
        <v>106</v>
      </c>
      <c r="J205" s="6" t="s">
        <v>107</v>
      </c>
      <c r="K205" s="6" t="s">
        <v>105</v>
      </c>
      <c r="L205" s="5">
        <v>0</v>
      </c>
      <c r="M205" s="5">
        <v>0</v>
      </c>
    </row>
    <row r="206" spans="1:13" x14ac:dyDescent="0.3">
      <c r="A206" s="6" t="s">
        <v>707</v>
      </c>
      <c r="B206" s="5" t="s">
        <v>730</v>
      </c>
      <c r="C206" s="6" t="s">
        <v>355</v>
      </c>
      <c r="D206" s="5">
        <v>2004</v>
      </c>
      <c r="E206" s="5">
        <v>2004</v>
      </c>
      <c r="F206" s="7" t="s">
        <v>481</v>
      </c>
      <c r="G206" s="7" t="s">
        <v>11</v>
      </c>
      <c r="H206" s="6" t="s">
        <v>41</v>
      </c>
      <c r="I206" s="6" t="s">
        <v>42</v>
      </c>
      <c r="J206" s="6" t="s">
        <v>81</v>
      </c>
      <c r="K206" s="6" t="s">
        <v>41</v>
      </c>
      <c r="L206" s="5">
        <v>1</v>
      </c>
      <c r="M206" s="5">
        <v>0</v>
      </c>
    </row>
    <row r="207" spans="1:13" x14ac:dyDescent="0.3">
      <c r="A207" s="6" t="s">
        <v>707</v>
      </c>
      <c r="B207" s="5" t="s">
        <v>731</v>
      </c>
      <c r="C207" s="6" t="s">
        <v>397</v>
      </c>
      <c r="D207" s="5">
        <v>2006</v>
      </c>
      <c r="E207" s="5">
        <v>2006</v>
      </c>
      <c r="F207" s="7" t="s">
        <v>485</v>
      </c>
      <c r="G207" s="7" t="s">
        <v>40</v>
      </c>
      <c r="H207" s="6" t="s">
        <v>41</v>
      </c>
      <c r="I207" s="6" t="s">
        <v>42</v>
      </c>
      <c r="J207" s="6" t="s">
        <v>43</v>
      </c>
      <c r="K207" s="6" t="s">
        <v>41</v>
      </c>
      <c r="L207" s="5">
        <v>1</v>
      </c>
      <c r="M207" s="5">
        <v>0</v>
      </c>
    </row>
    <row r="208" spans="1:13" x14ac:dyDescent="0.3">
      <c r="A208" s="6" t="s">
        <v>707</v>
      </c>
      <c r="B208" s="5" t="s">
        <v>732</v>
      </c>
      <c r="C208" s="6" t="s">
        <v>403</v>
      </c>
      <c r="D208" s="5">
        <v>2005</v>
      </c>
      <c r="E208" s="5">
        <v>2005</v>
      </c>
      <c r="F208" s="7" t="s">
        <v>495</v>
      </c>
      <c r="G208" s="7" t="s">
        <v>18</v>
      </c>
      <c r="H208" s="6" t="s">
        <v>120</v>
      </c>
      <c r="I208" s="6" t="s">
        <v>404</v>
      </c>
      <c r="J208" s="6" t="s">
        <v>310</v>
      </c>
      <c r="K208" s="6" t="s">
        <v>120</v>
      </c>
      <c r="L208" s="5">
        <v>1</v>
      </c>
      <c r="M208" s="5">
        <v>0</v>
      </c>
    </row>
    <row r="209" spans="1:13" x14ac:dyDescent="0.3">
      <c r="A209" s="6" t="s">
        <v>707</v>
      </c>
      <c r="B209" s="5" t="s">
        <v>733</v>
      </c>
      <c r="C209" s="6" t="s">
        <v>406</v>
      </c>
      <c r="D209" s="5">
        <v>2006</v>
      </c>
      <c r="E209" s="5">
        <v>2006</v>
      </c>
      <c r="F209" s="7" t="s">
        <v>485</v>
      </c>
      <c r="G209" s="7" t="s">
        <v>11</v>
      </c>
      <c r="H209" s="6" t="s">
        <v>61</v>
      </c>
      <c r="I209" s="6" t="s">
        <v>228</v>
      </c>
      <c r="J209" s="6" t="s">
        <v>229</v>
      </c>
      <c r="K209" s="6" t="s">
        <v>61</v>
      </c>
      <c r="L209" s="5">
        <v>1</v>
      </c>
      <c r="M209" s="5">
        <v>0</v>
      </c>
    </row>
    <row r="210" spans="1:13" x14ac:dyDescent="0.3">
      <c r="A210" s="6" t="s">
        <v>707</v>
      </c>
      <c r="B210" s="5" t="s">
        <v>734</v>
      </c>
      <c r="C210" s="6" t="s">
        <v>408</v>
      </c>
      <c r="D210" s="5">
        <v>2004</v>
      </c>
      <c r="E210" s="5">
        <v>2004</v>
      </c>
      <c r="F210" s="7" t="s">
        <v>481</v>
      </c>
      <c r="G210" s="7" t="s">
        <v>11</v>
      </c>
      <c r="H210" s="6" t="s">
        <v>41</v>
      </c>
      <c r="I210" s="6" t="s">
        <v>42</v>
      </c>
      <c r="J210" s="6" t="s">
        <v>81</v>
      </c>
      <c r="K210" s="6" t="s">
        <v>41</v>
      </c>
      <c r="L210" s="5">
        <v>1</v>
      </c>
      <c r="M210" s="5">
        <v>0</v>
      </c>
    </row>
    <row r="211" spans="1:13" x14ac:dyDescent="0.3">
      <c r="A211" s="6" t="s">
        <v>707</v>
      </c>
      <c r="B211" s="5" t="s">
        <v>735</v>
      </c>
      <c r="C211" s="6" t="s">
        <v>410</v>
      </c>
      <c r="D211" s="5">
        <v>2004</v>
      </c>
      <c r="E211" s="5">
        <v>2004</v>
      </c>
      <c r="F211" s="7" t="s">
        <v>481</v>
      </c>
      <c r="G211" s="7" t="s">
        <v>119</v>
      </c>
      <c r="H211" s="6" t="s">
        <v>12</v>
      </c>
      <c r="I211" s="6" t="s">
        <v>13</v>
      </c>
      <c r="J211" s="6" t="s">
        <v>14</v>
      </c>
      <c r="K211" s="6" t="s">
        <v>12</v>
      </c>
      <c r="L211" s="5">
        <v>1</v>
      </c>
      <c r="M211" s="5">
        <v>0</v>
      </c>
    </row>
    <row r="212" spans="1:13" ht="28.8" customHeight="1" x14ac:dyDescent="0.3">
      <c r="A212" s="6" t="s">
        <v>736</v>
      </c>
      <c r="B212" s="5" t="s">
        <v>737</v>
      </c>
      <c r="C212" s="16" t="s">
        <v>738</v>
      </c>
      <c r="D212" s="5">
        <v>2003</v>
      </c>
      <c r="E212" s="5">
        <v>2003</v>
      </c>
      <c r="F212" s="17" t="s">
        <v>565</v>
      </c>
      <c r="G212" s="17" t="s">
        <v>566</v>
      </c>
      <c r="H212" s="6" t="s">
        <v>25</v>
      </c>
      <c r="I212" s="6" t="s">
        <v>327</v>
      </c>
      <c r="J212" s="6" t="s">
        <v>328</v>
      </c>
      <c r="K212" s="6" t="s">
        <v>25</v>
      </c>
      <c r="L212" s="5">
        <v>0</v>
      </c>
      <c r="M212" s="5">
        <v>0</v>
      </c>
    </row>
    <row r="213" spans="1:13" ht="28.8" customHeight="1" x14ac:dyDescent="0.3">
      <c r="A213" s="6" t="s">
        <v>736</v>
      </c>
      <c r="B213" s="5" t="s">
        <v>739</v>
      </c>
      <c r="C213" s="16" t="s">
        <v>740</v>
      </c>
      <c r="D213" s="5">
        <v>2004</v>
      </c>
      <c r="E213" s="5">
        <v>2004</v>
      </c>
      <c r="F213" s="17" t="s">
        <v>561</v>
      </c>
      <c r="G213" s="17" t="s">
        <v>741</v>
      </c>
      <c r="H213" s="6" t="s">
        <v>69</v>
      </c>
      <c r="I213" s="6" t="s">
        <v>70</v>
      </c>
      <c r="J213" s="6" t="s">
        <v>742</v>
      </c>
      <c r="K213" s="6" t="s">
        <v>69</v>
      </c>
      <c r="L213" s="5">
        <v>0</v>
      </c>
      <c r="M213" s="5">
        <v>0</v>
      </c>
    </row>
    <row r="214" spans="1:13" ht="28.8" customHeight="1" x14ac:dyDescent="0.3">
      <c r="A214" s="6" t="s">
        <v>736</v>
      </c>
      <c r="B214" s="5" t="s">
        <v>743</v>
      </c>
      <c r="C214" s="16" t="s">
        <v>744</v>
      </c>
      <c r="D214" s="5">
        <v>2003</v>
      </c>
      <c r="E214" s="5">
        <v>2003</v>
      </c>
      <c r="F214" s="17" t="s">
        <v>565</v>
      </c>
      <c r="G214" s="17" t="s">
        <v>745</v>
      </c>
      <c r="H214" s="16" t="s">
        <v>567</v>
      </c>
      <c r="I214" s="6" t="s">
        <v>568</v>
      </c>
      <c r="J214" s="6" t="s">
        <v>746</v>
      </c>
      <c r="K214" s="6" t="s">
        <v>120</v>
      </c>
      <c r="L214" s="5">
        <v>0</v>
      </c>
      <c r="M214" s="5">
        <v>0</v>
      </c>
    </row>
    <row r="215" spans="1:13" ht="28.8" customHeight="1" x14ac:dyDescent="0.3">
      <c r="A215" s="6" t="s">
        <v>736</v>
      </c>
      <c r="B215" s="5" t="s">
        <v>747</v>
      </c>
      <c r="C215" s="16" t="s">
        <v>748</v>
      </c>
      <c r="D215" s="5">
        <v>2003</v>
      </c>
      <c r="E215" s="5">
        <v>2003</v>
      </c>
      <c r="F215" s="17" t="s">
        <v>565</v>
      </c>
      <c r="G215" s="17" t="s">
        <v>749</v>
      </c>
      <c r="H215" s="6" t="s">
        <v>120</v>
      </c>
      <c r="I215" s="6" t="s">
        <v>750</v>
      </c>
      <c r="J215" s="6" t="s">
        <v>122</v>
      </c>
      <c r="K215" s="6" t="s">
        <v>120</v>
      </c>
      <c r="L215" s="5">
        <v>0</v>
      </c>
      <c r="M215" s="5">
        <v>0</v>
      </c>
    </row>
    <row r="216" spans="1:13" ht="28.8" customHeight="1" x14ac:dyDescent="0.3">
      <c r="A216" s="6" t="s">
        <v>736</v>
      </c>
      <c r="B216" s="5" t="s">
        <v>751</v>
      </c>
      <c r="C216" s="16" t="s">
        <v>752</v>
      </c>
      <c r="D216" s="5">
        <v>2005</v>
      </c>
      <c r="E216" s="5">
        <v>2003</v>
      </c>
      <c r="F216" s="17" t="s">
        <v>608</v>
      </c>
      <c r="G216" s="17" t="s">
        <v>566</v>
      </c>
      <c r="H216" s="6" t="s">
        <v>56</v>
      </c>
      <c r="I216" s="6" t="s">
        <v>125</v>
      </c>
      <c r="J216" s="6" t="s">
        <v>58</v>
      </c>
      <c r="K216" s="6" t="s">
        <v>56</v>
      </c>
      <c r="L216" s="5">
        <v>0</v>
      </c>
      <c r="M216" s="5">
        <v>0</v>
      </c>
    </row>
    <row r="217" spans="1:13" ht="28.8" customHeight="1" x14ac:dyDescent="0.3">
      <c r="A217" s="6" t="s">
        <v>736</v>
      </c>
      <c r="B217" s="5" t="s">
        <v>753</v>
      </c>
      <c r="C217" s="16" t="s">
        <v>754</v>
      </c>
      <c r="D217" s="5">
        <v>2006</v>
      </c>
      <c r="E217" s="5">
        <v>2006</v>
      </c>
      <c r="F217" s="17" t="s">
        <v>605</v>
      </c>
      <c r="G217" s="17" t="s">
        <v>562</v>
      </c>
      <c r="H217" s="6" t="s">
        <v>12</v>
      </c>
      <c r="I217" s="6" t="s">
        <v>13</v>
      </c>
      <c r="J217" s="6" t="s">
        <v>155</v>
      </c>
      <c r="K217" s="6" t="s">
        <v>12</v>
      </c>
      <c r="L217" s="5">
        <v>0</v>
      </c>
      <c r="M217" s="5">
        <v>0</v>
      </c>
    </row>
    <row r="218" spans="1:13" ht="28.8" customHeight="1" x14ac:dyDescent="0.3">
      <c r="A218" s="6" t="s">
        <v>736</v>
      </c>
      <c r="B218" s="5" t="s">
        <v>755</v>
      </c>
      <c r="C218" s="16" t="s">
        <v>756</v>
      </c>
      <c r="D218" s="5">
        <v>2005</v>
      </c>
      <c r="E218" s="5">
        <v>2005</v>
      </c>
      <c r="F218" s="17" t="s">
        <v>757</v>
      </c>
      <c r="G218" s="17" t="s">
        <v>566</v>
      </c>
      <c r="H218" s="6" t="s">
        <v>162</v>
      </c>
      <c r="I218" s="6" t="s">
        <v>758</v>
      </c>
      <c r="J218" s="6" t="s">
        <v>164</v>
      </c>
      <c r="K218" s="6" t="s">
        <v>162</v>
      </c>
      <c r="L218" s="5">
        <v>0</v>
      </c>
      <c r="M218" s="5">
        <v>0</v>
      </c>
    </row>
    <row r="219" spans="1:13" ht="28.8" customHeight="1" x14ac:dyDescent="0.3">
      <c r="A219" s="6" t="s">
        <v>736</v>
      </c>
      <c r="B219" s="5" t="s">
        <v>759</v>
      </c>
      <c r="C219" s="16" t="s">
        <v>760</v>
      </c>
      <c r="D219" s="5">
        <v>2006</v>
      </c>
      <c r="E219" s="5">
        <v>2005</v>
      </c>
      <c r="F219" s="17" t="s">
        <v>588</v>
      </c>
      <c r="G219" s="17" t="s">
        <v>585</v>
      </c>
      <c r="H219" s="6" t="s">
        <v>61</v>
      </c>
      <c r="I219" s="6" t="s">
        <v>761</v>
      </c>
      <c r="J219" s="6" t="s">
        <v>63</v>
      </c>
      <c r="K219" s="6" t="s">
        <v>61</v>
      </c>
      <c r="L219" s="5">
        <v>0</v>
      </c>
      <c r="M219" s="5">
        <v>0</v>
      </c>
    </row>
    <row r="220" spans="1:13" ht="28.8" customHeight="1" x14ac:dyDescent="0.3">
      <c r="A220" s="6" t="s">
        <v>736</v>
      </c>
      <c r="B220" s="5" t="s">
        <v>762</v>
      </c>
      <c r="C220" s="16" t="s">
        <v>763</v>
      </c>
      <c r="D220" s="5">
        <v>2005</v>
      </c>
      <c r="E220" s="5">
        <v>2004</v>
      </c>
      <c r="F220" s="17" t="s">
        <v>574</v>
      </c>
      <c r="G220" s="17" t="s">
        <v>562</v>
      </c>
      <c r="H220" s="16" t="s">
        <v>567</v>
      </c>
      <c r="I220" s="6" t="s">
        <v>20</v>
      </c>
      <c r="J220" s="6" t="s">
        <v>764</v>
      </c>
      <c r="K220" s="6" t="s">
        <v>120</v>
      </c>
      <c r="L220" s="5">
        <v>0</v>
      </c>
      <c r="M220" s="5">
        <v>0</v>
      </c>
    </row>
    <row r="221" spans="1:13" ht="28.8" customHeight="1" x14ac:dyDescent="0.3">
      <c r="A221" s="6" t="s">
        <v>736</v>
      </c>
      <c r="B221" s="5" t="s">
        <v>765</v>
      </c>
      <c r="C221" s="16" t="s">
        <v>766</v>
      </c>
      <c r="D221" s="5">
        <v>2005</v>
      </c>
      <c r="E221" s="5">
        <v>2004</v>
      </c>
      <c r="F221" s="17" t="s">
        <v>574</v>
      </c>
      <c r="G221" s="17" t="s">
        <v>585</v>
      </c>
      <c r="H221" s="6" t="s">
        <v>50</v>
      </c>
      <c r="I221" s="6" t="s">
        <v>610</v>
      </c>
      <c r="J221" s="6" t="s">
        <v>611</v>
      </c>
      <c r="K221" s="6" t="s">
        <v>50</v>
      </c>
      <c r="L221" s="5">
        <v>0</v>
      </c>
      <c r="M221" s="5">
        <v>0</v>
      </c>
    </row>
    <row r="222" spans="1:13" ht="28.8" customHeight="1" x14ac:dyDescent="0.3">
      <c r="A222" s="6" t="s">
        <v>736</v>
      </c>
      <c r="B222" s="5" t="s">
        <v>767</v>
      </c>
      <c r="C222" s="16" t="s">
        <v>768</v>
      </c>
      <c r="D222" s="5">
        <v>2007</v>
      </c>
      <c r="E222" s="5">
        <v>2007</v>
      </c>
      <c r="F222" s="17" t="s">
        <v>595</v>
      </c>
      <c r="G222" s="17" t="s">
        <v>741</v>
      </c>
      <c r="H222" s="6" t="s">
        <v>30</v>
      </c>
      <c r="I222" s="6" t="s">
        <v>31</v>
      </c>
      <c r="J222" s="6" t="s">
        <v>32</v>
      </c>
      <c r="K222" s="6" t="s">
        <v>30</v>
      </c>
      <c r="L222" s="5">
        <v>0</v>
      </c>
      <c r="M222" s="5">
        <v>0</v>
      </c>
    </row>
    <row r="223" spans="1:13" ht="28.8" customHeight="1" x14ac:dyDescent="0.3">
      <c r="A223" s="6" t="s">
        <v>736</v>
      </c>
      <c r="B223" s="5" t="s">
        <v>769</v>
      </c>
      <c r="C223" s="16" t="s">
        <v>770</v>
      </c>
      <c r="D223" s="5">
        <v>2005</v>
      </c>
      <c r="E223" s="5">
        <v>2004</v>
      </c>
      <c r="F223" s="17" t="s">
        <v>574</v>
      </c>
      <c r="G223" s="17" t="s">
        <v>566</v>
      </c>
      <c r="H223" s="6" t="s">
        <v>114</v>
      </c>
      <c r="I223" s="6" t="s">
        <v>115</v>
      </c>
      <c r="J223" s="6" t="s">
        <v>174</v>
      </c>
      <c r="K223" s="6" t="s">
        <v>114</v>
      </c>
      <c r="L223" s="5">
        <v>0</v>
      </c>
      <c r="M223" s="5">
        <v>0</v>
      </c>
    </row>
    <row r="224" spans="1:13" ht="28.8" customHeight="1" x14ac:dyDescent="0.3">
      <c r="A224" s="6" t="s">
        <v>736</v>
      </c>
      <c r="B224" s="5" t="s">
        <v>771</v>
      </c>
      <c r="C224" s="16" t="s">
        <v>772</v>
      </c>
      <c r="D224" s="5">
        <v>2005</v>
      </c>
      <c r="E224" s="5">
        <v>2004</v>
      </c>
      <c r="F224" s="17" t="s">
        <v>574</v>
      </c>
      <c r="G224" s="17" t="s">
        <v>566</v>
      </c>
      <c r="H224" s="6" t="s">
        <v>30</v>
      </c>
      <c r="I224" s="6" t="s">
        <v>31</v>
      </c>
      <c r="J224" s="6" t="s">
        <v>32</v>
      </c>
      <c r="K224" s="6" t="s">
        <v>30</v>
      </c>
      <c r="L224" s="5">
        <v>0</v>
      </c>
      <c r="M224" s="5">
        <v>0</v>
      </c>
    </row>
    <row r="225" spans="1:13" ht="28.8" customHeight="1" x14ac:dyDescent="0.3">
      <c r="A225" s="6" t="s">
        <v>736</v>
      </c>
      <c r="B225" s="5" t="s">
        <v>773</v>
      </c>
      <c r="C225" s="16" t="s">
        <v>774</v>
      </c>
      <c r="D225" s="5">
        <v>2004</v>
      </c>
      <c r="E225" s="5">
        <v>2003</v>
      </c>
      <c r="F225" s="17" t="s">
        <v>598</v>
      </c>
      <c r="G225" s="17" t="s">
        <v>566</v>
      </c>
      <c r="H225" s="6" t="s">
        <v>162</v>
      </c>
      <c r="I225" s="6" t="s">
        <v>775</v>
      </c>
      <c r="J225" s="6" t="s">
        <v>164</v>
      </c>
      <c r="K225" s="6" t="s">
        <v>162</v>
      </c>
      <c r="L225" s="5">
        <v>0</v>
      </c>
      <c r="M225" s="5">
        <v>0</v>
      </c>
    </row>
    <row r="226" spans="1:13" ht="28.8" customHeight="1" x14ac:dyDescent="0.3">
      <c r="A226" s="6" t="s">
        <v>736</v>
      </c>
      <c r="B226" s="5" t="s">
        <v>776</v>
      </c>
      <c r="C226" s="16" t="s">
        <v>777</v>
      </c>
      <c r="D226" s="5">
        <v>2005</v>
      </c>
      <c r="E226" s="5">
        <v>2004</v>
      </c>
      <c r="F226" s="17" t="s">
        <v>574</v>
      </c>
      <c r="G226" s="17" t="s">
        <v>566</v>
      </c>
      <c r="H226" s="6" t="s">
        <v>61</v>
      </c>
      <c r="I226" s="6" t="s">
        <v>228</v>
      </c>
      <c r="J226" s="6" t="s">
        <v>778</v>
      </c>
      <c r="K226" s="6" t="s">
        <v>61</v>
      </c>
      <c r="L226" s="5">
        <v>0</v>
      </c>
      <c r="M226" s="5">
        <v>0</v>
      </c>
    </row>
    <row r="227" spans="1:13" ht="28.8" customHeight="1" x14ac:dyDescent="0.3">
      <c r="A227" s="6" t="s">
        <v>736</v>
      </c>
      <c r="B227" s="5" t="s">
        <v>779</v>
      </c>
      <c r="C227" s="16" t="s">
        <v>780</v>
      </c>
      <c r="D227" s="5">
        <v>2006</v>
      </c>
      <c r="E227" s="5">
        <v>2004</v>
      </c>
      <c r="F227" s="17" t="s">
        <v>781</v>
      </c>
      <c r="G227" s="17" t="s">
        <v>566</v>
      </c>
      <c r="H227" s="6" t="s">
        <v>41</v>
      </c>
      <c r="I227" s="6" t="s">
        <v>42</v>
      </c>
      <c r="J227" s="6" t="s">
        <v>782</v>
      </c>
      <c r="K227" s="6" t="s">
        <v>41</v>
      </c>
      <c r="L227" s="5">
        <v>0</v>
      </c>
      <c r="M227" s="5">
        <v>0</v>
      </c>
    </row>
    <row r="228" spans="1:13" ht="28.8" customHeight="1" x14ac:dyDescent="0.3">
      <c r="A228" s="6" t="s">
        <v>736</v>
      </c>
      <c r="B228" s="5" t="s">
        <v>783</v>
      </c>
      <c r="C228" s="16" t="s">
        <v>784</v>
      </c>
      <c r="D228" s="5">
        <v>2004</v>
      </c>
      <c r="E228" s="5">
        <v>2004</v>
      </c>
      <c r="F228" s="17" t="s">
        <v>561</v>
      </c>
      <c r="G228" s="17" t="s">
        <v>566</v>
      </c>
      <c r="H228" s="6" t="s">
        <v>114</v>
      </c>
      <c r="I228" s="6" t="s">
        <v>115</v>
      </c>
      <c r="J228" s="6" t="s">
        <v>174</v>
      </c>
      <c r="K228" s="6" t="s">
        <v>114</v>
      </c>
      <c r="L228" s="5">
        <v>0</v>
      </c>
      <c r="M228" s="5">
        <v>0</v>
      </c>
    </row>
    <row r="229" spans="1:13" ht="28.8" customHeight="1" x14ac:dyDescent="0.3">
      <c r="A229" s="6" t="s">
        <v>736</v>
      </c>
      <c r="B229" s="5" t="s">
        <v>785</v>
      </c>
      <c r="C229" s="16" t="s">
        <v>786</v>
      </c>
      <c r="D229" s="5">
        <v>2005</v>
      </c>
      <c r="E229" s="5">
        <v>2003</v>
      </c>
      <c r="F229" s="17" t="s">
        <v>608</v>
      </c>
      <c r="G229" s="17" t="s">
        <v>749</v>
      </c>
      <c r="H229" s="16" t="s">
        <v>787</v>
      </c>
      <c r="I229" s="6" t="s">
        <v>788</v>
      </c>
      <c r="J229" s="6" t="s">
        <v>789</v>
      </c>
      <c r="K229" s="6" t="s">
        <v>12</v>
      </c>
      <c r="L229" s="5">
        <v>0</v>
      </c>
      <c r="M229" s="5">
        <v>0</v>
      </c>
    </row>
    <row r="230" spans="1:13" ht="28.8" customHeight="1" x14ac:dyDescent="0.3">
      <c r="A230" s="6" t="s">
        <v>736</v>
      </c>
      <c r="B230" s="5" t="s">
        <v>790</v>
      </c>
      <c r="C230" s="16" t="s">
        <v>791</v>
      </c>
      <c r="D230" s="5">
        <v>2005</v>
      </c>
      <c r="E230" s="5">
        <v>2004</v>
      </c>
      <c r="F230" s="17" t="s">
        <v>792</v>
      </c>
      <c r="G230" s="17" t="s">
        <v>566</v>
      </c>
      <c r="H230" s="6" t="s">
        <v>41</v>
      </c>
      <c r="I230" s="6" t="s">
        <v>42</v>
      </c>
      <c r="J230" s="6" t="s">
        <v>81</v>
      </c>
      <c r="K230" s="6" t="s">
        <v>41</v>
      </c>
      <c r="L230" s="5">
        <v>0</v>
      </c>
      <c r="M230" s="5">
        <v>0</v>
      </c>
    </row>
    <row r="231" spans="1:13" ht="28.8" customHeight="1" x14ac:dyDescent="0.3">
      <c r="A231" s="6" t="s">
        <v>736</v>
      </c>
      <c r="B231" s="5" t="s">
        <v>793</v>
      </c>
      <c r="C231" s="16" t="s">
        <v>794</v>
      </c>
      <c r="D231" s="5">
        <v>2004</v>
      </c>
      <c r="E231" s="5">
        <v>2003</v>
      </c>
      <c r="F231" s="17" t="s">
        <v>598</v>
      </c>
      <c r="G231" s="17" t="s">
        <v>749</v>
      </c>
      <c r="H231" s="6" t="s">
        <v>50</v>
      </c>
      <c r="I231" s="6" t="s">
        <v>51</v>
      </c>
      <c r="J231" s="6" t="s">
        <v>52</v>
      </c>
      <c r="K231" s="6" t="s">
        <v>50</v>
      </c>
      <c r="L231" s="5">
        <v>0</v>
      </c>
      <c r="M231" s="5">
        <v>0</v>
      </c>
    </row>
    <row r="232" spans="1:13" x14ac:dyDescent="0.3">
      <c r="A232" s="6" t="s">
        <v>795</v>
      </c>
      <c r="B232" s="5" t="s">
        <v>480</v>
      </c>
      <c r="C232" s="6" t="s">
        <v>17</v>
      </c>
      <c r="D232" s="5">
        <v>2004</v>
      </c>
      <c r="E232" s="5">
        <v>2004</v>
      </c>
      <c r="F232" s="7" t="s">
        <v>481</v>
      </c>
      <c r="G232" s="7" t="s">
        <v>18</v>
      </c>
      <c r="H232" s="6" t="s">
        <v>19</v>
      </c>
      <c r="I232" s="6" t="s">
        <v>20</v>
      </c>
      <c r="J232" s="6" t="s">
        <v>21</v>
      </c>
      <c r="K232" s="6" t="s">
        <v>120</v>
      </c>
      <c r="L232" s="5">
        <v>1</v>
      </c>
      <c r="M232" s="5">
        <v>0</v>
      </c>
    </row>
    <row r="233" spans="1:13" x14ac:dyDescent="0.3">
      <c r="A233" s="6" t="s">
        <v>795</v>
      </c>
      <c r="B233" s="5" t="s">
        <v>482</v>
      </c>
      <c r="C233" s="6" t="s">
        <v>24</v>
      </c>
      <c r="D233" s="5">
        <v>2003</v>
      </c>
      <c r="E233" s="5">
        <v>2003</v>
      </c>
      <c r="F233" s="7" t="s">
        <v>483</v>
      </c>
      <c r="G233" s="7" t="s">
        <v>11</v>
      </c>
      <c r="H233" s="6" t="s">
        <v>25</v>
      </c>
      <c r="I233" s="6" t="s">
        <v>26</v>
      </c>
      <c r="J233" s="6" t="s">
        <v>27</v>
      </c>
      <c r="K233" s="6" t="s">
        <v>25</v>
      </c>
      <c r="L233" s="5">
        <v>1</v>
      </c>
      <c r="M233" s="5">
        <v>0</v>
      </c>
    </row>
    <row r="234" spans="1:13" x14ac:dyDescent="0.3">
      <c r="A234" s="6" t="s">
        <v>795</v>
      </c>
      <c r="B234" s="5" t="s">
        <v>486</v>
      </c>
      <c r="C234" s="6" t="s">
        <v>45</v>
      </c>
      <c r="D234" s="5">
        <v>2006</v>
      </c>
      <c r="E234" s="5">
        <v>2006</v>
      </c>
      <c r="F234" s="7" t="s">
        <v>485</v>
      </c>
      <c r="G234" s="7" t="s">
        <v>18</v>
      </c>
      <c r="H234" s="6" t="s">
        <v>25</v>
      </c>
      <c r="I234" s="6" t="s">
        <v>26</v>
      </c>
      <c r="J234" s="6" t="s">
        <v>27</v>
      </c>
      <c r="K234" s="6" t="s">
        <v>25</v>
      </c>
      <c r="L234" s="5">
        <v>1</v>
      </c>
      <c r="M234" s="5">
        <v>0</v>
      </c>
    </row>
    <row r="235" spans="1:13" x14ac:dyDescent="0.3">
      <c r="A235" s="6" t="s">
        <v>795</v>
      </c>
      <c r="B235" s="5" t="s">
        <v>487</v>
      </c>
      <c r="C235" s="6" t="s">
        <v>47</v>
      </c>
      <c r="D235" s="5">
        <v>2006</v>
      </c>
      <c r="E235" s="5">
        <v>2006</v>
      </c>
      <c r="F235" s="7" t="s">
        <v>485</v>
      </c>
      <c r="G235" s="7" t="s">
        <v>18</v>
      </c>
      <c r="H235" s="6" t="s">
        <v>25</v>
      </c>
      <c r="I235" s="6" t="s">
        <v>26</v>
      </c>
      <c r="J235" s="6" t="s">
        <v>27</v>
      </c>
      <c r="K235" s="6" t="s">
        <v>25</v>
      </c>
      <c r="L235" s="5">
        <v>1</v>
      </c>
      <c r="M235" s="5">
        <v>0</v>
      </c>
    </row>
    <row r="236" spans="1:13" x14ac:dyDescent="0.3">
      <c r="A236" s="6" t="s">
        <v>795</v>
      </c>
      <c r="B236" s="5" t="s">
        <v>55</v>
      </c>
      <c r="C236" s="6" t="s">
        <v>54</v>
      </c>
      <c r="D236" s="5">
        <v>2007</v>
      </c>
      <c r="E236" s="5">
        <v>2007</v>
      </c>
      <c r="F236" s="7" t="s">
        <v>488</v>
      </c>
      <c r="G236" s="7" t="s">
        <v>55</v>
      </c>
      <c r="H236" s="6" t="s">
        <v>56</v>
      </c>
      <c r="I236" s="6" t="s">
        <v>57</v>
      </c>
      <c r="J236" s="6" t="s">
        <v>58</v>
      </c>
      <c r="K236" s="6" t="s">
        <v>56</v>
      </c>
      <c r="L236" s="5">
        <v>1</v>
      </c>
      <c r="M236" s="5">
        <v>0</v>
      </c>
    </row>
    <row r="237" spans="1:13" x14ac:dyDescent="0.3">
      <c r="A237" s="6" t="s">
        <v>795</v>
      </c>
      <c r="B237" s="5" t="s">
        <v>489</v>
      </c>
      <c r="C237" s="6" t="s">
        <v>65</v>
      </c>
      <c r="D237" s="5">
        <v>2006</v>
      </c>
      <c r="E237" s="5">
        <v>2006</v>
      </c>
      <c r="F237" s="7" t="s">
        <v>485</v>
      </c>
      <c r="G237" s="7" t="s">
        <v>18</v>
      </c>
      <c r="H237" s="6" t="s">
        <v>35</v>
      </c>
      <c r="I237" s="6" t="s">
        <v>66</v>
      </c>
      <c r="J237" s="6" t="s">
        <v>37</v>
      </c>
      <c r="K237" s="6" t="s">
        <v>35</v>
      </c>
      <c r="L237" s="5">
        <v>1</v>
      </c>
      <c r="M237" s="5">
        <v>0</v>
      </c>
    </row>
    <row r="238" spans="1:13" x14ac:dyDescent="0.3">
      <c r="A238" s="6" t="s">
        <v>795</v>
      </c>
      <c r="B238" s="5" t="s">
        <v>661</v>
      </c>
      <c r="C238" s="6" t="s">
        <v>80</v>
      </c>
      <c r="D238" s="5">
        <v>2004</v>
      </c>
      <c r="E238" s="5">
        <v>2004</v>
      </c>
      <c r="F238" s="7" t="s">
        <v>481</v>
      </c>
      <c r="G238" s="7" t="s">
        <v>18</v>
      </c>
      <c r="H238" s="6" t="s">
        <v>41</v>
      </c>
      <c r="I238" s="6" t="s">
        <v>42</v>
      </c>
      <c r="J238" s="6" t="s">
        <v>81</v>
      </c>
      <c r="K238" s="6" t="s">
        <v>41</v>
      </c>
      <c r="L238" s="5">
        <v>1</v>
      </c>
      <c r="M238" s="5">
        <v>0</v>
      </c>
    </row>
    <row r="239" spans="1:13" x14ac:dyDescent="0.3">
      <c r="A239" s="6" t="s">
        <v>795</v>
      </c>
      <c r="B239" s="5" t="s">
        <v>18</v>
      </c>
      <c r="C239" s="6" t="s">
        <v>83</v>
      </c>
      <c r="D239" s="5">
        <v>2006</v>
      </c>
      <c r="E239" s="5">
        <v>2006</v>
      </c>
      <c r="F239" s="7" t="s">
        <v>485</v>
      </c>
      <c r="G239" s="7" t="s">
        <v>18</v>
      </c>
      <c r="H239" s="6" t="s">
        <v>69</v>
      </c>
      <c r="I239" s="6" t="s">
        <v>70</v>
      </c>
      <c r="J239" s="6" t="s">
        <v>71</v>
      </c>
      <c r="K239" s="6" t="s">
        <v>69</v>
      </c>
      <c r="L239" s="5">
        <v>1</v>
      </c>
      <c r="M239" s="5">
        <v>0</v>
      </c>
    </row>
    <row r="240" spans="1:13" x14ac:dyDescent="0.3">
      <c r="A240" s="6" t="s">
        <v>795</v>
      </c>
      <c r="B240" s="5" t="s">
        <v>490</v>
      </c>
      <c r="C240" s="6" t="s">
        <v>89</v>
      </c>
      <c r="D240" s="5">
        <v>2004</v>
      </c>
      <c r="E240" s="5">
        <v>2004</v>
      </c>
      <c r="F240" s="7" t="s">
        <v>481</v>
      </c>
      <c r="G240" s="7" t="s">
        <v>11</v>
      </c>
      <c r="H240" s="6" t="s">
        <v>61</v>
      </c>
      <c r="I240" s="6" t="s">
        <v>90</v>
      </c>
      <c r="J240" s="6" t="s">
        <v>63</v>
      </c>
      <c r="K240" s="6" t="s">
        <v>61</v>
      </c>
      <c r="L240" s="5">
        <v>1</v>
      </c>
      <c r="M240" s="5">
        <v>0</v>
      </c>
    </row>
    <row r="241" spans="1:13" x14ac:dyDescent="0.3">
      <c r="A241" s="6" t="s">
        <v>795</v>
      </c>
      <c r="B241" s="5" t="s">
        <v>491</v>
      </c>
      <c r="C241" s="6" t="s">
        <v>92</v>
      </c>
      <c r="D241" s="5">
        <v>2004</v>
      </c>
      <c r="E241" s="5">
        <v>2004</v>
      </c>
      <c r="F241" s="7" t="s">
        <v>481</v>
      </c>
      <c r="G241" s="7" t="s">
        <v>18</v>
      </c>
      <c r="H241" s="6" t="s">
        <v>35</v>
      </c>
      <c r="I241" s="6" t="s">
        <v>66</v>
      </c>
      <c r="J241" s="6" t="s">
        <v>93</v>
      </c>
      <c r="K241" s="6" t="s">
        <v>35</v>
      </c>
      <c r="L241" s="5">
        <v>1</v>
      </c>
      <c r="M241" s="5">
        <v>0</v>
      </c>
    </row>
    <row r="242" spans="1:13" x14ac:dyDescent="0.3">
      <c r="A242" s="6" t="s">
        <v>795</v>
      </c>
      <c r="B242" s="5" t="s">
        <v>492</v>
      </c>
      <c r="C242" s="6" t="s">
        <v>100</v>
      </c>
      <c r="D242" s="5">
        <v>2003</v>
      </c>
      <c r="E242" s="5">
        <v>2003</v>
      </c>
      <c r="F242" s="7" t="s">
        <v>483</v>
      </c>
      <c r="G242" s="7" t="s">
        <v>11</v>
      </c>
      <c r="H242" s="6" t="s">
        <v>19</v>
      </c>
      <c r="I242" s="6" t="s">
        <v>101</v>
      </c>
      <c r="J242" s="6" t="s">
        <v>102</v>
      </c>
      <c r="K242" s="6" t="s">
        <v>120</v>
      </c>
      <c r="L242" s="5">
        <v>1</v>
      </c>
      <c r="M242" s="5">
        <v>0</v>
      </c>
    </row>
    <row r="243" spans="1:13" x14ac:dyDescent="0.3">
      <c r="A243" s="6" t="s">
        <v>795</v>
      </c>
      <c r="B243" s="5" t="s">
        <v>493</v>
      </c>
      <c r="C243" s="6" t="s">
        <v>104</v>
      </c>
      <c r="D243" s="5">
        <v>2006</v>
      </c>
      <c r="E243" s="5">
        <v>2006</v>
      </c>
      <c r="F243" s="7" t="s">
        <v>485</v>
      </c>
      <c r="G243" s="7" t="s">
        <v>18</v>
      </c>
      <c r="H243" s="6" t="s">
        <v>105</v>
      </c>
      <c r="I243" s="6" t="s">
        <v>106</v>
      </c>
      <c r="J243" s="6" t="s">
        <v>107</v>
      </c>
      <c r="K243" s="6" t="s">
        <v>105</v>
      </c>
      <c r="L243" s="5">
        <v>1</v>
      </c>
      <c r="M243" s="5">
        <v>0</v>
      </c>
    </row>
    <row r="244" spans="1:13" x14ac:dyDescent="0.3">
      <c r="A244" s="6" t="s">
        <v>795</v>
      </c>
      <c r="B244" s="5" t="s">
        <v>494</v>
      </c>
      <c r="C244" s="6" t="s">
        <v>109</v>
      </c>
      <c r="D244" s="5">
        <v>2005</v>
      </c>
      <c r="E244" s="5">
        <v>2005</v>
      </c>
      <c r="F244" s="7" t="s">
        <v>495</v>
      </c>
      <c r="G244" s="7" t="s">
        <v>18</v>
      </c>
      <c r="H244" s="6" t="s">
        <v>61</v>
      </c>
      <c r="I244" s="6" t="s">
        <v>110</v>
      </c>
      <c r="J244" s="6" t="s">
        <v>111</v>
      </c>
      <c r="K244" s="6" t="s">
        <v>61</v>
      </c>
      <c r="L244" s="5">
        <v>1</v>
      </c>
      <c r="M244" s="5">
        <v>0</v>
      </c>
    </row>
    <row r="245" spans="1:13" x14ac:dyDescent="0.3">
      <c r="A245" s="6" t="s">
        <v>795</v>
      </c>
      <c r="B245" s="5" t="s">
        <v>496</v>
      </c>
      <c r="C245" s="6" t="s">
        <v>124</v>
      </c>
      <c r="D245" s="5">
        <v>2003</v>
      </c>
      <c r="E245" s="5">
        <v>2003</v>
      </c>
      <c r="F245" s="7" t="s">
        <v>483</v>
      </c>
      <c r="G245" s="7" t="s">
        <v>11</v>
      </c>
      <c r="H245" s="6" t="s">
        <v>56</v>
      </c>
      <c r="I245" s="6" t="s">
        <v>125</v>
      </c>
      <c r="J245" s="6" t="s">
        <v>58</v>
      </c>
      <c r="K245" s="6" t="s">
        <v>56</v>
      </c>
      <c r="L245" s="5">
        <v>1</v>
      </c>
      <c r="M245" s="5">
        <v>0</v>
      </c>
    </row>
    <row r="246" spans="1:13" x14ac:dyDescent="0.3">
      <c r="A246" s="6" t="s">
        <v>795</v>
      </c>
      <c r="B246" s="5" t="s">
        <v>497</v>
      </c>
      <c r="C246" s="6" t="s">
        <v>127</v>
      </c>
      <c r="D246" s="5">
        <v>2005</v>
      </c>
      <c r="E246" s="5">
        <v>2005</v>
      </c>
      <c r="F246" s="7" t="s">
        <v>495</v>
      </c>
      <c r="G246" s="7" t="s">
        <v>18</v>
      </c>
      <c r="H246" s="6" t="s">
        <v>114</v>
      </c>
      <c r="I246" s="6" t="s">
        <v>115</v>
      </c>
      <c r="J246" s="6" t="s">
        <v>116</v>
      </c>
      <c r="K246" s="6" t="s">
        <v>114</v>
      </c>
      <c r="L246" s="5">
        <v>1</v>
      </c>
      <c r="M246" s="5">
        <v>0</v>
      </c>
    </row>
    <row r="247" spans="1:13" x14ac:dyDescent="0.3">
      <c r="A247" s="6" t="s">
        <v>795</v>
      </c>
      <c r="B247" s="5" t="s">
        <v>498</v>
      </c>
      <c r="C247" s="6" t="s">
        <v>129</v>
      </c>
      <c r="D247" s="5">
        <v>2005</v>
      </c>
      <c r="E247" s="5">
        <v>2005</v>
      </c>
      <c r="F247" s="7" t="s">
        <v>495</v>
      </c>
      <c r="G247" s="7" t="s">
        <v>18</v>
      </c>
      <c r="H247" s="6" t="s">
        <v>12</v>
      </c>
      <c r="I247" s="6" t="s">
        <v>13</v>
      </c>
      <c r="J247" s="6" t="s">
        <v>14</v>
      </c>
      <c r="K247" s="6" t="s">
        <v>12</v>
      </c>
      <c r="L247" s="5">
        <v>1</v>
      </c>
      <c r="M247" s="5">
        <v>0</v>
      </c>
    </row>
    <row r="248" spans="1:13" x14ac:dyDescent="0.3">
      <c r="A248" s="6" t="s">
        <v>795</v>
      </c>
      <c r="B248" s="5" t="s">
        <v>499</v>
      </c>
      <c r="C248" s="6" t="s">
        <v>133</v>
      </c>
      <c r="D248" s="5">
        <v>2003</v>
      </c>
      <c r="E248" s="5">
        <v>2003</v>
      </c>
      <c r="F248" s="7" t="s">
        <v>483</v>
      </c>
      <c r="G248" s="7" t="s">
        <v>18</v>
      </c>
      <c r="H248" s="6" t="s">
        <v>35</v>
      </c>
      <c r="I248" s="6" t="s">
        <v>66</v>
      </c>
      <c r="J248" s="6" t="s">
        <v>93</v>
      </c>
      <c r="K248" s="6" t="s">
        <v>35</v>
      </c>
      <c r="L248" s="5">
        <v>1</v>
      </c>
      <c r="M248" s="5">
        <v>0</v>
      </c>
    </row>
    <row r="249" spans="1:13" x14ac:dyDescent="0.3">
      <c r="A249" s="6" t="s">
        <v>795</v>
      </c>
      <c r="B249" s="5" t="s">
        <v>502</v>
      </c>
      <c r="C249" s="6" t="s">
        <v>149</v>
      </c>
      <c r="D249" s="5">
        <v>2007</v>
      </c>
      <c r="E249" s="5">
        <v>2007</v>
      </c>
      <c r="F249" s="7" t="s">
        <v>488</v>
      </c>
      <c r="G249" s="7" t="s">
        <v>40</v>
      </c>
      <c r="H249" s="6" t="s">
        <v>35</v>
      </c>
      <c r="I249" s="6" t="s">
        <v>66</v>
      </c>
      <c r="J249" s="6" t="s">
        <v>150</v>
      </c>
      <c r="K249" s="6" t="s">
        <v>35</v>
      </c>
      <c r="L249" s="5">
        <v>1</v>
      </c>
      <c r="M249" s="5">
        <v>0</v>
      </c>
    </row>
    <row r="250" spans="1:13" x14ac:dyDescent="0.3">
      <c r="A250" s="6" t="s">
        <v>795</v>
      </c>
      <c r="B250" s="5" t="s">
        <v>503</v>
      </c>
      <c r="C250" s="6" t="s">
        <v>154</v>
      </c>
      <c r="D250" s="5">
        <v>2006</v>
      </c>
      <c r="E250" s="5">
        <v>2006</v>
      </c>
      <c r="F250" s="7" t="s">
        <v>485</v>
      </c>
      <c r="G250" s="7" t="s">
        <v>18</v>
      </c>
      <c r="H250" s="6" t="s">
        <v>12</v>
      </c>
      <c r="I250" s="6" t="s">
        <v>13</v>
      </c>
      <c r="J250" s="6" t="s">
        <v>155</v>
      </c>
      <c r="K250" s="6" t="s">
        <v>12</v>
      </c>
      <c r="L250" s="5">
        <v>1</v>
      </c>
      <c r="M250" s="5">
        <v>0</v>
      </c>
    </row>
    <row r="251" spans="1:13" x14ac:dyDescent="0.3">
      <c r="A251" s="6" t="s">
        <v>795</v>
      </c>
      <c r="B251" s="5" t="s">
        <v>666</v>
      </c>
      <c r="C251" s="6" t="s">
        <v>157</v>
      </c>
      <c r="D251" s="5">
        <v>2004</v>
      </c>
      <c r="E251" s="5">
        <v>2004</v>
      </c>
      <c r="F251" s="7" t="s">
        <v>481</v>
      </c>
      <c r="G251" s="7" t="s">
        <v>18</v>
      </c>
      <c r="H251" s="6" t="s">
        <v>12</v>
      </c>
      <c r="I251" s="6" t="s">
        <v>13</v>
      </c>
      <c r="J251" s="6" t="s">
        <v>76</v>
      </c>
      <c r="K251" s="6" t="s">
        <v>12</v>
      </c>
      <c r="L251" s="5">
        <v>1</v>
      </c>
      <c r="M251" s="5">
        <v>0</v>
      </c>
    </row>
    <row r="252" spans="1:13" x14ac:dyDescent="0.3">
      <c r="A252" s="6" t="s">
        <v>795</v>
      </c>
      <c r="B252" s="5" t="s">
        <v>504</v>
      </c>
      <c r="C252" s="6" t="s">
        <v>159</v>
      </c>
      <c r="D252" s="5">
        <v>2005</v>
      </c>
      <c r="E252" s="5">
        <v>2005</v>
      </c>
      <c r="F252" s="7" t="s">
        <v>495</v>
      </c>
      <c r="G252" s="7" t="s">
        <v>11</v>
      </c>
      <c r="H252" s="6" t="s">
        <v>12</v>
      </c>
      <c r="I252" s="6" t="s">
        <v>13</v>
      </c>
      <c r="J252" s="6" t="s">
        <v>76</v>
      </c>
      <c r="K252" s="6" t="s">
        <v>12</v>
      </c>
      <c r="L252" s="5">
        <v>1</v>
      </c>
      <c r="M252" s="5">
        <v>0</v>
      </c>
    </row>
    <row r="253" spans="1:13" x14ac:dyDescent="0.3">
      <c r="A253" s="6" t="s">
        <v>795</v>
      </c>
      <c r="B253" s="5" t="s">
        <v>505</v>
      </c>
      <c r="C253" s="6" t="s">
        <v>168</v>
      </c>
      <c r="D253" s="5">
        <v>2007</v>
      </c>
      <c r="E253" s="5">
        <v>2007</v>
      </c>
      <c r="F253" s="7" t="s">
        <v>488</v>
      </c>
      <c r="G253" s="7" t="s">
        <v>18</v>
      </c>
      <c r="H253" s="6" t="s">
        <v>169</v>
      </c>
      <c r="I253" s="6" t="s">
        <v>170</v>
      </c>
      <c r="J253" s="6" t="s">
        <v>171</v>
      </c>
      <c r="K253" s="6" t="s">
        <v>169</v>
      </c>
      <c r="L253" s="5">
        <v>1</v>
      </c>
      <c r="M253" s="5">
        <v>0</v>
      </c>
    </row>
    <row r="254" spans="1:13" x14ac:dyDescent="0.3">
      <c r="A254" s="6" t="s">
        <v>795</v>
      </c>
      <c r="B254" s="5" t="s">
        <v>507</v>
      </c>
      <c r="C254" s="6" t="s">
        <v>178</v>
      </c>
      <c r="D254" s="5">
        <v>2006</v>
      </c>
      <c r="E254" s="5">
        <v>2006</v>
      </c>
      <c r="F254" s="7" t="s">
        <v>485</v>
      </c>
      <c r="G254" s="7" t="s">
        <v>18</v>
      </c>
      <c r="H254" s="6" t="s">
        <v>61</v>
      </c>
      <c r="I254" s="6" t="s">
        <v>90</v>
      </c>
      <c r="J254" s="6" t="s">
        <v>63</v>
      </c>
      <c r="K254" s="6" t="s">
        <v>61</v>
      </c>
      <c r="L254" s="5">
        <v>1</v>
      </c>
      <c r="M254" s="5">
        <v>0</v>
      </c>
    </row>
    <row r="255" spans="1:13" x14ac:dyDescent="0.3">
      <c r="A255" s="6" t="s">
        <v>795</v>
      </c>
      <c r="B255" s="5" t="s">
        <v>508</v>
      </c>
      <c r="C255" s="6" t="s">
        <v>180</v>
      </c>
      <c r="D255" s="5">
        <v>2004</v>
      </c>
      <c r="E255" s="5">
        <v>2004</v>
      </c>
      <c r="F255" s="7" t="s">
        <v>481</v>
      </c>
      <c r="G255" s="7" t="s">
        <v>18</v>
      </c>
      <c r="H255" s="6" t="s">
        <v>19</v>
      </c>
      <c r="I255" s="6" t="s">
        <v>20</v>
      </c>
      <c r="J255" s="6" t="s">
        <v>21</v>
      </c>
      <c r="K255" s="6" t="s">
        <v>120</v>
      </c>
      <c r="L255" s="5">
        <v>1</v>
      </c>
      <c r="M255" s="5">
        <v>0</v>
      </c>
    </row>
    <row r="256" spans="1:13" x14ac:dyDescent="0.3">
      <c r="A256" s="6" t="s">
        <v>795</v>
      </c>
      <c r="B256" s="5" t="s">
        <v>509</v>
      </c>
      <c r="C256" s="6" t="s">
        <v>182</v>
      </c>
      <c r="D256" s="5">
        <v>2005</v>
      </c>
      <c r="E256" s="5">
        <v>2005</v>
      </c>
      <c r="F256" s="7" t="s">
        <v>495</v>
      </c>
      <c r="G256" s="7" t="s">
        <v>18</v>
      </c>
      <c r="H256" s="6" t="s">
        <v>183</v>
      </c>
      <c r="I256" s="6" t="s">
        <v>184</v>
      </c>
      <c r="J256" s="6" t="s">
        <v>185</v>
      </c>
      <c r="K256" s="6" t="s">
        <v>183</v>
      </c>
      <c r="L256" s="5">
        <v>1</v>
      </c>
      <c r="M256" s="5">
        <v>0</v>
      </c>
    </row>
    <row r="257" spans="1:13" x14ac:dyDescent="0.3">
      <c r="A257" s="6" t="s">
        <v>795</v>
      </c>
      <c r="B257" s="5" t="s">
        <v>796</v>
      </c>
      <c r="C257" s="6" t="s">
        <v>191</v>
      </c>
      <c r="D257" s="5">
        <v>2008</v>
      </c>
      <c r="E257" s="5">
        <v>2008</v>
      </c>
      <c r="F257" s="7" t="s">
        <v>501</v>
      </c>
      <c r="G257" s="7" t="s">
        <v>40</v>
      </c>
      <c r="H257" s="6" t="s">
        <v>12</v>
      </c>
      <c r="I257" s="6" t="s">
        <v>13</v>
      </c>
      <c r="J257" s="6" t="s">
        <v>192</v>
      </c>
      <c r="K257" s="6" t="s">
        <v>12</v>
      </c>
      <c r="L257" s="5">
        <v>1</v>
      </c>
      <c r="M257" s="5">
        <v>0</v>
      </c>
    </row>
    <row r="258" spans="1:13" x14ac:dyDescent="0.3">
      <c r="A258" s="6" t="s">
        <v>795</v>
      </c>
      <c r="B258" s="5" t="s">
        <v>512</v>
      </c>
      <c r="C258" s="6" t="s">
        <v>206</v>
      </c>
      <c r="D258" s="5">
        <v>2004</v>
      </c>
      <c r="E258" s="5">
        <v>2004</v>
      </c>
      <c r="F258" s="7" t="s">
        <v>481</v>
      </c>
      <c r="G258" s="7" t="s">
        <v>11</v>
      </c>
      <c r="H258" s="6" t="s">
        <v>162</v>
      </c>
      <c r="I258" s="6" t="s">
        <v>207</v>
      </c>
      <c r="J258" s="6" t="s">
        <v>164</v>
      </c>
      <c r="K258" s="6" t="s">
        <v>162</v>
      </c>
      <c r="L258" s="5">
        <v>1</v>
      </c>
      <c r="M258" s="5">
        <v>0</v>
      </c>
    </row>
    <row r="259" spans="1:13" x14ac:dyDescent="0.3">
      <c r="A259" s="6" t="s">
        <v>795</v>
      </c>
      <c r="B259" s="5" t="s">
        <v>513</v>
      </c>
      <c r="C259" s="6" t="s">
        <v>209</v>
      </c>
      <c r="D259" s="5">
        <v>2004</v>
      </c>
      <c r="E259" s="5">
        <v>2004</v>
      </c>
      <c r="F259" s="7" t="s">
        <v>481</v>
      </c>
      <c r="G259" s="7" t="s">
        <v>11</v>
      </c>
      <c r="H259" s="6" t="s">
        <v>41</v>
      </c>
      <c r="I259" s="6" t="s">
        <v>42</v>
      </c>
      <c r="J259" s="6" t="s">
        <v>210</v>
      </c>
      <c r="K259" s="6" t="s">
        <v>41</v>
      </c>
      <c r="L259" s="5">
        <v>1</v>
      </c>
      <c r="M259" s="5">
        <v>0</v>
      </c>
    </row>
    <row r="260" spans="1:13" x14ac:dyDescent="0.3">
      <c r="A260" s="6" t="s">
        <v>795</v>
      </c>
      <c r="B260" s="5" t="s">
        <v>514</v>
      </c>
      <c r="C260" s="6" t="s">
        <v>212</v>
      </c>
      <c r="D260" s="5">
        <v>2003</v>
      </c>
      <c r="E260" s="5">
        <v>2003</v>
      </c>
      <c r="F260" s="7" t="s">
        <v>483</v>
      </c>
      <c r="G260" s="7" t="s">
        <v>119</v>
      </c>
      <c r="H260" s="6" t="s">
        <v>162</v>
      </c>
      <c r="I260" s="6" t="s">
        <v>163</v>
      </c>
      <c r="J260" s="6" t="s">
        <v>164</v>
      </c>
      <c r="K260" s="6" t="s">
        <v>162</v>
      </c>
      <c r="L260" s="5">
        <v>1</v>
      </c>
      <c r="M260" s="5">
        <v>0</v>
      </c>
    </row>
    <row r="261" spans="1:13" x14ac:dyDescent="0.3">
      <c r="A261" s="6" t="s">
        <v>795</v>
      </c>
      <c r="B261" s="5" t="s">
        <v>515</v>
      </c>
      <c r="C261" s="6" t="s">
        <v>214</v>
      </c>
      <c r="D261" s="5">
        <v>2005</v>
      </c>
      <c r="E261" s="5">
        <v>2005</v>
      </c>
      <c r="F261" s="7" t="s">
        <v>495</v>
      </c>
      <c r="G261" s="7" t="s">
        <v>18</v>
      </c>
      <c r="H261" s="6" t="s">
        <v>169</v>
      </c>
      <c r="I261" s="6" t="s">
        <v>170</v>
      </c>
      <c r="J261" s="6" t="s">
        <v>171</v>
      </c>
      <c r="K261" s="6" t="s">
        <v>169</v>
      </c>
      <c r="L261" s="5">
        <v>1</v>
      </c>
      <c r="M261" s="5">
        <v>0</v>
      </c>
    </row>
    <row r="262" spans="1:13" x14ac:dyDescent="0.3">
      <c r="A262" s="6" t="s">
        <v>795</v>
      </c>
      <c r="B262" s="5" t="s">
        <v>797</v>
      </c>
      <c r="C262" s="6" t="s">
        <v>218</v>
      </c>
      <c r="D262" s="5">
        <v>2004</v>
      </c>
      <c r="E262" s="5">
        <v>2004</v>
      </c>
      <c r="F262" s="7" t="s">
        <v>481</v>
      </c>
      <c r="G262" s="7" t="s">
        <v>11</v>
      </c>
      <c r="H262" s="6" t="s">
        <v>12</v>
      </c>
      <c r="I262" s="6" t="s">
        <v>13</v>
      </c>
      <c r="J262" s="6" t="s">
        <v>155</v>
      </c>
      <c r="K262" s="6" t="s">
        <v>12</v>
      </c>
      <c r="L262" s="5">
        <v>1</v>
      </c>
      <c r="M262" s="5">
        <v>0</v>
      </c>
    </row>
    <row r="263" spans="1:13" x14ac:dyDescent="0.3">
      <c r="A263" s="6" t="s">
        <v>795</v>
      </c>
      <c r="B263" s="5" t="s">
        <v>516</v>
      </c>
      <c r="C263" s="6" t="s">
        <v>220</v>
      </c>
      <c r="D263" s="5">
        <v>2003</v>
      </c>
      <c r="E263" s="5">
        <v>2003</v>
      </c>
      <c r="F263" s="7" t="s">
        <v>483</v>
      </c>
      <c r="G263" s="7" t="s">
        <v>119</v>
      </c>
      <c r="H263" s="6" t="s">
        <v>162</v>
      </c>
      <c r="I263" s="6" t="s">
        <v>195</v>
      </c>
      <c r="J263" s="6" t="s">
        <v>164</v>
      </c>
      <c r="K263" s="6" t="s">
        <v>162</v>
      </c>
      <c r="L263" s="5">
        <v>1</v>
      </c>
      <c r="M263" s="5">
        <v>0</v>
      </c>
    </row>
    <row r="264" spans="1:13" x14ac:dyDescent="0.3">
      <c r="A264" s="6" t="s">
        <v>795</v>
      </c>
      <c r="B264" s="5" t="s">
        <v>517</v>
      </c>
      <c r="C264" s="6" t="s">
        <v>222</v>
      </c>
      <c r="D264" s="5">
        <v>2007</v>
      </c>
      <c r="E264" s="5">
        <v>2007</v>
      </c>
      <c r="F264" s="7" t="s">
        <v>488</v>
      </c>
      <c r="G264" s="7" t="s">
        <v>18</v>
      </c>
      <c r="H264" s="6" t="s">
        <v>30</v>
      </c>
      <c r="I264" s="6" t="s">
        <v>31</v>
      </c>
      <c r="J264" s="6" t="s">
        <v>32</v>
      </c>
      <c r="K264" s="6" t="s">
        <v>30</v>
      </c>
      <c r="L264" s="5">
        <v>1</v>
      </c>
      <c r="M264" s="5">
        <v>0</v>
      </c>
    </row>
    <row r="265" spans="1:13" x14ac:dyDescent="0.3">
      <c r="A265" s="6" t="s">
        <v>795</v>
      </c>
      <c r="B265" s="5" t="s">
        <v>798</v>
      </c>
      <c r="C265" s="6" t="s">
        <v>235</v>
      </c>
      <c r="D265" s="5">
        <v>2008</v>
      </c>
      <c r="E265" s="5">
        <v>2008</v>
      </c>
      <c r="F265" s="7" t="s">
        <v>501</v>
      </c>
      <c r="G265" s="7" t="s">
        <v>55</v>
      </c>
      <c r="H265" s="6" t="s">
        <v>50</v>
      </c>
      <c r="I265" s="6" t="s">
        <v>236</v>
      </c>
      <c r="J265" s="6" t="s">
        <v>237</v>
      </c>
      <c r="K265" s="6" t="s">
        <v>50</v>
      </c>
      <c r="L265" s="5">
        <v>1</v>
      </c>
      <c r="M265" s="5">
        <v>0</v>
      </c>
    </row>
    <row r="266" spans="1:13" x14ac:dyDescent="0.3">
      <c r="A266" s="6" t="s">
        <v>795</v>
      </c>
      <c r="B266" s="5" t="s">
        <v>518</v>
      </c>
      <c r="C266" s="6" t="s">
        <v>239</v>
      </c>
      <c r="D266" s="5">
        <v>2003</v>
      </c>
      <c r="E266" s="5">
        <v>2003</v>
      </c>
      <c r="F266" s="7" t="s">
        <v>483</v>
      </c>
      <c r="G266" s="7" t="s">
        <v>11</v>
      </c>
      <c r="H266" s="6" t="s">
        <v>240</v>
      </c>
      <c r="I266" s="6" t="s">
        <v>241</v>
      </c>
      <c r="J266" s="6" t="s">
        <v>242</v>
      </c>
      <c r="K266" s="6" t="s">
        <v>240</v>
      </c>
      <c r="L266" s="5">
        <v>1</v>
      </c>
      <c r="M266" s="5">
        <v>0</v>
      </c>
    </row>
    <row r="267" spans="1:13" x14ac:dyDescent="0.3">
      <c r="A267" s="6" t="s">
        <v>795</v>
      </c>
      <c r="B267" s="5" t="s">
        <v>519</v>
      </c>
      <c r="C267" s="6" t="s">
        <v>244</v>
      </c>
      <c r="D267" s="5">
        <v>2004</v>
      </c>
      <c r="E267" s="5">
        <v>2004</v>
      </c>
      <c r="F267" s="7" t="s">
        <v>481</v>
      </c>
      <c r="G267" s="7" t="s">
        <v>11</v>
      </c>
      <c r="H267" s="6" t="s">
        <v>114</v>
      </c>
      <c r="I267" s="6" t="s">
        <v>115</v>
      </c>
      <c r="J267" s="6" t="s">
        <v>174</v>
      </c>
      <c r="K267" s="6" t="s">
        <v>114</v>
      </c>
      <c r="L267" s="5">
        <v>1</v>
      </c>
      <c r="M267" s="5">
        <v>0</v>
      </c>
    </row>
    <row r="268" spans="1:13" x14ac:dyDescent="0.3">
      <c r="A268" s="6" t="s">
        <v>795</v>
      </c>
      <c r="B268" s="5" t="s">
        <v>676</v>
      </c>
      <c r="C268" s="6" t="s">
        <v>248</v>
      </c>
      <c r="D268" s="5">
        <v>2005</v>
      </c>
      <c r="E268" s="5">
        <v>2005</v>
      </c>
      <c r="F268" s="7" t="s">
        <v>495</v>
      </c>
      <c r="G268" s="7" t="s">
        <v>40</v>
      </c>
      <c r="H268" s="6" t="s">
        <v>12</v>
      </c>
      <c r="I268" s="6" t="s">
        <v>13</v>
      </c>
      <c r="J268" s="6" t="s">
        <v>76</v>
      </c>
      <c r="K268" s="6" t="s">
        <v>12</v>
      </c>
      <c r="L268" s="5">
        <v>1</v>
      </c>
      <c r="M268" s="5">
        <v>0</v>
      </c>
    </row>
    <row r="269" spans="1:13" x14ac:dyDescent="0.3">
      <c r="A269" s="6" t="s">
        <v>795</v>
      </c>
      <c r="B269" s="5" t="s">
        <v>520</v>
      </c>
      <c r="C269" s="6" t="s">
        <v>250</v>
      </c>
      <c r="D269" s="5">
        <v>2006</v>
      </c>
      <c r="E269" s="5">
        <v>2006</v>
      </c>
      <c r="F269" s="7" t="s">
        <v>485</v>
      </c>
      <c r="G269" s="7" t="s">
        <v>18</v>
      </c>
      <c r="H269" s="6" t="s">
        <v>35</v>
      </c>
      <c r="I269" s="6" t="s">
        <v>66</v>
      </c>
      <c r="J269" s="6" t="s">
        <v>37</v>
      </c>
      <c r="K269" s="6" t="s">
        <v>35</v>
      </c>
      <c r="L269" s="5">
        <v>1</v>
      </c>
      <c r="M269" s="5">
        <v>0</v>
      </c>
    </row>
    <row r="270" spans="1:13" x14ac:dyDescent="0.3">
      <c r="A270" s="6" t="s">
        <v>795</v>
      </c>
      <c r="B270" s="5" t="s">
        <v>799</v>
      </c>
      <c r="C270" s="6" t="s">
        <v>252</v>
      </c>
      <c r="D270" s="5">
        <v>2003</v>
      </c>
      <c r="E270" s="5">
        <v>2003</v>
      </c>
      <c r="F270" s="7" t="s">
        <v>483</v>
      </c>
      <c r="G270" s="7" t="s">
        <v>11</v>
      </c>
      <c r="H270" s="6" t="s">
        <v>12</v>
      </c>
      <c r="I270" s="6" t="s">
        <v>13</v>
      </c>
      <c r="J270" s="6" t="s">
        <v>253</v>
      </c>
      <c r="K270" s="6" t="s">
        <v>12</v>
      </c>
      <c r="L270" s="5">
        <v>1</v>
      </c>
      <c r="M270" s="5">
        <v>0</v>
      </c>
    </row>
    <row r="271" spans="1:13" x14ac:dyDescent="0.3">
      <c r="A271" s="6" t="s">
        <v>795</v>
      </c>
      <c r="B271" s="5" t="s">
        <v>800</v>
      </c>
      <c r="C271" s="6" t="s">
        <v>255</v>
      </c>
      <c r="D271" s="5">
        <v>2008</v>
      </c>
      <c r="E271" s="5">
        <v>2008</v>
      </c>
      <c r="F271" s="7" t="s">
        <v>501</v>
      </c>
      <c r="G271" s="7" t="s">
        <v>256</v>
      </c>
      <c r="H271" s="6" t="s">
        <v>12</v>
      </c>
      <c r="I271" s="6" t="s">
        <v>13</v>
      </c>
      <c r="J271" s="6" t="s">
        <v>257</v>
      </c>
      <c r="K271" s="6" t="s">
        <v>12</v>
      </c>
      <c r="L271" s="5">
        <v>1</v>
      </c>
      <c r="M271" s="5">
        <v>0</v>
      </c>
    </row>
    <row r="272" spans="1:13" x14ac:dyDescent="0.3">
      <c r="A272" s="6" t="s">
        <v>795</v>
      </c>
      <c r="B272" s="5" t="s">
        <v>521</v>
      </c>
      <c r="C272" s="6" t="s">
        <v>259</v>
      </c>
      <c r="D272" s="5">
        <v>2005</v>
      </c>
      <c r="E272" s="5">
        <v>2005</v>
      </c>
      <c r="F272" s="7" t="s">
        <v>495</v>
      </c>
      <c r="G272" s="7" t="s">
        <v>18</v>
      </c>
      <c r="H272" s="6" t="s">
        <v>69</v>
      </c>
      <c r="I272" s="6" t="s">
        <v>260</v>
      </c>
      <c r="J272" s="6" t="s">
        <v>261</v>
      </c>
      <c r="K272" s="6" t="s">
        <v>69</v>
      </c>
      <c r="L272" s="5">
        <v>1</v>
      </c>
      <c r="M272" s="5">
        <v>0</v>
      </c>
    </row>
    <row r="273" spans="1:13" x14ac:dyDescent="0.3">
      <c r="A273" s="6" t="s">
        <v>795</v>
      </c>
      <c r="B273" s="5" t="s">
        <v>801</v>
      </c>
      <c r="C273" s="6" t="s">
        <v>267</v>
      </c>
      <c r="D273" s="5">
        <v>2005</v>
      </c>
      <c r="E273" s="5">
        <v>2005</v>
      </c>
      <c r="F273" s="7" t="s">
        <v>495</v>
      </c>
      <c r="G273" s="7" t="s">
        <v>18</v>
      </c>
      <c r="H273" s="6" t="s">
        <v>12</v>
      </c>
      <c r="I273" s="6" t="s">
        <v>13</v>
      </c>
      <c r="J273" s="6" t="s">
        <v>155</v>
      </c>
      <c r="K273" s="6" t="s">
        <v>12</v>
      </c>
      <c r="L273" s="5">
        <v>1</v>
      </c>
      <c r="M273" s="5">
        <v>0</v>
      </c>
    </row>
    <row r="274" spans="1:13" x14ac:dyDescent="0.3">
      <c r="A274" s="6" t="s">
        <v>795</v>
      </c>
      <c r="B274" s="5" t="s">
        <v>522</v>
      </c>
      <c r="C274" s="6" t="s">
        <v>269</v>
      </c>
      <c r="D274" s="5">
        <v>2007</v>
      </c>
      <c r="E274" s="5">
        <v>2007</v>
      </c>
      <c r="F274" s="7" t="s">
        <v>488</v>
      </c>
      <c r="G274" s="7" t="s">
        <v>55</v>
      </c>
      <c r="H274" s="6" t="s">
        <v>12</v>
      </c>
      <c r="I274" s="6" t="s">
        <v>13</v>
      </c>
      <c r="J274" s="6" t="s">
        <v>198</v>
      </c>
      <c r="K274" s="6" t="s">
        <v>12</v>
      </c>
      <c r="L274" s="5">
        <v>1</v>
      </c>
      <c r="M274" s="5">
        <v>0</v>
      </c>
    </row>
    <row r="275" spans="1:13" x14ac:dyDescent="0.3">
      <c r="A275" s="6" t="s">
        <v>795</v>
      </c>
      <c r="B275" s="5" t="s">
        <v>523</v>
      </c>
      <c r="C275" s="6" t="s">
        <v>273</v>
      </c>
      <c r="D275" s="5">
        <v>2006</v>
      </c>
      <c r="E275" s="5">
        <v>2006</v>
      </c>
      <c r="F275" s="7" t="s">
        <v>485</v>
      </c>
      <c r="G275" s="7" t="s">
        <v>18</v>
      </c>
      <c r="H275" s="6" t="s">
        <v>35</v>
      </c>
      <c r="I275" s="6" t="s">
        <v>66</v>
      </c>
      <c r="J275" s="6" t="s">
        <v>37</v>
      </c>
      <c r="K275" s="6" t="s">
        <v>35</v>
      </c>
      <c r="L275" s="5">
        <v>1</v>
      </c>
      <c r="M275" s="5">
        <v>0</v>
      </c>
    </row>
    <row r="276" spans="1:13" x14ac:dyDescent="0.3">
      <c r="A276" s="6" t="s">
        <v>795</v>
      </c>
      <c r="B276" s="5" t="s">
        <v>524</v>
      </c>
      <c r="C276" s="6" t="s">
        <v>283</v>
      </c>
      <c r="D276" s="5">
        <v>2003</v>
      </c>
      <c r="E276" s="5">
        <v>2003</v>
      </c>
      <c r="F276" s="7" t="s">
        <v>483</v>
      </c>
      <c r="G276" s="7" t="s">
        <v>11</v>
      </c>
      <c r="H276" s="6" t="s">
        <v>120</v>
      </c>
      <c r="I276" s="6" t="s">
        <v>284</v>
      </c>
      <c r="J276" s="6" t="s">
        <v>285</v>
      </c>
      <c r="K276" s="6" t="s">
        <v>120</v>
      </c>
      <c r="L276" s="5">
        <v>1</v>
      </c>
      <c r="M276" s="5">
        <v>0</v>
      </c>
    </row>
    <row r="277" spans="1:13" x14ac:dyDescent="0.3">
      <c r="A277" s="6" t="s">
        <v>795</v>
      </c>
      <c r="B277" s="5" t="s">
        <v>525</v>
      </c>
      <c r="C277" s="6" t="s">
        <v>289</v>
      </c>
      <c r="D277" s="5">
        <v>2007</v>
      </c>
      <c r="E277" s="5">
        <v>2007</v>
      </c>
      <c r="F277" s="7" t="s">
        <v>488</v>
      </c>
      <c r="G277" s="7" t="s">
        <v>55</v>
      </c>
      <c r="H277" s="6" t="s">
        <v>56</v>
      </c>
      <c r="I277" s="6" t="s">
        <v>57</v>
      </c>
      <c r="J277" s="6" t="s">
        <v>58</v>
      </c>
      <c r="K277" s="6" t="s">
        <v>56</v>
      </c>
      <c r="L277" s="5">
        <v>1</v>
      </c>
      <c r="M277" s="5">
        <v>0</v>
      </c>
    </row>
    <row r="278" spans="1:13" x14ac:dyDescent="0.3">
      <c r="A278" s="6" t="s">
        <v>795</v>
      </c>
      <c r="B278" s="5" t="s">
        <v>526</v>
      </c>
      <c r="C278" s="6" t="s">
        <v>291</v>
      </c>
      <c r="D278" s="5">
        <v>2005</v>
      </c>
      <c r="E278" s="5">
        <v>2005</v>
      </c>
      <c r="F278" s="7" t="s">
        <v>495</v>
      </c>
      <c r="G278" s="7" t="s">
        <v>18</v>
      </c>
      <c r="H278" s="6" t="s">
        <v>50</v>
      </c>
      <c r="I278" s="6" t="s">
        <v>292</v>
      </c>
      <c r="J278" s="6" t="s">
        <v>237</v>
      </c>
      <c r="K278" s="6" t="s">
        <v>50</v>
      </c>
      <c r="L278" s="5">
        <v>1</v>
      </c>
      <c r="M278" s="5">
        <v>0</v>
      </c>
    </row>
    <row r="279" spans="1:13" x14ac:dyDescent="0.3">
      <c r="A279" s="6" t="s">
        <v>795</v>
      </c>
      <c r="B279" s="5" t="s">
        <v>528</v>
      </c>
      <c r="C279" s="6" t="s">
        <v>302</v>
      </c>
      <c r="D279" s="5">
        <v>2004</v>
      </c>
      <c r="E279" s="5">
        <v>2004</v>
      </c>
      <c r="F279" s="7" t="s">
        <v>481</v>
      </c>
      <c r="G279" s="7" t="s">
        <v>11</v>
      </c>
      <c r="H279" s="6" t="s">
        <v>30</v>
      </c>
      <c r="I279" s="6" t="s">
        <v>31</v>
      </c>
      <c r="J279" s="6" t="s">
        <v>32</v>
      </c>
      <c r="K279" s="6" t="s">
        <v>30</v>
      </c>
      <c r="L279" s="5">
        <v>1</v>
      </c>
      <c r="M279" s="5">
        <v>0</v>
      </c>
    </row>
    <row r="280" spans="1:13" x14ac:dyDescent="0.3">
      <c r="A280" s="6" t="s">
        <v>795</v>
      </c>
      <c r="B280" s="5" t="s">
        <v>681</v>
      </c>
      <c r="C280" s="6" t="s">
        <v>314</v>
      </c>
      <c r="D280" s="5">
        <v>2003</v>
      </c>
      <c r="E280" s="5">
        <v>2003</v>
      </c>
      <c r="F280" s="7" t="s">
        <v>483</v>
      </c>
      <c r="G280" s="7" t="s">
        <v>11</v>
      </c>
      <c r="H280" s="6" t="s">
        <v>162</v>
      </c>
      <c r="I280" s="6" t="s">
        <v>315</v>
      </c>
      <c r="J280" s="6" t="s">
        <v>164</v>
      </c>
      <c r="K280" s="6" t="s">
        <v>162</v>
      </c>
      <c r="L280" s="5">
        <v>1</v>
      </c>
      <c r="M280" s="5">
        <v>0</v>
      </c>
    </row>
    <row r="281" spans="1:13" x14ac:dyDescent="0.3">
      <c r="A281" s="6" t="s">
        <v>795</v>
      </c>
      <c r="B281" s="5" t="s">
        <v>530</v>
      </c>
      <c r="C281" s="6" t="s">
        <v>317</v>
      </c>
      <c r="D281" s="5">
        <v>2006</v>
      </c>
      <c r="E281" s="5">
        <v>2006</v>
      </c>
      <c r="F281" s="7" t="s">
        <v>485</v>
      </c>
      <c r="G281" s="7" t="s">
        <v>18</v>
      </c>
      <c r="H281" s="6" t="s">
        <v>69</v>
      </c>
      <c r="I281" s="6" t="s">
        <v>70</v>
      </c>
      <c r="J281" s="6" t="s">
        <v>71</v>
      </c>
      <c r="K281" s="6" t="s">
        <v>69</v>
      </c>
      <c r="L281" s="5">
        <v>1</v>
      </c>
      <c r="M281" s="5">
        <v>0</v>
      </c>
    </row>
    <row r="282" spans="1:13" x14ac:dyDescent="0.3">
      <c r="A282" s="6" t="s">
        <v>795</v>
      </c>
      <c r="B282" s="5" t="s">
        <v>531</v>
      </c>
      <c r="C282" s="6" t="s">
        <v>341</v>
      </c>
      <c r="D282" s="5">
        <v>2003</v>
      </c>
      <c r="E282" s="5">
        <v>2003</v>
      </c>
      <c r="F282" s="7" t="s">
        <v>483</v>
      </c>
      <c r="G282" s="7" t="s">
        <v>18</v>
      </c>
      <c r="H282" s="6" t="s">
        <v>105</v>
      </c>
      <c r="I282" s="6" t="s">
        <v>106</v>
      </c>
      <c r="J282" s="6" t="s">
        <v>107</v>
      </c>
      <c r="K282" s="6" t="s">
        <v>105</v>
      </c>
      <c r="L282" s="5">
        <v>1</v>
      </c>
      <c r="M282" s="5">
        <v>0</v>
      </c>
    </row>
    <row r="283" spans="1:13" x14ac:dyDescent="0.3">
      <c r="A283" s="6" t="s">
        <v>795</v>
      </c>
      <c r="B283" s="5" t="s">
        <v>686</v>
      </c>
      <c r="C283" s="6" t="s">
        <v>343</v>
      </c>
      <c r="D283" s="5">
        <v>2006</v>
      </c>
      <c r="E283" s="5">
        <v>2006</v>
      </c>
      <c r="F283" s="7" t="s">
        <v>485</v>
      </c>
      <c r="G283" s="7" t="s">
        <v>40</v>
      </c>
      <c r="H283" s="6" t="s">
        <v>41</v>
      </c>
      <c r="I283" s="6" t="s">
        <v>42</v>
      </c>
      <c r="J283" s="6" t="s">
        <v>43</v>
      </c>
      <c r="K283" s="6" t="s">
        <v>41</v>
      </c>
      <c r="L283" s="5">
        <v>1</v>
      </c>
      <c r="M283" s="5">
        <v>0</v>
      </c>
    </row>
    <row r="284" spans="1:13" x14ac:dyDescent="0.3">
      <c r="A284" s="6" t="s">
        <v>795</v>
      </c>
      <c r="B284" s="5" t="s">
        <v>532</v>
      </c>
      <c r="C284" s="6" t="s">
        <v>347</v>
      </c>
      <c r="D284" s="5">
        <v>2004</v>
      </c>
      <c r="E284" s="5">
        <v>2004</v>
      </c>
      <c r="F284" s="7" t="s">
        <v>481</v>
      </c>
      <c r="G284" s="7" t="s">
        <v>11</v>
      </c>
      <c r="H284" s="6" t="s">
        <v>114</v>
      </c>
      <c r="I284" s="6" t="s">
        <v>115</v>
      </c>
      <c r="J284" s="6" t="s">
        <v>174</v>
      </c>
      <c r="K284" s="6" t="s">
        <v>114</v>
      </c>
      <c r="L284" s="5">
        <v>1</v>
      </c>
      <c r="M284" s="5">
        <v>0</v>
      </c>
    </row>
    <row r="285" spans="1:13" x14ac:dyDescent="0.3">
      <c r="A285" s="6" t="s">
        <v>795</v>
      </c>
      <c r="B285" s="5" t="s">
        <v>533</v>
      </c>
      <c r="C285" s="6" t="s">
        <v>349</v>
      </c>
      <c r="D285" s="5">
        <v>2007</v>
      </c>
      <c r="E285" s="5">
        <v>2007</v>
      </c>
      <c r="F285" s="7" t="s">
        <v>488</v>
      </c>
      <c r="G285" s="7" t="s">
        <v>18</v>
      </c>
      <c r="H285" s="6" t="s">
        <v>30</v>
      </c>
      <c r="I285" s="6" t="s">
        <v>31</v>
      </c>
      <c r="J285" s="6" t="s">
        <v>32</v>
      </c>
      <c r="K285" s="6" t="s">
        <v>30</v>
      </c>
      <c r="L285" s="5">
        <v>1</v>
      </c>
      <c r="M285" s="5">
        <v>0</v>
      </c>
    </row>
    <row r="286" spans="1:13" x14ac:dyDescent="0.3">
      <c r="A286" s="6" t="s">
        <v>795</v>
      </c>
      <c r="B286" s="5" t="s">
        <v>802</v>
      </c>
      <c r="C286" s="6" t="s">
        <v>351</v>
      </c>
      <c r="D286" s="5">
        <v>2007</v>
      </c>
      <c r="E286" s="5">
        <v>2007</v>
      </c>
      <c r="F286" s="7" t="s">
        <v>488</v>
      </c>
      <c r="G286" s="7" t="s">
        <v>40</v>
      </c>
      <c r="H286" s="6" t="s">
        <v>12</v>
      </c>
      <c r="I286" s="6" t="s">
        <v>13</v>
      </c>
      <c r="J286" s="6" t="s">
        <v>192</v>
      </c>
      <c r="K286" s="6" t="s">
        <v>12</v>
      </c>
      <c r="L286" s="5">
        <v>1</v>
      </c>
      <c r="M286" s="5">
        <v>0</v>
      </c>
    </row>
    <row r="287" spans="1:13" x14ac:dyDescent="0.3">
      <c r="A287" s="6" t="s">
        <v>795</v>
      </c>
      <c r="B287" s="5" t="s">
        <v>803</v>
      </c>
      <c r="C287" s="6" t="s">
        <v>353</v>
      </c>
      <c r="D287" s="5">
        <v>2007</v>
      </c>
      <c r="E287" s="5">
        <v>2007</v>
      </c>
      <c r="F287" s="7" t="s">
        <v>488</v>
      </c>
      <c r="G287" s="7" t="s">
        <v>55</v>
      </c>
      <c r="H287" s="6" t="s">
        <v>12</v>
      </c>
      <c r="I287" s="6" t="s">
        <v>13</v>
      </c>
      <c r="J287" s="6" t="s">
        <v>155</v>
      </c>
      <c r="K287" s="6" t="s">
        <v>12</v>
      </c>
      <c r="L287" s="5">
        <v>1</v>
      </c>
      <c r="M287" s="5">
        <v>0</v>
      </c>
    </row>
    <row r="288" spans="1:13" x14ac:dyDescent="0.3">
      <c r="A288" s="6" t="s">
        <v>795</v>
      </c>
      <c r="B288" s="5" t="s">
        <v>804</v>
      </c>
      <c r="C288" s="6" t="s">
        <v>362</v>
      </c>
      <c r="D288" s="5">
        <v>2005</v>
      </c>
      <c r="E288" s="5">
        <v>2005</v>
      </c>
      <c r="F288" s="7" t="s">
        <v>495</v>
      </c>
      <c r="G288" s="7" t="s">
        <v>40</v>
      </c>
      <c r="H288" s="6" t="s">
        <v>12</v>
      </c>
      <c r="I288" s="6" t="s">
        <v>13</v>
      </c>
      <c r="J288" s="6" t="s">
        <v>76</v>
      </c>
      <c r="K288" s="6" t="s">
        <v>12</v>
      </c>
      <c r="L288" s="5">
        <v>1</v>
      </c>
      <c r="M288" s="5">
        <v>0</v>
      </c>
    </row>
    <row r="289" spans="1:13" x14ac:dyDescent="0.3">
      <c r="A289" s="6" t="s">
        <v>795</v>
      </c>
      <c r="B289" s="5" t="s">
        <v>535</v>
      </c>
      <c r="C289" s="6" t="s">
        <v>364</v>
      </c>
      <c r="D289" s="5">
        <v>2006</v>
      </c>
      <c r="E289" s="5">
        <v>2006</v>
      </c>
      <c r="F289" s="7" t="s">
        <v>485</v>
      </c>
      <c r="G289" s="7" t="s">
        <v>18</v>
      </c>
      <c r="H289" s="6" t="s">
        <v>69</v>
      </c>
      <c r="I289" s="6" t="s">
        <v>70</v>
      </c>
      <c r="J289" s="6" t="s">
        <v>225</v>
      </c>
      <c r="K289" s="6" t="s">
        <v>69</v>
      </c>
      <c r="L289" s="5">
        <v>1</v>
      </c>
      <c r="M289" s="5">
        <v>0</v>
      </c>
    </row>
    <row r="290" spans="1:13" x14ac:dyDescent="0.3">
      <c r="A290" s="6" t="s">
        <v>795</v>
      </c>
      <c r="B290" s="5" t="s">
        <v>689</v>
      </c>
      <c r="C290" s="6" t="s">
        <v>366</v>
      </c>
      <c r="D290" s="5">
        <v>2008</v>
      </c>
      <c r="E290" s="5">
        <v>2008</v>
      </c>
      <c r="F290" s="7" t="s">
        <v>501</v>
      </c>
      <c r="G290" s="7" t="s">
        <v>18</v>
      </c>
      <c r="H290" s="6" t="s">
        <v>56</v>
      </c>
      <c r="I290" s="6" t="s">
        <v>278</v>
      </c>
      <c r="J290" s="6" t="s">
        <v>279</v>
      </c>
      <c r="K290" s="6" t="s">
        <v>56</v>
      </c>
      <c r="L290" s="5">
        <v>1</v>
      </c>
      <c r="M290" s="5">
        <v>0</v>
      </c>
    </row>
    <row r="291" spans="1:13" x14ac:dyDescent="0.3">
      <c r="A291" s="6" t="s">
        <v>795</v>
      </c>
      <c r="B291" s="5" t="s">
        <v>536</v>
      </c>
      <c r="C291" s="6" t="s">
        <v>368</v>
      </c>
      <c r="D291" s="5">
        <v>2004</v>
      </c>
      <c r="E291" s="5">
        <v>2004</v>
      </c>
      <c r="F291" s="7" t="s">
        <v>481</v>
      </c>
      <c r="G291" s="7" t="s">
        <v>18</v>
      </c>
      <c r="H291" s="6" t="s">
        <v>105</v>
      </c>
      <c r="I291" s="6" t="s">
        <v>106</v>
      </c>
      <c r="J291" s="6" t="s">
        <v>107</v>
      </c>
      <c r="K291" s="6" t="s">
        <v>105</v>
      </c>
      <c r="L291" s="5">
        <v>1</v>
      </c>
      <c r="M291" s="5">
        <v>0</v>
      </c>
    </row>
    <row r="292" spans="1:13" x14ac:dyDescent="0.3">
      <c r="A292" s="6" t="s">
        <v>795</v>
      </c>
      <c r="B292" s="5" t="s">
        <v>537</v>
      </c>
      <c r="C292" s="6" t="s">
        <v>370</v>
      </c>
      <c r="D292" s="5">
        <v>2003</v>
      </c>
      <c r="E292" s="5">
        <v>2003</v>
      </c>
      <c r="F292" s="7" t="s">
        <v>483</v>
      </c>
      <c r="G292" s="7" t="s">
        <v>119</v>
      </c>
      <c r="H292" s="6" t="s">
        <v>12</v>
      </c>
      <c r="I292" s="6" t="s">
        <v>13</v>
      </c>
      <c r="J292" s="6" t="s">
        <v>331</v>
      </c>
      <c r="K292" s="6" t="s">
        <v>12</v>
      </c>
      <c r="L292" s="5">
        <v>1</v>
      </c>
      <c r="M292" s="5">
        <v>0</v>
      </c>
    </row>
    <row r="293" spans="1:13" x14ac:dyDescent="0.3">
      <c r="A293" s="6" t="s">
        <v>795</v>
      </c>
      <c r="B293" s="5" t="s">
        <v>538</v>
      </c>
      <c r="C293" s="6" t="s">
        <v>378</v>
      </c>
      <c r="D293" s="5">
        <v>2006</v>
      </c>
      <c r="E293" s="5">
        <v>2006</v>
      </c>
      <c r="F293" s="7" t="s">
        <v>485</v>
      </c>
      <c r="G293" s="7" t="s">
        <v>18</v>
      </c>
      <c r="H293" s="6" t="s">
        <v>12</v>
      </c>
      <c r="I293" s="6" t="s">
        <v>13</v>
      </c>
      <c r="J293" s="6" t="s">
        <v>76</v>
      </c>
      <c r="K293" s="6" t="s">
        <v>12</v>
      </c>
      <c r="L293" s="5">
        <v>1</v>
      </c>
      <c r="M293" s="5">
        <v>0</v>
      </c>
    </row>
    <row r="294" spans="1:13" x14ac:dyDescent="0.3">
      <c r="A294" s="6" t="s">
        <v>795</v>
      </c>
      <c r="B294" s="5" t="s">
        <v>539</v>
      </c>
      <c r="C294" s="6" t="s">
        <v>384</v>
      </c>
      <c r="D294" s="5">
        <v>2003</v>
      </c>
      <c r="E294" s="5">
        <v>2003</v>
      </c>
      <c r="F294" s="7" t="s">
        <v>483</v>
      </c>
      <c r="G294" s="7" t="s">
        <v>119</v>
      </c>
      <c r="H294" s="6" t="s">
        <v>12</v>
      </c>
      <c r="I294" s="6" t="s">
        <v>13</v>
      </c>
      <c r="J294" s="6" t="s">
        <v>76</v>
      </c>
      <c r="K294" s="6" t="s">
        <v>12</v>
      </c>
      <c r="L294" s="5">
        <v>1</v>
      </c>
      <c r="M294" s="5">
        <v>0</v>
      </c>
    </row>
    <row r="295" spans="1:13" x14ac:dyDescent="0.3">
      <c r="A295" s="6" t="s">
        <v>795</v>
      </c>
      <c r="B295" s="5" t="s">
        <v>540</v>
      </c>
      <c r="C295" s="6" t="s">
        <v>386</v>
      </c>
      <c r="D295" s="5">
        <v>2005</v>
      </c>
      <c r="E295" s="5">
        <v>2005</v>
      </c>
      <c r="F295" s="7" t="s">
        <v>495</v>
      </c>
      <c r="G295" s="7" t="s">
        <v>11</v>
      </c>
      <c r="H295" s="6" t="s">
        <v>41</v>
      </c>
      <c r="I295" s="6" t="s">
        <v>42</v>
      </c>
      <c r="J295" s="6" t="s">
        <v>81</v>
      </c>
      <c r="K295" s="6" t="s">
        <v>41</v>
      </c>
      <c r="L295" s="5">
        <v>1</v>
      </c>
      <c r="M295" s="5">
        <v>0</v>
      </c>
    </row>
    <row r="296" spans="1:13" x14ac:dyDescent="0.3">
      <c r="A296" s="6" t="s">
        <v>795</v>
      </c>
      <c r="B296" s="5" t="s">
        <v>541</v>
      </c>
      <c r="C296" s="6" t="s">
        <v>388</v>
      </c>
      <c r="D296" s="5">
        <v>2003</v>
      </c>
      <c r="E296" s="5">
        <v>2003</v>
      </c>
      <c r="F296" s="7" t="s">
        <v>483</v>
      </c>
      <c r="G296" s="7" t="s">
        <v>40</v>
      </c>
      <c r="H296" s="6" t="s">
        <v>69</v>
      </c>
      <c r="I296" s="6" t="s">
        <v>260</v>
      </c>
      <c r="J296" s="6" t="s">
        <v>389</v>
      </c>
      <c r="K296" s="6" t="s">
        <v>69</v>
      </c>
      <c r="L296" s="5">
        <v>1</v>
      </c>
      <c r="M296" s="5">
        <v>0</v>
      </c>
    </row>
    <row r="297" spans="1:13" x14ac:dyDescent="0.3">
      <c r="A297" s="6" t="s">
        <v>795</v>
      </c>
      <c r="B297" s="5" t="s">
        <v>805</v>
      </c>
      <c r="C297" s="6" t="s">
        <v>391</v>
      </c>
      <c r="D297" s="5">
        <v>2007</v>
      </c>
      <c r="E297" s="5">
        <v>2007</v>
      </c>
      <c r="F297" s="7" t="s">
        <v>488</v>
      </c>
      <c r="G297" s="7" t="s">
        <v>55</v>
      </c>
      <c r="H297" s="6" t="s">
        <v>12</v>
      </c>
      <c r="I297" s="6" t="s">
        <v>13</v>
      </c>
      <c r="J297" s="6" t="s">
        <v>257</v>
      </c>
      <c r="K297" s="6" t="s">
        <v>12</v>
      </c>
      <c r="L297" s="5">
        <v>1</v>
      </c>
      <c r="M297" s="5">
        <v>0</v>
      </c>
    </row>
    <row r="298" spans="1:13" x14ac:dyDescent="0.3">
      <c r="A298" s="6" t="s">
        <v>795</v>
      </c>
      <c r="B298" s="5" t="s">
        <v>806</v>
      </c>
      <c r="C298" s="6" t="s">
        <v>393</v>
      </c>
      <c r="D298" s="5">
        <v>2008</v>
      </c>
      <c r="E298" s="5">
        <v>2008</v>
      </c>
      <c r="F298" s="7" t="s">
        <v>501</v>
      </c>
      <c r="G298" s="7" t="s">
        <v>18</v>
      </c>
      <c r="H298" s="6" t="s">
        <v>12</v>
      </c>
      <c r="I298" s="6" t="s">
        <v>13</v>
      </c>
      <c r="J298" s="6" t="s">
        <v>295</v>
      </c>
      <c r="K298" s="6" t="s">
        <v>12</v>
      </c>
      <c r="L298" s="5">
        <v>1</v>
      </c>
      <c r="M298" s="5">
        <v>0</v>
      </c>
    </row>
    <row r="299" spans="1:13" x14ac:dyDescent="0.3">
      <c r="A299" s="6" t="s">
        <v>795</v>
      </c>
      <c r="B299" s="5" t="s">
        <v>542</v>
      </c>
      <c r="C299" s="6" t="s">
        <v>395</v>
      </c>
      <c r="D299" s="5">
        <v>2003</v>
      </c>
      <c r="E299" s="5">
        <v>2003</v>
      </c>
      <c r="F299" s="7" t="s">
        <v>483</v>
      </c>
      <c r="G299" s="7" t="s">
        <v>18</v>
      </c>
      <c r="H299" s="6" t="s">
        <v>35</v>
      </c>
      <c r="I299" s="6" t="s">
        <v>36</v>
      </c>
      <c r="J299" s="6" t="s">
        <v>93</v>
      </c>
      <c r="K299" s="6" t="s">
        <v>35</v>
      </c>
      <c r="L299" s="5">
        <v>1</v>
      </c>
      <c r="M299" s="5">
        <v>0</v>
      </c>
    </row>
    <row r="300" spans="1:13" x14ac:dyDescent="0.3">
      <c r="A300" s="6" t="s">
        <v>795</v>
      </c>
      <c r="B300" s="5" t="s">
        <v>543</v>
      </c>
      <c r="C300" s="6" t="s">
        <v>399</v>
      </c>
      <c r="D300" s="5">
        <v>2007</v>
      </c>
      <c r="E300" s="5">
        <v>2007</v>
      </c>
      <c r="F300" s="7" t="s">
        <v>488</v>
      </c>
      <c r="G300" s="7" t="s">
        <v>18</v>
      </c>
      <c r="H300" s="6" t="s">
        <v>169</v>
      </c>
      <c r="I300" s="6" t="s">
        <v>170</v>
      </c>
      <c r="J300" s="6" t="s">
        <v>171</v>
      </c>
      <c r="K300" s="6" t="s">
        <v>169</v>
      </c>
      <c r="L300" s="5">
        <v>1</v>
      </c>
      <c r="M300" s="5">
        <v>0</v>
      </c>
    </row>
    <row r="301" spans="1:13" x14ac:dyDescent="0.3">
      <c r="A301" s="6" t="s">
        <v>795</v>
      </c>
      <c r="B301" s="5" t="s">
        <v>544</v>
      </c>
      <c r="C301" s="6" t="s">
        <v>412</v>
      </c>
      <c r="D301" s="5">
        <v>2007</v>
      </c>
      <c r="E301" s="5">
        <v>2007</v>
      </c>
      <c r="F301" s="7" t="s">
        <v>488</v>
      </c>
      <c r="G301" s="7" t="s">
        <v>40</v>
      </c>
      <c r="H301" s="6" t="s">
        <v>50</v>
      </c>
      <c r="I301" s="6" t="s">
        <v>236</v>
      </c>
      <c r="J301" s="6" t="s">
        <v>237</v>
      </c>
      <c r="K301" s="6" t="s">
        <v>50</v>
      </c>
      <c r="L301" s="5">
        <v>1</v>
      </c>
      <c r="M301" s="5">
        <v>0</v>
      </c>
    </row>
    <row r="302" spans="1:13" x14ac:dyDescent="0.3">
      <c r="A302" s="6" t="s">
        <v>795</v>
      </c>
      <c r="B302" s="5" t="s">
        <v>545</v>
      </c>
      <c r="C302" s="6" t="s">
        <v>420</v>
      </c>
      <c r="D302" s="5">
        <v>2004</v>
      </c>
      <c r="E302" s="5">
        <v>2004</v>
      </c>
      <c r="F302" s="7" t="s">
        <v>481</v>
      </c>
      <c r="G302" s="7" t="s">
        <v>11</v>
      </c>
      <c r="H302" s="6" t="s">
        <v>61</v>
      </c>
      <c r="I302" s="6" t="s">
        <v>110</v>
      </c>
      <c r="J302" s="6" t="s">
        <v>421</v>
      </c>
      <c r="K302" s="6" t="s">
        <v>61</v>
      </c>
      <c r="L302" s="5">
        <v>1</v>
      </c>
      <c r="M302" s="5">
        <v>0</v>
      </c>
    </row>
    <row r="303" spans="1:13" x14ac:dyDescent="0.3">
      <c r="A303" s="6" t="s">
        <v>795</v>
      </c>
      <c r="B303" s="5" t="s">
        <v>807</v>
      </c>
      <c r="C303" s="6" t="s">
        <v>423</v>
      </c>
      <c r="D303" s="5">
        <v>2006</v>
      </c>
      <c r="E303" s="5">
        <v>2006</v>
      </c>
      <c r="F303" s="7" t="s">
        <v>485</v>
      </c>
      <c r="G303" s="7" t="s">
        <v>40</v>
      </c>
      <c r="H303" s="6" t="s">
        <v>12</v>
      </c>
      <c r="I303" s="6" t="s">
        <v>13</v>
      </c>
      <c r="J303" s="6" t="s">
        <v>76</v>
      </c>
      <c r="K303" s="6" t="s">
        <v>12</v>
      </c>
      <c r="L303" s="5">
        <v>1</v>
      </c>
      <c r="M303" s="5">
        <v>0</v>
      </c>
    </row>
    <row r="304" spans="1:13" x14ac:dyDescent="0.3">
      <c r="A304" s="6" t="s">
        <v>795</v>
      </c>
      <c r="B304" s="5" t="s">
        <v>698</v>
      </c>
      <c r="C304" s="6" t="s">
        <v>425</v>
      </c>
      <c r="D304" s="5">
        <v>2006</v>
      </c>
      <c r="E304" s="5">
        <v>2006</v>
      </c>
      <c r="F304" s="7" t="s">
        <v>485</v>
      </c>
      <c r="G304" s="7" t="s">
        <v>18</v>
      </c>
      <c r="H304" s="6" t="s">
        <v>12</v>
      </c>
      <c r="I304" s="6" t="s">
        <v>13</v>
      </c>
      <c r="J304" s="6" t="s">
        <v>14</v>
      </c>
      <c r="K304" s="6" t="s">
        <v>12</v>
      </c>
      <c r="L304" s="5">
        <v>1</v>
      </c>
      <c r="M304" s="5">
        <v>0</v>
      </c>
    </row>
    <row r="305" spans="1:13" x14ac:dyDescent="0.3">
      <c r="A305" s="6" t="s">
        <v>795</v>
      </c>
      <c r="B305" s="5" t="s">
        <v>546</v>
      </c>
      <c r="C305" s="6" t="s">
        <v>429</v>
      </c>
      <c r="D305" s="5">
        <v>2006</v>
      </c>
      <c r="E305" s="5">
        <v>2006</v>
      </c>
      <c r="F305" s="7" t="s">
        <v>485</v>
      </c>
      <c r="G305" s="7" t="s">
        <v>40</v>
      </c>
      <c r="H305" s="6" t="s">
        <v>69</v>
      </c>
      <c r="I305" s="6" t="s">
        <v>260</v>
      </c>
      <c r="J305" s="6" t="s">
        <v>261</v>
      </c>
      <c r="K305" s="6" t="s">
        <v>69</v>
      </c>
      <c r="L305" s="5">
        <v>1</v>
      </c>
      <c r="M305" s="5">
        <v>0</v>
      </c>
    </row>
    <row r="306" spans="1:13" x14ac:dyDescent="0.3">
      <c r="A306" s="6" t="s">
        <v>795</v>
      </c>
      <c r="B306" s="5" t="s">
        <v>547</v>
      </c>
      <c r="C306" s="6" t="s">
        <v>431</v>
      </c>
      <c r="D306" s="5">
        <v>2005</v>
      </c>
      <c r="E306" s="5">
        <v>2005</v>
      </c>
      <c r="F306" s="7" t="s">
        <v>495</v>
      </c>
      <c r="G306" s="7" t="s">
        <v>18</v>
      </c>
      <c r="H306" s="6" t="s">
        <v>35</v>
      </c>
      <c r="I306" s="6" t="s">
        <v>432</v>
      </c>
      <c r="J306" s="6" t="s">
        <v>433</v>
      </c>
      <c r="K306" s="6" t="s">
        <v>35</v>
      </c>
      <c r="L306" s="5">
        <v>1</v>
      </c>
      <c r="M306" s="5">
        <v>0</v>
      </c>
    </row>
    <row r="307" spans="1:13" x14ac:dyDescent="0.3">
      <c r="A307" s="6" t="s">
        <v>795</v>
      </c>
      <c r="B307" s="5" t="s">
        <v>548</v>
      </c>
      <c r="C307" s="6" t="s">
        <v>435</v>
      </c>
      <c r="D307" s="5">
        <v>2005</v>
      </c>
      <c r="E307" s="5">
        <v>2005</v>
      </c>
      <c r="F307" s="7" t="s">
        <v>495</v>
      </c>
      <c r="G307" s="7" t="s">
        <v>40</v>
      </c>
      <c r="H307" s="6" t="s">
        <v>25</v>
      </c>
      <c r="I307" s="6" t="s">
        <v>26</v>
      </c>
      <c r="J307" s="6" t="s">
        <v>27</v>
      </c>
      <c r="K307" s="6" t="s">
        <v>25</v>
      </c>
      <c r="L307" s="5">
        <v>1</v>
      </c>
      <c r="M307" s="5">
        <v>0</v>
      </c>
    </row>
    <row r="308" spans="1:13" x14ac:dyDescent="0.3">
      <c r="A308" s="6" t="s">
        <v>795</v>
      </c>
      <c r="B308" s="5" t="s">
        <v>550</v>
      </c>
      <c r="C308" s="6" t="s">
        <v>439</v>
      </c>
      <c r="D308" s="5">
        <v>2007</v>
      </c>
      <c r="E308" s="5">
        <v>2007</v>
      </c>
      <c r="F308" s="7" t="s">
        <v>488</v>
      </c>
      <c r="G308" s="7" t="s">
        <v>40</v>
      </c>
      <c r="H308" s="6" t="s">
        <v>25</v>
      </c>
      <c r="I308" s="6" t="s">
        <v>26</v>
      </c>
      <c r="J308" s="6" t="s">
        <v>27</v>
      </c>
      <c r="K308" s="6" t="s">
        <v>25</v>
      </c>
      <c r="L308" s="5">
        <v>1</v>
      </c>
      <c r="M308" s="5">
        <v>0</v>
      </c>
    </row>
    <row r="309" spans="1:13" x14ac:dyDescent="0.3">
      <c r="A309" s="6" t="s">
        <v>795</v>
      </c>
      <c r="B309" s="5" t="s">
        <v>552</v>
      </c>
      <c r="C309" s="6" t="s">
        <v>443</v>
      </c>
      <c r="D309" s="5">
        <v>2003</v>
      </c>
      <c r="E309" s="5">
        <v>2003</v>
      </c>
      <c r="F309" s="7" t="s">
        <v>483</v>
      </c>
      <c r="G309" s="7" t="s">
        <v>119</v>
      </c>
      <c r="H309" s="6" t="s">
        <v>50</v>
      </c>
      <c r="I309" s="6" t="s">
        <v>51</v>
      </c>
      <c r="J309" s="6" t="s">
        <v>52</v>
      </c>
      <c r="K309" s="6" t="s">
        <v>50</v>
      </c>
      <c r="L309" s="5">
        <v>1</v>
      </c>
      <c r="M309" s="5">
        <v>0</v>
      </c>
    </row>
    <row r="310" spans="1:13" x14ac:dyDescent="0.3">
      <c r="A310" s="6" t="s">
        <v>795</v>
      </c>
      <c r="B310" s="5" t="s">
        <v>702</v>
      </c>
      <c r="C310" s="6" t="s">
        <v>445</v>
      </c>
      <c r="D310" s="5">
        <v>2006</v>
      </c>
      <c r="E310" s="5">
        <v>2006</v>
      </c>
      <c r="F310" s="7" t="s">
        <v>485</v>
      </c>
      <c r="G310" s="7" t="s">
        <v>40</v>
      </c>
      <c r="H310" s="6" t="s">
        <v>69</v>
      </c>
      <c r="I310" s="6" t="s">
        <v>260</v>
      </c>
      <c r="J310" s="6" t="s">
        <v>446</v>
      </c>
      <c r="K310" s="6" t="s">
        <v>69</v>
      </c>
      <c r="L310" s="5">
        <v>1</v>
      </c>
      <c r="M310" s="5">
        <v>0</v>
      </c>
    </row>
    <row r="311" spans="1:13" x14ac:dyDescent="0.3">
      <c r="A311" s="6" t="s">
        <v>795</v>
      </c>
      <c r="B311" s="5" t="s">
        <v>555</v>
      </c>
      <c r="C311" s="6" t="s">
        <v>454</v>
      </c>
      <c r="D311" s="5">
        <v>2006</v>
      </c>
      <c r="E311" s="5">
        <v>2006</v>
      </c>
      <c r="F311" s="7" t="s">
        <v>485</v>
      </c>
      <c r="G311" s="7" t="s">
        <v>18</v>
      </c>
      <c r="H311" s="6" t="s">
        <v>162</v>
      </c>
      <c r="I311" s="6" t="s">
        <v>207</v>
      </c>
      <c r="J311" s="6" t="s">
        <v>164</v>
      </c>
      <c r="K311" s="6" t="s">
        <v>162</v>
      </c>
      <c r="L311" s="5">
        <v>1</v>
      </c>
      <c r="M311" s="5">
        <v>0</v>
      </c>
    </row>
    <row r="312" spans="1:13" x14ac:dyDescent="0.3">
      <c r="A312" s="6" t="s">
        <v>795</v>
      </c>
      <c r="B312" s="5" t="s">
        <v>556</v>
      </c>
      <c r="C312" s="6" t="s">
        <v>456</v>
      </c>
      <c r="D312" s="5">
        <v>2007</v>
      </c>
      <c r="E312" s="5">
        <v>2007</v>
      </c>
      <c r="F312" s="7" t="s">
        <v>488</v>
      </c>
      <c r="G312" s="7" t="s">
        <v>18</v>
      </c>
      <c r="H312" s="6" t="s">
        <v>12</v>
      </c>
      <c r="I312" s="6" t="s">
        <v>13</v>
      </c>
      <c r="J312" s="6" t="s">
        <v>14</v>
      </c>
      <c r="K312" s="6" t="s">
        <v>12</v>
      </c>
      <c r="L312" s="5">
        <v>1</v>
      </c>
      <c r="M312" s="5">
        <v>0</v>
      </c>
    </row>
    <row r="313" spans="1:13" x14ac:dyDescent="0.3">
      <c r="A313" s="6" t="s">
        <v>795</v>
      </c>
      <c r="B313" s="5" t="s">
        <v>557</v>
      </c>
      <c r="C313" s="6" t="s">
        <v>460</v>
      </c>
      <c r="D313" s="5">
        <v>2006</v>
      </c>
      <c r="E313" s="5">
        <v>2006</v>
      </c>
      <c r="F313" s="7" t="s">
        <v>485</v>
      </c>
      <c r="G313" s="7" t="s">
        <v>18</v>
      </c>
      <c r="H313" s="6" t="s">
        <v>240</v>
      </c>
      <c r="I313" s="6" t="s">
        <v>298</v>
      </c>
      <c r="J313" s="6" t="s">
        <v>242</v>
      </c>
      <c r="K313" s="6" t="s">
        <v>240</v>
      </c>
      <c r="L313" s="5">
        <v>1</v>
      </c>
      <c r="M313" s="5">
        <v>0</v>
      </c>
    </row>
    <row r="314" spans="1:13" x14ac:dyDescent="0.3">
      <c r="A314" s="6" t="s">
        <v>808</v>
      </c>
      <c r="B314" s="5" t="s">
        <v>708</v>
      </c>
      <c r="C314" s="6" t="s">
        <v>10</v>
      </c>
      <c r="D314" s="5">
        <v>2004</v>
      </c>
      <c r="E314" s="5">
        <v>2004</v>
      </c>
      <c r="F314" s="7" t="s">
        <v>481</v>
      </c>
      <c r="G314" s="7" t="s">
        <v>11</v>
      </c>
      <c r="H314" s="6" t="s">
        <v>12</v>
      </c>
      <c r="I314" s="6" t="s">
        <v>13</v>
      </c>
      <c r="J314" s="6" t="s">
        <v>14</v>
      </c>
      <c r="K314" s="6" t="s">
        <v>12</v>
      </c>
      <c r="L314" s="5">
        <v>1</v>
      </c>
      <c r="M314" s="5">
        <v>0</v>
      </c>
    </row>
    <row r="315" spans="1:13" x14ac:dyDescent="0.3">
      <c r="A315" s="6" t="s">
        <v>808</v>
      </c>
      <c r="B315" s="5" t="s">
        <v>809</v>
      </c>
      <c r="C315" s="6" t="s">
        <v>29</v>
      </c>
      <c r="D315" s="5">
        <v>2005</v>
      </c>
      <c r="E315" s="5">
        <v>2005</v>
      </c>
      <c r="F315" s="7" t="s">
        <v>495</v>
      </c>
      <c r="G315" s="7" t="s">
        <v>11</v>
      </c>
      <c r="H315" s="6" t="s">
        <v>30</v>
      </c>
      <c r="I315" s="6" t="s">
        <v>31</v>
      </c>
      <c r="J315" s="6" t="s">
        <v>32</v>
      </c>
      <c r="K315" s="6" t="s">
        <v>30</v>
      </c>
      <c r="L315" s="5">
        <v>1</v>
      </c>
      <c r="M315" s="5">
        <v>0</v>
      </c>
    </row>
    <row r="316" spans="1:13" x14ac:dyDescent="0.3">
      <c r="A316" s="6" t="s">
        <v>808</v>
      </c>
      <c r="B316" s="5" t="s">
        <v>614</v>
      </c>
      <c r="C316" s="6" t="s">
        <v>49</v>
      </c>
      <c r="D316" s="5">
        <v>2004</v>
      </c>
      <c r="E316" s="5">
        <v>2004</v>
      </c>
      <c r="F316" s="7" t="s">
        <v>481</v>
      </c>
      <c r="G316" s="7" t="s">
        <v>11</v>
      </c>
      <c r="H316" s="6" t="s">
        <v>50</v>
      </c>
      <c r="I316" s="6" t="s">
        <v>51</v>
      </c>
      <c r="J316" s="6" t="s">
        <v>52</v>
      </c>
      <c r="K316" s="6" t="s">
        <v>50</v>
      </c>
      <c r="L316" s="5">
        <v>1</v>
      </c>
      <c r="M316" s="5">
        <v>0</v>
      </c>
    </row>
    <row r="317" spans="1:13" x14ac:dyDescent="0.3">
      <c r="A317" s="6" t="s">
        <v>808</v>
      </c>
      <c r="B317" s="5" t="s">
        <v>615</v>
      </c>
      <c r="C317" s="6" t="s">
        <v>60</v>
      </c>
      <c r="D317" s="5">
        <v>2006</v>
      </c>
      <c r="E317" s="5">
        <v>2006</v>
      </c>
      <c r="F317" s="7" t="s">
        <v>485</v>
      </c>
      <c r="G317" s="7" t="s">
        <v>18</v>
      </c>
      <c r="H317" s="6" t="s">
        <v>61</v>
      </c>
      <c r="I317" s="6" t="s">
        <v>62</v>
      </c>
      <c r="J317" s="6" t="s">
        <v>63</v>
      </c>
      <c r="K317" s="6" t="s">
        <v>61</v>
      </c>
      <c r="L317" s="5">
        <v>1</v>
      </c>
      <c r="M317" s="5">
        <v>0</v>
      </c>
    </row>
    <row r="318" spans="1:13" x14ac:dyDescent="0.3">
      <c r="A318" s="6" t="s">
        <v>808</v>
      </c>
      <c r="B318" s="5" t="s">
        <v>616</v>
      </c>
      <c r="C318" s="6" t="s">
        <v>75</v>
      </c>
      <c r="D318" s="5">
        <v>2006</v>
      </c>
      <c r="E318" s="5">
        <v>2006</v>
      </c>
      <c r="F318" s="7" t="s">
        <v>485</v>
      </c>
      <c r="G318" s="7" t="s">
        <v>18</v>
      </c>
      <c r="H318" s="6" t="s">
        <v>12</v>
      </c>
      <c r="I318" s="6" t="s">
        <v>13</v>
      </c>
      <c r="J318" s="6" t="s">
        <v>76</v>
      </c>
      <c r="K318" s="6" t="s">
        <v>12</v>
      </c>
      <c r="L318" s="5">
        <v>1</v>
      </c>
      <c r="M318" s="5">
        <v>0</v>
      </c>
    </row>
    <row r="319" spans="1:13" x14ac:dyDescent="0.3">
      <c r="A319" s="6" t="s">
        <v>808</v>
      </c>
      <c r="B319" s="5" t="s">
        <v>617</v>
      </c>
      <c r="C319" s="6" t="s">
        <v>85</v>
      </c>
      <c r="D319" s="5">
        <v>2005</v>
      </c>
      <c r="E319" s="5">
        <v>2005</v>
      </c>
      <c r="F319" s="7" t="s">
        <v>495</v>
      </c>
      <c r="G319" s="7" t="s">
        <v>11</v>
      </c>
      <c r="H319" s="6" t="s">
        <v>12</v>
      </c>
      <c r="I319" s="6" t="s">
        <v>86</v>
      </c>
      <c r="J319" s="6" t="s">
        <v>87</v>
      </c>
      <c r="K319" s="6" t="s">
        <v>12</v>
      </c>
      <c r="L319" s="5">
        <v>1</v>
      </c>
      <c r="M319" s="5">
        <v>0</v>
      </c>
    </row>
    <row r="320" spans="1:13" x14ac:dyDescent="0.3">
      <c r="A320" s="6" t="s">
        <v>808</v>
      </c>
      <c r="B320" s="5" t="s">
        <v>810</v>
      </c>
      <c r="C320" s="6" t="s">
        <v>113</v>
      </c>
      <c r="D320" s="5">
        <v>2004</v>
      </c>
      <c r="E320" s="5">
        <v>2004</v>
      </c>
      <c r="F320" s="7" t="s">
        <v>481</v>
      </c>
      <c r="G320" s="7" t="s">
        <v>11</v>
      </c>
      <c r="H320" s="6" t="s">
        <v>114</v>
      </c>
      <c r="I320" s="6" t="s">
        <v>115</v>
      </c>
      <c r="J320" s="6" t="s">
        <v>116</v>
      </c>
      <c r="K320" s="6" t="s">
        <v>114</v>
      </c>
      <c r="L320" s="5">
        <v>1</v>
      </c>
      <c r="M320" s="5">
        <v>0</v>
      </c>
    </row>
    <row r="321" spans="1:13" x14ac:dyDescent="0.3">
      <c r="A321" s="6" t="s">
        <v>808</v>
      </c>
      <c r="B321" s="5" t="s">
        <v>620</v>
      </c>
      <c r="C321" s="6" t="s">
        <v>118</v>
      </c>
      <c r="D321" s="5">
        <v>2003</v>
      </c>
      <c r="E321" s="5">
        <v>2003</v>
      </c>
      <c r="F321" s="7" t="s">
        <v>483</v>
      </c>
      <c r="G321" s="7" t="s">
        <v>119</v>
      </c>
      <c r="H321" s="6" t="s">
        <v>120</v>
      </c>
      <c r="I321" s="6" t="s">
        <v>121</v>
      </c>
      <c r="J321" s="6" t="s">
        <v>122</v>
      </c>
      <c r="K321" s="6" t="s">
        <v>120</v>
      </c>
      <c r="L321" s="5">
        <v>1</v>
      </c>
      <c r="M321" s="5">
        <v>0</v>
      </c>
    </row>
    <row r="322" spans="1:13" x14ac:dyDescent="0.3">
      <c r="A322" s="6" t="s">
        <v>808</v>
      </c>
      <c r="B322" s="5" t="s">
        <v>621</v>
      </c>
      <c r="C322" s="6" t="s">
        <v>131</v>
      </c>
      <c r="D322" s="5">
        <v>2005</v>
      </c>
      <c r="E322" s="5">
        <v>2005</v>
      </c>
      <c r="F322" s="7" t="s">
        <v>495</v>
      </c>
      <c r="G322" s="7" t="s">
        <v>18</v>
      </c>
      <c r="H322" s="6" t="s">
        <v>12</v>
      </c>
      <c r="I322" s="6" t="s">
        <v>86</v>
      </c>
      <c r="J322" s="6" t="s">
        <v>87</v>
      </c>
      <c r="K322" s="6" t="s">
        <v>12</v>
      </c>
      <c r="L322" s="5">
        <v>1</v>
      </c>
      <c r="M322" s="5">
        <v>0</v>
      </c>
    </row>
    <row r="323" spans="1:13" x14ac:dyDescent="0.3">
      <c r="A323" s="6" t="s">
        <v>808</v>
      </c>
      <c r="B323" s="5" t="s">
        <v>623</v>
      </c>
      <c r="C323" s="6" t="s">
        <v>140</v>
      </c>
      <c r="D323" s="5">
        <v>2003</v>
      </c>
      <c r="E323" s="5">
        <v>2003</v>
      </c>
      <c r="F323" s="7" t="s">
        <v>483</v>
      </c>
      <c r="G323" s="7" t="s">
        <v>11</v>
      </c>
      <c r="H323" s="6" t="s">
        <v>61</v>
      </c>
      <c r="I323" s="6" t="s">
        <v>141</v>
      </c>
      <c r="J323" s="6" t="s">
        <v>142</v>
      </c>
      <c r="K323" s="6" t="s">
        <v>61</v>
      </c>
      <c r="L323" s="5">
        <v>1</v>
      </c>
      <c r="M323" s="5">
        <v>0</v>
      </c>
    </row>
    <row r="324" spans="1:13" x14ac:dyDescent="0.3">
      <c r="A324" s="6" t="s">
        <v>808</v>
      </c>
      <c r="B324" s="5" t="s">
        <v>624</v>
      </c>
      <c r="C324" s="6" t="s">
        <v>161</v>
      </c>
      <c r="D324" s="5">
        <v>2005</v>
      </c>
      <c r="E324" s="5">
        <v>2005</v>
      </c>
      <c r="F324" s="7" t="s">
        <v>495</v>
      </c>
      <c r="G324" s="7" t="s">
        <v>11</v>
      </c>
      <c r="H324" s="6" t="s">
        <v>162</v>
      </c>
      <c r="I324" s="6" t="s">
        <v>163</v>
      </c>
      <c r="J324" s="6" t="s">
        <v>164</v>
      </c>
      <c r="K324" s="6" t="s">
        <v>162</v>
      </c>
      <c r="L324" s="5">
        <v>1</v>
      </c>
      <c r="M324" s="5">
        <v>0</v>
      </c>
    </row>
    <row r="325" spans="1:13" x14ac:dyDescent="0.3">
      <c r="A325" s="6" t="s">
        <v>808</v>
      </c>
      <c r="B325" s="5" t="s">
        <v>625</v>
      </c>
      <c r="C325" s="6" t="s">
        <v>173</v>
      </c>
      <c r="D325" s="5">
        <v>2004</v>
      </c>
      <c r="E325" s="5">
        <v>2004</v>
      </c>
      <c r="F325" s="7" t="s">
        <v>481</v>
      </c>
      <c r="G325" s="7" t="s">
        <v>11</v>
      </c>
      <c r="H325" s="6" t="s">
        <v>114</v>
      </c>
      <c r="I325" s="6" t="s">
        <v>115</v>
      </c>
      <c r="J325" s="6" t="s">
        <v>174</v>
      </c>
      <c r="K325" s="6" t="s">
        <v>114</v>
      </c>
      <c r="L325" s="5">
        <v>1</v>
      </c>
      <c r="M325" s="5">
        <v>0</v>
      </c>
    </row>
    <row r="326" spans="1:13" x14ac:dyDescent="0.3">
      <c r="A326" s="6" t="s">
        <v>808</v>
      </c>
      <c r="B326" s="5" t="s">
        <v>626</v>
      </c>
      <c r="C326" s="6" t="s">
        <v>187</v>
      </c>
      <c r="D326" s="5">
        <v>2004</v>
      </c>
      <c r="E326" s="5">
        <v>2004</v>
      </c>
      <c r="F326" s="7" t="s">
        <v>481</v>
      </c>
      <c r="G326" s="7" t="s">
        <v>11</v>
      </c>
      <c r="H326" s="6" t="s">
        <v>50</v>
      </c>
      <c r="I326" s="6" t="s">
        <v>51</v>
      </c>
      <c r="J326" s="6" t="s">
        <v>52</v>
      </c>
      <c r="K326" s="6" t="s">
        <v>50</v>
      </c>
      <c r="L326" s="5">
        <v>1</v>
      </c>
      <c r="M326" s="5">
        <v>0</v>
      </c>
    </row>
    <row r="327" spans="1:13" x14ac:dyDescent="0.3">
      <c r="A327" s="6" t="s">
        <v>808</v>
      </c>
      <c r="B327" s="5" t="s">
        <v>811</v>
      </c>
      <c r="C327" s="6" t="s">
        <v>194</v>
      </c>
      <c r="D327" s="5">
        <v>2003</v>
      </c>
      <c r="E327" s="5">
        <v>2003</v>
      </c>
      <c r="F327" s="7" t="s">
        <v>483</v>
      </c>
      <c r="G327" s="7" t="s">
        <v>18</v>
      </c>
      <c r="H327" s="6" t="s">
        <v>162</v>
      </c>
      <c r="I327" s="6" t="s">
        <v>195</v>
      </c>
      <c r="J327" s="6" t="s">
        <v>164</v>
      </c>
      <c r="K327" s="6" t="s">
        <v>162</v>
      </c>
      <c r="L327" s="5">
        <v>1</v>
      </c>
      <c r="M327" s="5">
        <v>0</v>
      </c>
    </row>
    <row r="328" spans="1:13" x14ac:dyDescent="0.3">
      <c r="A328" s="6" t="s">
        <v>808</v>
      </c>
      <c r="B328" s="5" t="s">
        <v>627</v>
      </c>
      <c r="C328" s="6" t="s">
        <v>197</v>
      </c>
      <c r="D328" s="5">
        <v>2007</v>
      </c>
      <c r="E328" s="5">
        <v>2007</v>
      </c>
      <c r="F328" s="7" t="s">
        <v>488</v>
      </c>
      <c r="G328" s="7" t="s">
        <v>55</v>
      </c>
      <c r="H328" s="6" t="s">
        <v>12</v>
      </c>
      <c r="I328" s="6" t="s">
        <v>13</v>
      </c>
      <c r="J328" s="6" t="s">
        <v>198</v>
      </c>
      <c r="K328" s="6" t="s">
        <v>12</v>
      </c>
      <c r="L328" s="5">
        <v>1</v>
      </c>
      <c r="M328" s="5">
        <v>0</v>
      </c>
    </row>
    <row r="329" spans="1:13" x14ac:dyDescent="0.3">
      <c r="A329" s="6" t="s">
        <v>808</v>
      </c>
      <c r="B329" s="5" t="s">
        <v>628</v>
      </c>
      <c r="C329" s="6" t="s">
        <v>224</v>
      </c>
      <c r="D329" s="5">
        <v>2005</v>
      </c>
      <c r="E329" s="5">
        <v>2005</v>
      </c>
      <c r="F329" s="7" t="s">
        <v>495</v>
      </c>
      <c r="G329" s="7" t="s">
        <v>11</v>
      </c>
      <c r="H329" s="6" t="s">
        <v>69</v>
      </c>
      <c r="I329" s="6" t="s">
        <v>70</v>
      </c>
      <c r="J329" s="6" t="s">
        <v>225</v>
      </c>
      <c r="K329" s="6" t="s">
        <v>69</v>
      </c>
      <c r="L329" s="5">
        <v>1</v>
      </c>
      <c r="M329" s="5">
        <v>0</v>
      </c>
    </row>
    <row r="330" spans="1:13" x14ac:dyDescent="0.3">
      <c r="A330" s="6" t="s">
        <v>808</v>
      </c>
      <c r="B330" s="5" t="s">
        <v>669</v>
      </c>
      <c r="C330" s="6" t="s">
        <v>227</v>
      </c>
      <c r="D330" s="5">
        <v>2005</v>
      </c>
      <c r="E330" s="5">
        <v>2005</v>
      </c>
      <c r="F330" s="7" t="s">
        <v>495</v>
      </c>
      <c r="G330" s="7" t="s">
        <v>11</v>
      </c>
      <c r="H330" s="6" t="s">
        <v>61</v>
      </c>
      <c r="I330" s="6" t="s">
        <v>228</v>
      </c>
      <c r="J330" s="6" t="s">
        <v>229</v>
      </c>
      <c r="K330" s="6" t="s">
        <v>61</v>
      </c>
      <c r="L330" s="5">
        <v>1</v>
      </c>
      <c r="M330" s="5">
        <v>0</v>
      </c>
    </row>
    <row r="331" spans="1:13" x14ac:dyDescent="0.3">
      <c r="A331" s="6" t="s">
        <v>808</v>
      </c>
      <c r="B331" s="5" t="s">
        <v>629</v>
      </c>
      <c r="C331" s="6" t="s">
        <v>231</v>
      </c>
      <c r="D331" s="5">
        <v>2006</v>
      </c>
      <c r="E331" s="5">
        <v>2006</v>
      </c>
      <c r="F331" s="7" t="s">
        <v>485</v>
      </c>
      <c r="G331" s="7" t="s">
        <v>11</v>
      </c>
      <c r="H331" s="6" t="s">
        <v>61</v>
      </c>
      <c r="I331" s="6" t="s">
        <v>228</v>
      </c>
      <c r="J331" s="6" t="s">
        <v>229</v>
      </c>
      <c r="K331" s="6" t="s">
        <v>61</v>
      </c>
      <c r="L331" s="5">
        <v>1</v>
      </c>
      <c r="M331" s="5">
        <v>0</v>
      </c>
    </row>
    <row r="332" spans="1:13" x14ac:dyDescent="0.3">
      <c r="A332" s="6" t="s">
        <v>808</v>
      </c>
      <c r="B332" s="5" t="s">
        <v>630</v>
      </c>
      <c r="C332" s="6" t="s">
        <v>233</v>
      </c>
      <c r="D332" s="5">
        <v>2006</v>
      </c>
      <c r="E332" s="5">
        <v>2006</v>
      </c>
      <c r="F332" s="7" t="s">
        <v>485</v>
      </c>
      <c r="G332" s="7" t="s">
        <v>11</v>
      </c>
      <c r="H332" s="6" t="s">
        <v>105</v>
      </c>
      <c r="I332" s="6" t="s">
        <v>106</v>
      </c>
      <c r="J332" s="6" t="s">
        <v>107</v>
      </c>
      <c r="K332" s="6" t="s">
        <v>105</v>
      </c>
      <c r="L332" s="5">
        <v>1</v>
      </c>
      <c r="M332" s="5">
        <v>0</v>
      </c>
    </row>
    <row r="333" spans="1:13" x14ac:dyDescent="0.3">
      <c r="A333" s="6" t="s">
        <v>808</v>
      </c>
      <c r="B333" s="5" t="s">
        <v>632</v>
      </c>
      <c r="C333" s="6" t="s">
        <v>263</v>
      </c>
      <c r="D333" s="5">
        <v>2005</v>
      </c>
      <c r="E333" s="5">
        <v>2005</v>
      </c>
      <c r="F333" s="7" t="s">
        <v>495</v>
      </c>
      <c r="G333" s="7" t="s">
        <v>11</v>
      </c>
      <c r="H333" s="6" t="s">
        <v>264</v>
      </c>
      <c r="I333" s="6" t="s">
        <v>86</v>
      </c>
      <c r="J333" s="6" t="s">
        <v>265</v>
      </c>
      <c r="K333" s="6" t="s">
        <v>12</v>
      </c>
      <c r="L333" s="5">
        <v>1</v>
      </c>
      <c r="M333" s="5">
        <v>0</v>
      </c>
    </row>
    <row r="334" spans="1:13" x14ac:dyDescent="0.3">
      <c r="A334" s="6" t="s">
        <v>808</v>
      </c>
      <c r="B334" s="5" t="s">
        <v>633</v>
      </c>
      <c r="C334" s="6" t="s">
        <v>271</v>
      </c>
      <c r="D334" s="5">
        <v>2006</v>
      </c>
      <c r="E334" s="5">
        <v>2006</v>
      </c>
      <c r="F334" s="7" t="s">
        <v>485</v>
      </c>
      <c r="G334" s="7" t="s">
        <v>11</v>
      </c>
      <c r="H334" s="6" t="s">
        <v>41</v>
      </c>
      <c r="I334" s="6" t="s">
        <v>42</v>
      </c>
      <c r="J334" s="6" t="s">
        <v>210</v>
      </c>
      <c r="K334" s="6" t="s">
        <v>41</v>
      </c>
      <c r="L334" s="5">
        <v>1</v>
      </c>
      <c r="M334" s="5">
        <v>0</v>
      </c>
    </row>
    <row r="335" spans="1:13" x14ac:dyDescent="0.3">
      <c r="A335" s="6" t="s">
        <v>808</v>
      </c>
      <c r="B335" s="5" t="s">
        <v>812</v>
      </c>
      <c r="C335" s="6" t="s">
        <v>277</v>
      </c>
      <c r="D335" s="5">
        <v>2003</v>
      </c>
      <c r="E335" s="5">
        <v>2003</v>
      </c>
      <c r="F335" s="7" t="s">
        <v>483</v>
      </c>
      <c r="G335" s="7" t="s">
        <v>119</v>
      </c>
      <c r="H335" s="6" t="s">
        <v>56</v>
      </c>
      <c r="I335" s="6" t="s">
        <v>278</v>
      </c>
      <c r="J335" s="6" t="s">
        <v>279</v>
      </c>
      <c r="K335" s="6" t="s">
        <v>56</v>
      </c>
      <c r="L335" s="5">
        <v>1</v>
      </c>
      <c r="M335" s="5">
        <v>0</v>
      </c>
    </row>
    <row r="336" spans="1:13" x14ac:dyDescent="0.3">
      <c r="A336" s="6" t="s">
        <v>808</v>
      </c>
      <c r="B336" s="5" t="s">
        <v>634</v>
      </c>
      <c r="C336" s="6" t="s">
        <v>281</v>
      </c>
      <c r="D336" s="5">
        <v>2005</v>
      </c>
      <c r="E336" s="5">
        <v>2005</v>
      </c>
      <c r="F336" s="7" t="s">
        <v>495</v>
      </c>
      <c r="G336" s="7" t="s">
        <v>11</v>
      </c>
      <c r="H336" s="6" t="s">
        <v>114</v>
      </c>
      <c r="I336" s="6" t="s">
        <v>115</v>
      </c>
      <c r="J336" s="6" t="s">
        <v>174</v>
      </c>
      <c r="K336" s="6" t="s">
        <v>114</v>
      </c>
      <c r="L336" s="5">
        <v>1</v>
      </c>
      <c r="M336" s="5">
        <v>0</v>
      </c>
    </row>
    <row r="337" spans="1:13" x14ac:dyDescent="0.3">
      <c r="A337" s="6" t="s">
        <v>808</v>
      </c>
      <c r="B337" s="5" t="s">
        <v>635</v>
      </c>
      <c r="C337" s="6" t="s">
        <v>287</v>
      </c>
      <c r="D337" s="5">
        <v>2006</v>
      </c>
      <c r="E337" s="5">
        <v>2006</v>
      </c>
      <c r="F337" s="7" t="s">
        <v>485</v>
      </c>
      <c r="G337" s="7" t="s">
        <v>18</v>
      </c>
      <c r="H337" s="6" t="s">
        <v>114</v>
      </c>
      <c r="I337" s="6" t="s">
        <v>115</v>
      </c>
      <c r="J337" s="6" t="s">
        <v>116</v>
      </c>
      <c r="K337" s="6" t="s">
        <v>114</v>
      </c>
      <c r="L337" s="5">
        <v>1</v>
      </c>
      <c r="M337" s="5">
        <v>0</v>
      </c>
    </row>
    <row r="338" spans="1:13" x14ac:dyDescent="0.3">
      <c r="A338" s="6" t="s">
        <v>808</v>
      </c>
      <c r="B338" s="5" t="s">
        <v>636</v>
      </c>
      <c r="C338" s="6" t="s">
        <v>294</v>
      </c>
      <c r="D338" s="5">
        <v>2008</v>
      </c>
      <c r="E338" s="5">
        <v>2008</v>
      </c>
      <c r="F338" s="7" t="s">
        <v>501</v>
      </c>
      <c r="G338" s="7" t="s">
        <v>40</v>
      </c>
      <c r="H338" s="6" t="s">
        <v>12</v>
      </c>
      <c r="I338" s="6" t="s">
        <v>13</v>
      </c>
      <c r="J338" s="6" t="s">
        <v>295</v>
      </c>
      <c r="K338" s="6" t="s">
        <v>12</v>
      </c>
      <c r="L338" s="5">
        <v>1</v>
      </c>
      <c r="M338" s="5">
        <v>0</v>
      </c>
    </row>
    <row r="339" spans="1:13" x14ac:dyDescent="0.3">
      <c r="A339" s="6" t="s">
        <v>808</v>
      </c>
      <c r="B339" s="5" t="s">
        <v>725</v>
      </c>
      <c r="C339" s="6" t="s">
        <v>300</v>
      </c>
      <c r="D339" s="5">
        <v>2006</v>
      </c>
      <c r="E339" s="5">
        <v>2006</v>
      </c>
      <c r="F339" s="7" t="s">
        <v>485</v>
      </c>
      <c r="G339" s="7" t="s">
        <v>18</v>
      </c>
      <c r="H339" s="6" t="s">
        <v>12</v>
      </c>
      <c r="I339" s="6" t="s">
        <v>13</v>
      </c>
      <c r="J339" s="6" t="s">
        <v>155</v>
      </c>
      <c r="K339" s="6" t="s">
        <v>12</v>
      </c>
      <c r="L339" s="5">
        <v>1</v>
      </c>
      <c r="M339" s="5">
        <v>0</v>
      </c>
    </row>
    <row r="340" spans="1:13" x14ac:dyDescent="0.3">
      <c r="A340" s="6" t="s">
        <v>808</v>
      </c>
      <c r="B340" s="5" t="s">
        <v>637</v>
      </c>
      <c r="C340" s="6" t="s">
        <v>304</v>
      </c>
      <c r="D340" s="5">
        <v>2007</v>
      </c>
      <c r="E340" s="5">
        <v>2007</v>
      </c>
      <c r="F340" s="7" t="s">
        <v>488</v>
      </c>
      <c r="G340" s="7" t="s">
        <v>11</v>
      </c>
      <c r="H340" s="6" t="s">
        <v>30</v>
      </c>
      <c r="I340" s="6" t="s">
        <v>31</v>
      </c>
      <c r="J340" s="6" t="s">
        <v>32</v>
      </c>
      <c r="K340" s="6" t="s">
        <v>30</v>
      </c>
      <c r="L340" s="5">
        <v>1</v>
      </c>
      <c r="M340" s="5">
        <v>0</v>
      </c>
    </row>
    <row r="341" spans="1:13" x14ac:dyDescent="0.3">
      <c r="A341" s="6" t="s">
        <v>808</v>
      </c>
      <c r="B341" s="5" t="s">
        <v>638</v>
      </c>
      <c r="C341" s="6" t="s">
        <v>308</v>
      </c>
      <c r="D341" s="5">
        <v>2003</v>
      </c>
      <c r="E341" s="5">
        <v>2003</v>
      </c>
      <c r="F341" s="7" t="s">
        <v>483</v>
      </c>
      <c r="G341" s="7" t="s">
        <v>119</v>
      </c>
      <c r="H341" s="6" t="s">
        <v>120</v>
      </c>
      <c r="I341" s="6" t="s">
        <v>309</v>
      </c>
      <c r="J341" s="6" t="s">
        <v>310</v>
      </c>
      <c r="K341" s="6" t="s">
        <v>120</v>
      </c>
      <c r="L341" s="5">
        <v>1</v>
      </c>
      <c r="M341" s="5">
        <v>0</v>
      </c>
    </row>
    <row r="342" spans="1:13" x14ac:dyDescent="0.3">
      <c r="A342" s="6" t="s">
        <v>808</v>
      </c>
      <c r="B342" s="5" t="s">
        <v>639</v>
      </c>
      <c r="C342" s="6" t="s">
        <v>312</v>
      </c>
      <c r="D342" s="5">
        <v>2007</v>
      </c>
      <c r="E342" s="5">
        <v>2007</v>
      </c>
      <c r="F342" s="7" t="s">
        <v>488</v>
      </c>
      <c r="G342" s="7" t="s">
        <v>18</v>
      </c>
      <c r="H342" s="6" t="s">
        <v>56</v>
      </c>
      <c r="I342" s="6" t="s">
        <v>278</v>
      </c>
      <c r="J342" s="6" t="s">
        <v>279</v>
      </c>
      <c r="K342" s="6" t="s">
        <v>56</v>
      </c>
      <c r="L342" s="5">
        <v>1</v>
      </c>
      <c r="M342" s="5">
        <v>0</v>
      </c>
    </row>
    <row r="343" spans="1:13" x14ac:dyDescent="0.3">
      <c r="A343" s="6" t="s">
        <v>808</v>
      </c>
      <c r="B343" s="5" t="s">
        <v>641</v>
      </c>
      <c r="C343" s="6" t="s">
        <v>326</v>
      </c>
      <c r="D343" s="5">
        <v>2003</v>
      </c>
      <c r="E343" s="5">
        <v>2003</v>
      </c>
      <c r="F343" s="7" t="s">
        <v>483</v>
      </c>
      <c r="G343" s="7" t="s">
        <v>11</v>
      </c>
      <c r="H343" s="6" t="s">
        <v>25</v>
      </c>
      <c r="I343" s="6" t="s">
        <v>327</v>
      </c>
      <c r="J343" s="6" t="s">
        <v>328</v>
      </c>
      <c r="K343" s="6" t="s">
        <v>25</v>
      </c>
      <c r="L343" s="5">
        <v>1</v>
      </c>
      <c r="M343" s="5">
        <v>0</v>
      </c>
    </row>
    <row r="344" spans="1:13" x14ac:dyDescent="0.3">
      <c r="A344" s="6" t="s">
        <v>808</v>
      </c>
      <c r="B344" s="5" t="s">
        <v>642</v>
      </c>
      <c r="C344" s="6" t="s">
        <v>330</v>
      </c>
      <c r="D344" s="5">
        <v>2004</v>
      </c>
      <c r="E344" s="5">
        <v>2004</v>
      </c>
      <c r="F344" s="7" t="s">
        <v>481</v>
      </c>
      <c r="G344" s="7" t="s">
        <v>11</v>
      </c>
      <c r="H344" s="6" t="s">
        <v>12</v>
      </c>
      <c r="I344" s="6" t="s">
        <v>13</v>
      </c>
      <c r="J344" s="6" t="s">
        <v>331</v>
      </c>
      <c r="K344" s="6" t="s">
        <v>12</v>
      </c>
      <c r="L344" s="5">
        <v>1</v>
      </c>
      <c r="M344" s="5">
        <v>0</v>
      </c>
    </row>
    <row r="345" spans="1:13" x14ac:dyDescent="0.3">
      <c r="A345" s="6" t="s">
        <v>808</v>
      </c>
      <c r="B345" s="5" t="s">
        <v>813</v>
      </c>
      <c r="C345" s="6" t="s">
        <v>333</v>
      </c>
      <c r="D345" s="5">
        <v>2005</v>
      </c>
      <c r="E345" s="5">
        <v>2005</v>
      </c>
      <c r="F345" s="7" t="s">
        <v>495</v>
      </c>
      <c r="G345" s="7" t="s">
        <v>11</v>
      </c>
      <c r="H345" s="6" t="s">
        <v>61</v>
      </c>
      <c r="I345" s="6" t="s">
        <v>334</v>
      </c>
      <c r="J345" s="6" t="s">
        <v>335</v>
      </c>
      <c r="K345" s="6" t="s">
        <v>61</v>
      </c>
      <c r="L345" s="5">
        <v>1</v>
      </c>
      <c r="M345" s="5">
        <v>0</v>
      </c>
    </row>
    <row r="346" spans="1:13" x14ac:dyDescent="0.3">
      <c r="A346" s="6" t="s">
        <v>808</v>
      </c>
      <c r="B346" s="5" t="s">
        <v>814</v>
      </c>
      <c r="C346" s="6" t="s">
        <v>345</v>
      </c>
      <c r="D346" s="5">
        <v>2006</v>
      </c>
      <c r="E346" s="5">
        <v>2006</v>
      </c>
      <c r="F346" s="7" t="s">
        <v>485</v>
      </c>
      <c r="G346" s="7" t="s">
        <v>18</v>
      </c>
      <c r="H346" s="6" t="s">
        <v>105</v>
      </c>
      <c r="I346" s="6" t="s">
        <v>106</v>
      </c>
      <c r="J346" s="6" t="s">
        <v>107</v>
      </c>
      <c r="K346" s="6" t="s">
        <v>105</v>
      </c>
      <c r="L346" s="5">
        <v>1</v>
      </c>
      <c r="M346" s="5">
        <v>0</v>
      </c>
    </row>
    <row r="347" spans="1:13" x14ac:dyDescent="0.3">
      <c r="A347" s="6" t="s">
        <v>808</v>
      </c>
      <c r="B347" s="5" t="s">
        <v>644</v>
      </c>
      <c r="C347" s="6" t="s">
        <v>355</v>
      </c>
      <c r="D347" s="5">
        <v>2004</v>
      </c>
      <c r="E347" s="5">
        <v>2004</v>
      </c>
      <c r="F347" s="7" t="s">
        <v>481</v>
      </c>
      <c r="G347" s="7" t="s">
        <v>11</v>
      </c>
      <c r="H347" s="6" t="s">
        <v>41</v>
      </c>
      <c r="I347" s="6" t="s">
        <v>42</v>
      </c>
      <c r="J347" s="6" t="s">
        <v>81</v>
      </c>
      <c r="K347" s="6" t="s">
        <v>41</v>
      </c>
      <c r="L347" s="5">
        <v>1</v>
      </c>
      <c r="M347" s="5">
        <v>0</v>
      </c>
    </row>
    <row r="348" spans="1:13" x14ac:dyDescent="0.3">
      <c r="A348" s="6" t="s">
        <v>808</v>
      </c>
      <c r="B348" s="5" t="s">
        <v>646</v>
      </c>
      <c r="C348" s="6" t="s">
        <v>375</v>
      </c>
      <c r="D348" s="5">
        <v>2004</v>
      </c>
      <c r="E348" s="5">
        <v>2004</v>
      </c>
      <c r="F348" s="7" t="s">
        <v>481</v>
      </c>
      <c r="G348" s="7" t="s">
        <v>11</v>
      </c>
      <c r="H348" s="6" t="s">
        <v>69</v>
      </c>
      <c r="I348" s="6" t="s">
        <v>70</v>
      </c>
      <c r="J348" s="6" t="s">
        <v>376</v>
      </c>
      <c r="K348" s="6" t="s">
        <v>69</v>
      </c>
      <c r="L348" s="5">
        <v>1</v>
      </c>
      <c r="M348" s="5">
        <v>0</v>
      </c>
    </row>
    <row r="349" spans="1:13" x14ac:dyDescent="0.3">
      <c r="A349" s="6" t="s">
        <v>808</v>
      </c>
      <c r="B349" s="5" t="s">
        <v>647</v>
      </c>
      <c r="C349" s="6" t="s">
        <v>397</v>
      </c>
      <c r="D349" s="5">
        <v>2006</v>
      </c>
      <c r="E349" s="5">
        <v>2006</v>
      </c>
      <c r="F349" s="7" t="s">
        <v>485</v>
      </c>
      <c r="G349" s="7" t="s">
        <v>40</v>
      </c>
      <c r="H349" s="6" t="s">
        <v>41</v>
      </c>
      <c r="I349" s="6" t="s">
        <v>42</v>
      </c>
      <c r="J349" s="6" t="s">
        <v>43</v>
      </c>
      <c r="K349" s="6" t="s">
        <v>41</v>
      </c>
      <c r="L349" s="5">
        <v>1</v>
      </c>
      <c r="M349" s="5">
        <v>0</v>
      </c>
    </row>
    <row r="350" spans="1:13" x14ac:dyDescent="0.3">
      <c r="A350" s="6" t="s">
        <v>808</v>
      </c>
      <c r="B350" s="5" t="s">
        <v>649</v>
      </c>
      <c r="C350" s="6" t="s">
        <v>403</v>
      </c>
      <c r="D350" s="5">
        <v>2005</v>
      </c>
      <c r="E350" s="5">
        <v>2005</v>
      </c>
      <c r="F350" s="7" t="s">
        <v>495</v>
      </c>
      <c r="G350" s="7" t="s">
        <v>18</v>
      </c>
      <c r="H350" s="6" t="s">
        <v>120</v>
      </c>
      <c r="I350" s="6" t="s">
        <v>404</v>
      </c>
      <c r="J350" s="6" t="s">
        <v>310</v>
      </c>
      <c r="K350" s="6" t="s">
        <v>120</v>
      </c>
      <c r="L350" s="5">
        <v>1</v>
      </c>
      <c r="M350" s="5">
        <v>0</v>
      </c>
    </row>
    <row r="351" spans="1:13" x14ac:dyDescent="0.3">
      <c r="A351" s="6" t="s">
        <v>808</v>
      </c>
      <c r="B351" s="5" t="s">
        <v>650</v>
      </c>
      <c r="C351" s="6" t="s">
        <v>406</v>
      </c>
      <c r="D351" s="5">
        <v>2006</v>
      </c>
      <c r="E351" s="5">
        <v>2006</v>
      </c>
      <c r="F351" s="7" t="s">
        <v>485</v>
      </c>
      <c r="G351" s="7" t="s">
        <v>11</v>
      </c>
      <c r="H351" s="6" t="s">
        <v>61</v>
      </c>
      <c r="I351" s="6" t="s">
        <v>228</v>
      </c>
      <c r="J351" s="6" t="s">
        <v>229</v>
      </c>
      <c r="K351" s="6" t="s">
        <v>61</v>
      </c>
      <c r="L351" s="5">
        <v>1</v>
      </c>
      <c r="M351" s="5">
        <v>0</v>
      </c>
    </row>
    <row r="352" spans="1:13" x14ac:dyDescent="0.3">
      <c r="A352" s="6" t="s">
        <v>808</v>
      </c>
      <c r="B352" s="5" t="s">
        <v>651</v>
      </c>
      <c r="C352" s="6" t="s">
        <v>410</v>
      </c>
      <c r="D352" s="5">
        <v>2004</v>
      </c>
      <c r="E352" s="5">
        <v>2004</v>
      </c>
      <c r="F352" s="7" t="s">
        <v>481</v>
      </c>
      <c r="G352" s="7" t="s">
        <v>119</v>
      </c>
      <c r="H352" s="6" t="s">
        <v>12</v>
      </c>
      <c r="I352" s="6" t="s">
        <v>13</v>
      </c>
      <c r="J352" s="6" t="s">
        <v>14</v>
      </c>
      <c r="K352" s="6" t="s">
        <v>12</v>
      </c>
      <c r="L352" s="5">
        <v>1</v>
      </c>
      <c r="M352" s="5">
        <v>0</v>
      </c>
    </row>
    <row r="353" spans="1:13" x14ac:dyDescent="0.3">
      <c r="A353" s="6" t="s">
        <v>808</v>
      </c>
      <c r="B353" s="5" t="s">
        <v>652</v>
      </c>
      <c r="C353" s="6" t="s">
        <v>418</v>
      </c>
      <c r="D353" s="5">
        <v>2005</v>
      </c>
      <c r="E353" s="5">
        <v>2005</v>
      </c>
      <c r="F353" s="7" t="s">
        <v>495</v>
      </c>
      <c r="G353" s="7" t="s">
        <v>11</v>
      </c>
      <c r="H353" s="6" t="s">
        <v>25</v>
      </c>
      <c r="I353" s="6" t="s">
        <v>26</v>
      </c>
      <c r="J353" s="6" t="s">
        <v>27</v>
      </c>
      <c r="K353" s="6" t="s">
        <v>25</v>
      </c>
      <c r="L353" s="5">
        <v>1</v>
      </c>
      <c r="M353" s="5">
        <v>0</v>
      </c>
    </row>
    <row r="354" spans="1:13" x14ac:dyDescent="0.3">
      <c r="A354" s="6" t="s">
        <v>808</v>
      </c>
      <c r="B354" s="5" t="s">
        <v>653</v>
      </c>
      <c r="C354" s="6" t="s">
        <v>462</v>
      </c>
      <c r="D354" s="5">
        <v>2008</v>
      </c>
      <c r="E354" s="5">
        <v>2008</v>
      </c>
      <c r="F354" s="7" t="s">
        <v>501</v>
      </c>
      <c r="G354" s="7" t="s">
        <v>18</v>
      </c>
      <c r="H354" s="6" t="s">
        <v>169</v>
      </c>
      <c r="I354" s="6" t="s">
        <v>170</v>
      </c>
      <c r="J354" s="6" t="s">
        <v>171</v>
      </c>
      <c r="K354" s="6" t="s">
        <v>169</v>
      </c>
      <c r="L354" s="5">
        <v>1</v>
      </c>
      <c r="M354" s="5">
        <v>0</v>
      </c>
    </row>
  </sheetData>
  <autoFilter ref="A1:M354"/>
  <pageMargins left="0.7" right="0.7" top="0.75" bottom="0.75" header="0.3" footer="0.3"/>
  <pageSetup paperSize="9" orientation="portrait" r:id="rId1"/>
  <ignoredErrors>
    <ignoredError sqref="F2:G2 F3:F76 G4:G9 G11 G13:G14 G16:G21 G23 G25:G29 G33 G35 G38:G41 G43:G45 G47:G49 G51:G54 G56 G59:G62 G64:G67 G69:G70 G72:G76 F91:F211 G93:G94 G96 G99:G100 G105 G109 G113:G114 G117:G118 G125:G127 G131:G132 G134:G138 G142:G143 G145 G147 G149 G151 G153 G155:G156 G159 G162:G163 G165:G166 G172:G173 G175 G177 G179 G181:G183 G188 G191 G193 G200:G201 G204:G205 G207:G208 F232:G232 F233:F354 G234:G239 G241 G243:G244 G246:G251 G253:G257 G261 G264:G265 G268:G269 G272:G275 G277:G278 G281:G283 G285:G291 G293 G296:G301 G303:G308 G310:G313 G317:G318 G322 G327:G328 G337:G339 G342 G346 G349:G350 G35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/>
  </sheetViews>
  <sheetFormatPr defaultRowHeight="14.4" x14ac:dyDescent="0.3"/>
  <cols>
    <col min="1" max="1" width="22.33203125" style="1" customWidth="1"/>
    <col min="2" max="3" width="10.33203125" style="1" customWidth="1"/>
    <col min="4" max="5" width="9.21875" style="1" customWidth="1"/>
    <col min="6" max="17" width="5.33203125" style="1" customWidth="1"/>
    <col min="18" max="16384" width="8.88671875" style="1"/>
  </cols>
  <sheetData>
    <row r="1" spans="1:17" x14ac:dyDescent="0.3">
      <c r="A1" s="11" t="s">
        <v>465</v>
      </c>
      <c r="B1" s="11" t="s">
        <v>466</v>
      </c>
      <c r="C1" s="11"/>
      <c r="D1" s="11" t="s">
        <v>469</v>
      </c>
      <c r="E1" s="11" t="s">
        <v>470</v>
      </c>
      <c r="F1" s="11" t="s">
        <v>471</v>
      </c>
      <c r="G1" s="11"/>
      <c r="H1" s="11"/>
      <c r="I1" s="11"/>
      <c r="J1" s="11"/>
      <c r="K1" s="11"/>
      <c r="L1" s="11" t="s">
        <v>472</v>
      </c>
      <c r="M1" s="11"/>
      <c r="N1" s="11"/>
      <c r="O1" s="11"/>
      <c r="P1" s="11"/>
      <c r="Q1" s="11"/>
    </row>
    <row r="2" spans="1:17" x14ac:dyDescent="0.3">
      <c r="A2" s="11"/>
      <c r="B2" s="12" t="s">
        <v>467</v>
      </c>
      <c r="C2" s="12" t="s">
        <v>468</v>
      </c>
      <c r="D2" s="11"/>
      <c r="E2" s="11"/>
      <c r="F2" s="12" t="s">
        <v>119</v>
      </c>
      <c r="G2" s="12" t="s">
        <v>11</v>
      </c>
      <c r="H2" s="12">
        <v>1</v>
      </c>
      <c r="I2" s="12">
        <v>2</v>
      </c>
      <c r="J2" s="12">
        <v>3</v>
      </c>
      <c r="K2" s="12" t="s">
        <v>256</v>
      </c>
      <c r="L2" s="12">
        <v>2003</v>
      </c>
      <c r="M2" s="12">
        <v>2004</v>
      </c>
      <c r="N2" s="12">
        <v>2005</v>
      </c>
      <c r="O2" s="12">
        <v>2006</v>
      </c>
      <c r="P2" s="12">
        <v>2007</v>
      </c>
      <c r="Q2" s="12">
        <v>2008</v>
      </c>
    </row>
    <row r="3" spans="1:17" x14ac:dyDescent="0.3">
      <c r="A3" s="13" t="s">
        <v>162</v>
      </c>
      <c r="B3" s="14">
        <v>9</v>
      </c>
      <c r="C3" s="14">
        <v>3</v>
      </c>
      <c r="D3" s="15">
        <v>2</v>
      </c>
      <c r="E3" s="15">
        <f t="shared" ref="E3:E21" si="0">SUM(B3:D3)</f>
        <v>14</v>
      </c>
      <c r="F3" s="15">
        <v>2</v>
      </c>
      <c r="G3" s="15">
        <v>6</v>
      </c>
      <c r="H3" s="15">
        <v>4</v>
      </c>
      <c r="I3" s="15"/>
      <c r="J3" s="15"/>
      <c r="K3" s="15"/>
      <c r="L3" s="15">
        <v>4</v>
      </c>
      <c r="M3" s="15">
        <v>2</v>
      </c>
      <c r="N3" s="15">
        <v>3</v>
      </c>
      <c r="O3" s="15">
        <v>3</v>
      </c>
      <c r="P3" s="15"/>
      <c r="Q3" s="15"/>
    </row>
    <row r="4" spans="1:17" x14ac:dyDescent="0.3">
      <c r="A4" s="13" t="s">
        <v>50</v>
      </c>
      <c r="B4" s="14">
        <v>4</v>
      </c>
      <c r="C4" s="14">
        <v>3</v>
      </c>
      <c r="D4" s="15">
        <v>3</v>
      </c>
      <c r="E4" s="15">
        <f t="shared" si="0"/>
        <v>10</v>
      </c>
      <c r="F4" s="15">
        <v>1</v>
      </c>
      <c r="G4" s="15">
        <v>2</v>
      </c>
      <c r="H4" s="15">
        <v>2</v>
      </c>
      <c r="I4" s="15">
        <v>1</v>
      </c>
      <c r="J4" s="15">
        <v>1</v>
      </c>
      <c r="K4" s="15"/>
      <c r="L4" s="15">
        <v>1</v>
      </c>
      <c r="M4" s="15">
        <v>2</v>
      </c>
      <c r="N4" s="15">
        <v>1</v>
      </c>
      <c r="O4" s="15">
        <v>1</v>
      </c>
      <c r="P4" s="15">
        <v>1</v>
      </c>
      <c r="Q4" s="15">
        <v>1</v>
      </c>
    </row>
    <row r="5" spans="1:17" x14ac:dyDescent="0.3">
      <c r="A5" s="13" t="s">
        <v>114</v>
      </c>
      <c r="B5" s="14">
        <v>6</v>
      </c>
      <c r="C5" s="14">
        <v>4</v>
      </c>
      <c r="D5" s="15">
        <v>2</v>
      </c>
      <c r="E5" s="15">
        <f t="shared" si="0"/>
        <v>12</v>
      </c>
      <c r="F5" s="15"/>
      <c r="G5" s="15">
        <v>6</v>
      </c>
      <c r="H5" s="15">
        <v>4</v>
      </c>
      <c r="I5" s="15"/>
      <c r="J5" s="15"/>
      <c r="K5" s="15"/>
      <c r="L5" s="15"/>
      <c r="M5" s="15">
        <v>5</v>
      </c>
      <c r="N5" s="15">
        <v>2</v>
      </c>
      <c r="O5" s="15">
        <v>2</v>
      </c>
      <c r="P5" s="15">
        <v>1</v>
      </c>
      <c r="Q5" s="15"/>
    </row>
    <row r="6" spans="1:17" x14ac:dyDescent="0.3">
      <c r="A6" s="13" t="s">
        <v>145</v>
      </c>
      <c r="B6" s="14">
        <v>2</v>
      </c>
      <c r="C6" s="14">
        <v>1</v>
      </c>
      <c r="D6" s="15">
        <v>2</v>
      </c>
      <c r="E6" s="15">
        <f t="shared" si="0"/>
        <v>5</v>
      </c>
      <c r="F6" s="15"/>
      <c r="G6" s="15">
        <v>1</v>
      </c>
      <c r="H6" s="15"/>
      <c r="I6" s="15">
        <v>2</v>
      </c>
      <c r="J6" s="15"/>
      <c r="K6" s="15"/>
      <c r="L6" s="15"/>
      <c r="M6" s="15"/>
      <c r="N6" s="15">
        <v>1</v>
      </c>
      <c r="O6" s="15"/>
      <c r="P6" s="15">
        <v>1</v>
      </c>
      <c r="Q6" s="15">
        <v>1</v>
      </c>
    </row>
    <row r="7" spans="1:17" x14ac:dyDescent="0.3">
      <c r="A7" s="13" t="s">
        <v>240</v>
      </c>
      <c r="B7" s="14">
        <v>4</v>
      </c>
      <c r="C7" s="14"/>
      <c r="D7" s="15">
        <v>2</v>
      </c>
      <c r="E7" s="15">
        <f t="shared" si="0"/>
        <v>6</v>
      </c>
      <c r="F7" s="15"/>
      <c r="G7" s="15">
        <v>2</v>
      </c>
      <c r="H7" s="15">
        <v>1</v>
      </c>
      <c r="I7" s="15">
        <v>1</v>
      </c>
      <c r="J7" s="15"/>
      <c r="K7" s="15"/>
      <c r="L7" s="15">
        <v>2</v>
      </c>
      <c r="M7" s="15"/>
      <c r="N7" s="15"/>
      <c r="O7" s="15">
        <v>1</v>
      </c>
      <c r="P7" s="15"/>
      <c r="Q7" s="15">
        <v>1</v>
      </c>
    </row>
    <row r="8" spans="1:17" x14ac:dyDescent="0.3">
      <c r="A8" s="13" t="s">
        <v>41</v>
      </c>
      <c r="B8" s="14">
        <v>7</v>
      </c>
      <c r="C8" s="14">
        <v>4</v>
      </c>
      <c r="D8" s="15">
        <v>2</v>
      </c>
      <c r="E8" s="15">
        <f t="shared" si="0"/>
        <v>13</v>
      </c>
      <c r="F8" s="15"/>
      <c r="G8" s="15">
        <v>6</v>
      </c>
      <c r="H8" s="15">
        <v>2</v>
      </c>
      <c r="I8" s="15">
        <v>3</v>
      </c>
      <c r="J8" s="15"/>
      <c r="K8" s="15"/>
      <c r="L8" s="15"/>
      <c r="M8" s="15">
        <v>5</v>
      </c>
      <c r="N8" s="15">
        <v>2</v>
      </c>
      <c r="O8" s="15">
        <v>4</v>
      </c>
      <c r="P8" s="15"/>
      <c r="Q8" s="15"/>
    </row>
    <row r="9" spans="1:17" x14ac:dyDescent="0.3">
      <c r="A9" s="13" t="s">
        <v>136</v>
      </c>
      <c r="B9" s="14">
        <v>1</v>
      </c>
      <c r="C9" s="14">
        <v>1</v>
      </c>
      <c r="D9" s="15">
        <v>1</v>
      </c>
      <c r="E9" s="15">
        <f t="shared" si="0"/>
        <v>3</v>
      </c>
      <c r="F9" s="15"/>
      <c r="G9" s="15"/>
      <c r="H9" s="15"/>
      <c r="I9" s="15">
        <v>2</v>
      </c>
      <c r="J9" s="15"/>
      <c r="K9" s="15"/>
      <c r="L9" s="15"/>
      <c r="M9" s="15"/>
      <c r="N9" s="15"/>
      <c r="O9" s="15">
        <v>2</v>
      </c>
      <c r="P9" s="15"/>
      <c r="Q9" s="15"/>
    </row>
    <row r="10" spans="1:17" x14ac:dyDescent="0.3">
      <c r="A10" s="13" t="s">
        <v>61</v>
      </c>
      <c r="B10" s="14">
        <v>8</v>
      </c>
      <c r="C10" s="14">
        <v>6</v>
      </c>
      <c r="D10" s="15">
        <v>4</v>
      </c>
      <c r="E10" s="15">
        <f t="shared" si="0"/>
        <v>18</v>
      </c>
      <c r="F10" s="15"/>
      <c r="G10" s="15">
        <v>10</v>
      </c>
      <c r="H10" s="15">
        <v>4</v>
      </c>
      <c r="I10" s="15"/>
      <c r="J10" s="15"/>
      <c r="K10" s="15"/>
      <c r="L10" s="15">
        <v>1</v>
      </c>
      <c r="M10" s="15">
        <v>3</v>
      </c>
      <c r="N10" s="15">
        <v>5</v>
      </c>
      <c r="O10" s="15">
        <v>5</v>
      </c>
      <c r="P10" s="15"/>
      <c r="Q10" s="15"/>
    </row>
    <row r="11" spans="1:17" x14ac:dyDescent="0.3">
      <c r="A11" s="13" t="s">
        <v>120</v>
      </c>
      <c r="B11" s="14">
        <v>5</v>
      </c>
      <c r="C11" s="14">
        <v>3</v>
      </c>
      <c r="D11" s="15">
        <v>2</v>
      </c>
      <c r="E11" s="15">
        <f t="shared" si="0"/>
        <v>10</v>
      </c>
      <c r="F11" s="15">
        <v>2</v>
      </c>
      <c r="G11" s="15">
        <v>3</v>
      </c>
      <c r="H11" s="15">
        <v>3</v>
      </c>
      <c r="I11" s="15"/>
      <c r="J11" s="15"/>
      <c r="K11" s="15"/>
      <c r="L11" s="15">
        <v>5</v>
      </c>
      <c r="M11" s="15">
        <v>2</v>
      </c>
      <c r="N11" s="15">
        <v>1</v>
      </c>
      <c r="O11" s="15"/>
      <c r="P11" s="15"/>
      <c r="Q11" s="15"/>
    </row>
    <row r="12" spans="1:17" x14ac:dyDescent="0.3">
      <c r="A12" s="13" t="s">
        <v>169</v>
      </c>
      <c r="B12" s="14">
        <v>4</v>
      </c>
      <c r="C12" s="14">
        <v>1</v>
      </c>
      <c r="D12" s="15">
        <v>1</v>
      </c>
      <c r="E12" s="15">
        <f t="shared" si="0"/>
        <v>6</v>
      </c>
      <c r="F12" s="15"/>
      <c r="G12" s="15"/>
      <c r="H12" s="15">
        <v>5</v>
      </c>
      <c r="I12" s="15"/>
      <c r="J12" s="15"/>
      <c r="K12" s="15"/>
      <c r="L12" s="15"/>
      <c r="M12" s="15"/>
      <c r="N12" s="15">
        <v>1</v>
      </c>
      <c r="O12" s="15"/>
      <c r="P12" s="15">
        <v>2</v>
      </c>
      <c r="Q12" s="15">
        <v>2</v>
      </c>
    </row>
    <row r="13" spans="1:17" x14ac:dyDescent="0.3">
      <c r="A13" s="13" t="s">
        <v>25</v>
      </c>
      <c r="B13" s="14">
        <v>6</v>
      </c>
      <c r="C13" s="14">
        <v>2</v>
      </c>
      <c r="D13" s="15">
        <v>2</v>
      </c>
      <c r="E13" s="15">
        <f t="shared" si="0"/>
        <v>10</v>
      </c>
      <c r="F13" s="15"/>
      <c r="G13" s="15">
        <v>3</v>
      </c>
      <c r="H13" s="15">
        <v>2</v>
      </c>
      <c r="I13" s="15">
        <v>3</v>
      </c>
      <c r="J13" s="15"/>
      <c r="K13" s="15"/>
      <c r="L13" s="15">
        <v>2</v>
      </c>
      <c r="M13" s="15">
        <v>1</v>
      </c>
      <c r="N13" s="15">
        <v>2</v>
      </c>
      <c r="O13" s="15">
        <v>2</v>
      </c>
      <c r="P13" s="15">
        <v>1</v>
      </c>
      <c r="Q13" s="15"/>
    </row>
    <row r="14" spans="1:17" x14ac:dyDescent="0.3">
      <c r="A14" s="13" t="s">
        <v>30</v>
      </c>
      <c r="B14" s="14">
        <v>5</v>
      </c>
      <c r="C14" s="14">
        <v>2</v>
      </c>
      <c r="D14" s="15">
        <v>4</v>
      </c>
      <c r="E14" s="15">
        <f t="shared" si="0"/>
        <v>11</v>
      </c>
      <c r="F14" s="15"/>
      <c r="G14" s="15">
        <v>3</v>
      </c>
      <c r="H14" s="15">
        <v>4</v>
      </c>
      <c r="I14" s="15"/>
      <c r="J14" s="15"/>
      <c r="K14" s="15"/>
      <c r="L14" s="15"/>
      <c r="M14" s="15">
        <v>1</v>
      </c>
      <c r="N14" s="15">
        <v>1</v>
      </c>
      <c r="O14" s="15">
        <v>2</v>
      </c>
      <c r="P14" s="15">
        <v>3</v>
      </c>
      <c r="Q14" s="15"/>
    </row>
    <row r="15" spans="1:17" x14ac:dyDescent="0.3">
      <c r="A15" s="13" t="s">
        <v>105</v>
      </c>
      <c r="B15" s="14">
        <v>3</v>
      </c>
      <c r="C15" s="14">
        <v>2</v>
      </c>
      <c r="D15" s="15">
        <v>0</v>
      </c>
      <c r="E15" s="15">
        <f t="shared" si="0"/>
        <v>5</v>
      </c>
      <c r="F15" s="15"/>
      <c r="G15" s="15">
        <v>1</v>
      </c>
      <c r="H15" s="15">
        <v>4</v>
      </c>
      <c r="I15" s="15"/>
      <c r="J15" s="15"/>
      <c r="K15" s="15"/>
      <c r="L15" s="15">
        <v>1</v>
      </c>
      <c r="M15" s="15">
        <v>1</v>
      </c>
      <c r="N15" s="15"/>
      <c r="O15" s="15">
        <v>3</v>
      </c>
      <c r="P15" s="15"/>
      <c r="Q15" s="15"/>
    </row>
    <row r="16" spans="1:17" x14ac:dyDescent="0.3">
      <c r="A16" s="13" t="s">
        <v>12</v>
      </c>
      <c r="B16" s="14">
        <v>22</v>
      </c>
      <c r="C16" s="14">
        <v>11</v>
      </c>
      <c r="D16" s="15">
        <v>6</v>
      </c>
      <c r="E16" s="15">
        <f t="shared" si="0"/>
        <v>39</v>
      </c>
      <c r="F16" s="15">
        <v>3</v>
      </c>
      <c r="G16" s="15">
        <v>7</v>
      </c>
      <c r="H16" s="15">
        <v>13</v>
      </c>
      <c r="I16" s="15">
        <v>5</v>
      </c>
      <c r="J16" s="15">
        <v>4</v>
      </c>
      <c r="K16" s="15">
        <v>1</v>
      </c>
      <c r="L16" s="15">
        <v>3</v>
      </c>
      <c r="M16" s="15">
        <v>5</v>
      </c>
      <c r="N16" s="15">
        <v>9</v>
      </c>
      <c r="O16" s="15">
        <v>6</v>
      </c>
      <c r="P16" s="15">
        <v>6</v>
      </c>
      <c r="Q16" s="15">
        <v>4</v>
      </c>
    </row>
    <row r="17" spans="1:17" x14ac:dyDescent="0.3">
      <c r="A17" s="13" t="s">
        <v>35</v>
      </c>
      <c r="B17" s="14">
        <v>10</v>
      </c>
      <c r="C17" s="14">
        <v>1</v>
      </c>
      <c r="D17" s="15">
        <v>5</v>
      </c>
      <c r="E17" s="15">
        <f t="shared" si="0"/>
        <v>16</v>
      </c>
      <c r="F17" s="15">
        <v>1</v>
      </c>
      <c r="G17" s="15">
        <v>1</v>
      </c>
      <c r="H17" s="15">
        <v>8</v>
      </c>
      <c r="I17" s="15">
        <v>1</v>
      </c>
      <c r="J17" s="15"/>
      <c r="K17" s="15"/>
      <c r="L17" s="15">
        <v>3</v>
      </c>
      <c r="M17" s="15">
        <v>1</v>
      </c>
      <c r="N17" s="15">
        <v>1</v>
      </c>
      <c r="O17" s="15">
        <v>5</v>
      </c>
      <c r="P17" s="15">
        <v>1</v>
      </c>
      <c r="Q17" s="15"/>
    </row>
    <row r="18" spans="1:17" x14ac:dyDescent="0.3">
      <c r="A18" s="13" t="s">
        <v>96</v>
      </c>
      <c r="B18" s="14">
        <v>3</v>
      </c>
      <c r="C18" s="14">
        <v>1</v>
      </c>
      <c r="D18" s="15">
        <v>2</v>
      </c>
      <c r="E18" s="15">
        <f t="shared" si="0"/>
        <v>6</v>
      </c>
      <c r="F18" s="15"/>
      <c r="G18" s="15"/>
      <c r="H18" s="15">
        <v>3</v>
      </c>
      <c r="I18" s="15">
        <v>1</v>
      </c>
      <c r="J18" s="15"/>
      <c r="K18" s="15"/>
      <c r="L18" s="15"/>
      <c r="M18" s="15">
        <v>1</v>
      </c>
      <c r="N18" s="15">
        <v>1</v>
      </c>
      <c r="O18" s="15"/>
      <c r="P18" s="15">
        <v>1</v>
      </c>
      <c r="Q18" s="15">
        <v>1</v>
      </c>
    </row>
    <row r="19" spans="1:17" x14ac:dyDescent="0.3">
      <c r="A19" s="13" t="s">
        <v>69</v>
      </c>
      <c r="B19" s="14">
        <v>9</v>
      </c>
      <c r="C19" s="14">
        <v>3</v>
      </c>
      <c r="D19" s="15">
        <v>3</v>
      </c>
      <c r="E19" s="15">
        <f t="shared" si="0"/>
        <v>15</v>
      </c>
      <c r="F19" s="15"/>
      <c r="G19" s="15">
        <v>2</v>
      </c>
      <c r="H19" s="15">
        <v>7</v>
      </c>
      <c r="I19" s="15">
        <v>3</v>
      </c>
      <c r="J19" s="15"/>
      <c r="K19" s="15"/>
      <c r="L19" s="15">
        <v>1</v>
      </c>
      <c r="M19" s="15">
        <v>3</v>
      </c>
      <c r="N19" s="15">
        <v>2</v>
      </c>
      <c r="O19" s="15">
        <v>6</v>
      </c>
      <c r="P19" s="15"/>
      <c r="Q19" s="15"/>
    </row>
    <row r="20" spans="1:17" x14ac:dyDescent="0.3">
      <c r="A20" s="13" t="s">
        <v>56</v>
      </c>
      <c r="B20" s="14">
        <v>4</v>
      </c>
      <c r="C20" s="14">
        <v>3</v>
      </c>
      <c r="D20" s="15">
        <v>2</v>
      </c>
      <c r="E20" s="15">
        <f t="shared" si="0"/>
        <v>9</v>
      </c>
      <c r="F20" s="15">
        <v>1</v>
      </c>
      <c r="G20" s="15">
        <v>2</v>
      </c>
      <c r="H20" s="15">
        <v>2</v>
      </c>
      <c r="I20" s="15"/>
      <c r="J20" s="15">
        <v>2</v>
      </c>
      <c r="K20" s="15"/>
      <c r="L20" s="15">
        <v>2</v>
      </c>
      <c r="M20" s="15"/>
      <c r="N20" s="15">
        <v>1</v>
      </c>
      <c r="O20" s="15"/>
      <c r="P20" s="15">
        <v>3</v>
      </c>
      <c r="Q20" s="15">
        <v>1</v>
      </c>
    </row>
    <row r="21" spans="1:17" x14ac:dyDescent="0.3">
      <c r="A21" s="13" t="s">
        <v>183</v>
      </c>
      <c r="B21" s="14">
        <v>1</v>
      </c>
      <c r="C21" s="14"/>
      <c r="D21" s="15">
        <v>1</v>
      </c>
      <c r="E21" s="15">
        <f t="shared" si="0"/>
        <v>2</v>
      </c>
      <c r="F21" s="15"/>
      <c r="G21" s="15"/>
      <c r="H21" s="15">
        <v>1</v>
      </c>
      <c r="I21" s="15"/>
      <c r="J21" s="15"/>
      <c r="K21" s="15"/>
      <c r="L21" s="15"/>
      <c r="M21" s="15"/>
      <c r="N21" s="15">
        <v>1</v>
      </c>
      <c r="O21" s="15"/>
      <c r="P21" s="15"/>
      <c r="Q21" s="15"/>
    </row>
    <row r="22" spans="1:17" x14ac:dyDescent="0.3">
      <c r="A22" s="14" t="s">
        <v>473</v>
      </c>
      <c r="B22" s="14">
        <f t="shared" ref="B22:Q22" si="1">SUM(B3:B21)</f>
        <v>113</v>
      </c>
      <c r="C22" s="14">
        <f t="shared" si="1"/>
        <v>51</v>
      </c>
      <c r="D22" s="14">
        <f t="shared" si="1"/>
        <v>46</v>
      </c>
      <c r="E22" s="14">
        <f t="shared" si="1"/>
        <v>210</v>
      </c>
      <c r="F22" s="14">
        <f t="shared" si="1"/>
        <v>10</v>
      </c>
      <c r="G22" s="14">
        <f t="shared" si="1"/>
        <v>55</v>
      </c>
      <c r="H22" s="14">
        <f t="shared" si="1"/>
        <v>69</v>
      </c>
      <c r="I22" s="14">
        <f t="shared" si="1"/>
        <v>22</v>
      </c>
      <c r="J22" s="14">
        <f t="shared" si="1"/>
        <v>7</v>
      </c>
      <c r="K22" s="14">
        <f t="shared" si="1"/>
        <v>1</v>
      </c>
      <c r="L22" s="14">
        <f t="shared" si="1"/>
        <v>25</v>
      </c>
      <c r="M22" s="14">
        <f t="shared" si="1"/>
        <v>32</v>
      </c>
      <c r="N22" s="14">
        <f t="shared" si="1"/>
        <v>34</v>
      </c>
      <c r="O22" s="14">
        <f t="shared" si="1"/>
        <v>42</v>
      </c>
      <c r="P22" s="14">
        <f t="shared" si="1"/>
        <v>20</v>
      </c>
      <c r="Q22" s="14">
        <f t="shared" si="1"/>
        <v>11</v>
      </c>
    </row>
  </sheetData>
  <mergeCells count="6">
    <mergeCell ref="A1:A2"/>
    <mergeCell ref="B1:C1"/>
    <mergeCell ref="D1:D2"/>
    <mergeCell ref="E1:E2"/>
    <mergeCell ref="F1:K1"/>
    <mergeCell ref="L1:Q1"/>
  </mergeCells>
  <pageMargins left="0.7" right="0.7" top="0.75" bottom="0.75" header="0.3" footer="0.3"/>
  <pageSetup paperSize="9" orientation="portrait" r:id="rId1"/>
  <ignoredErrors>
    <ignoredError sqref="F2:K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9" width="5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3">
      <c r="A3" s="5" t="s">
        <v>16</v>
      </c>
      <c r="B3" s="6" t="s">
        <v>17</v>
      </c>
      <c r="C3" s="5">
        <v>2004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5">
        <v>0</v>
      </c>
    </row>
    <row r="4" spans="1:9" x14ac:dyDescent="0.3">
      <c r="A4" s="5" t="s">
        <v>23</v>
      </c>
      <c r="B4" s="6" t="s">
        <v>24</v>
      </c>
      <c r="C4" s="5">
        <v>2003</v>
      </c>
      <c r="D4" s="7" t="s">
        <v>11</v>
      </c>
      <c r="E4" s="6" t="s">
        <v>25</v>
      </c>
      <c r="F4" s="6" t="s">
        <v>26</v>
      </c>
      <c r="G4" s="6" t="s">
        <v>27</v>
      </c>
      <c r="H4" s="6" t="s">
        <v>22</v>
      </c>
      <c r="I4" s="5">
        <v>0</v>
      </c>
    </row>
    <row r="5" spans="1:9" x14ac:dyDescent="0.3">
      <c r="A5" s="5" t="s">
        <v>28</v>
      </c>
      <c r="B5" s="6" t="s">
        <v>29</v>
      </c>
      <c r="C5" s="5">
        <v>2005</v>
      </c>
      <c r="D5" s="7" t="s">
        <v>11</v>
      </c>
      <c r="E5" s="6" t="s">
        <v>30</v>
      </c>
      <c r="F5" s="6" t="s">
        <v>31</v>
      </c>
      <c r="G5" s="6" t="s">
        <v>32</v>
      </c>
      <c r="H5" s="6" t="s">
        <v>15</v>
      </c>
      <c r="I5" s="5">
        <v>0</v>
      </c>
    </row>
    <row r="6" spans="1:9" x14ac:dyDescent="0.3">
      <c r="A6" s="5" t="s">
        <v>33</v>
      </c>
      <c r="B6" s="6" t="s">
        <v>34</v>
      </c>
      <c r="C6" s="5">
        <v>2006</v>
      </c>
      <c r="D6" s="7" t="s">
        <v>11</v>
      </c>
      <c r="E6" s="6" t="s">
        <v>35</v>
      </c>
      <c r="F6" s="6" t="s">
        <v>36</v>
      </c>
      <c r="G6" s="6" t="s">
        <v>37</v>
      </c>
      <c r="H6" s="6" t="s">
        <v>15</v>
      </c>
      <c r="I6" s="5">
        <v>0</v>
      </c>
    </row>
    <row r="7" spans="1:9" x14ac:dyDescent="0.3">
      <c r="A7" s="5" t="s">
        <v>38</v>
      </c>
      <c r="B7" s="6" t="s">
        <v>39</v>
      </c>
      <c r="C7" s="5">
        <v>2006</v>
      </c>
      <c r="D7" s="7" t="s">
        <v>40</v>
      </c>
      <c r="E7" s="6" t="s">
        <v>41</v>
      </c>
      <c r="F7" s="6" t="s">
        <v>42</v>
      </c>
      <c r="G7" s="6" t="s">
        <v>43</v>
      </c>
      <c r="H7" s="6" t="s">
        <v>22</v>
      </c>
      <c r="I7" s="5">
        <v>0</v>
      </c>
    </row>
    <row r="8" spans="1:9" x14ac:dyDescent="0.3">
      <c r="A8" s="5" t="s">
        <v>44</v>
      </c>
      <c r="B8" s="6" t="s">
        <v>45</v>
      </c>
      <c r="C8" s="5">
        <v>2006</v>
      </c>
      <c r="D8" s="7" t="s">
        <v>18</v>
      </c>
      <c r="E8" s="6" t="s">
        <v>25</v>
      </c>
      <c r="F8" s="6" t="s">
        <v>26</v>
      </c>
      <c r="G8" s="6" t="s">
        <v>27</v>
      </c>
      <c r="H8" s="6" t="s">
        <v>22</v>
      </c>
      <c r="I8" s="5">
        <v>0</v>
      </c>
    </row>
    <row r="9" spans="1:9" x14ac:dyDescent="0.3">
      <c r="A9" s="5" t="s">
        <v>46</v>
      </c>
      <c r="B9" s="6" t="s">
        <v>47</v>
      </c>
      <c r="C9" s="5">
        <v>2006</v>
      </c>
      <c r="D9" s="7" t="s">
        <v>18</v>
      </c>
      <c r="E9" s="6" t="s">
        <v>25</v>
      </c>
      <c r="F9" s="6" t="s">
        <v>26</v>
      </c>
      <c r="G9" s="6" t="s">
        <v>27</v>
      </c>
      <c r="H9" s="6" t="s">
        <v>22</v>
      </c>
      <c r="I9" s="5">
        <v>0</v>
      </c>
    </row>
    <row r="10" spans="1:9" x14ac:dyDescent="0.3">
      <c r="A10" s="5" t="s">
        <v>48</v>
      </c>
      <c r="B10" s="6" t="s">
        <v>49</v>
      </c>
      <c r="C10" s="5">
        <v>2004</v>
      </c>
      <c r="D10" s="7" t="s">
        <v>11</v>
      </c>
      <c r="E10" s="6" t="s">
        <v>50</v>
      </c>
      <c r="F10" s="6" t="s">
        <v>51</v>
      </c>
      <c r="G10" s="6" t="s">
        <v>52</v>
      </c>
      <c r="H10" s="6" t="s">
        <v>15</v>
      </c>
      <c r="I10" s="5">
        <v>0</v>
      </c>
    </row>
    <row r="11" spans="1:9" x14ac:dyDescent="0.3">
      <c r="A11" s="5" t="s">
        <v>53</v>
      </c>
      <c r="B11" s="6" t="s">
        <v>54</v>
      </c>
      <c r="C11" s="5">
        <v>2007</v>
      </c>
      <c r="D11" s="7" t="s">
        <v>55</v>
      </c>
      <c r="E11" s="6" t="s">
        <v>56</v>
      </c>
      <c r="F11" s="6" t="s">
        <v>57</v>
      </c>
      <c r="G11" s="6" t="s">
        <v>58</v>
      </c>
      <c r="H11" s="6" t="s">
        <v>22</v>
      </c>
      <c r="I11" s="5">
        <v>0</v>
      </c>
    </row>
    <row r="12" spans="1:9" x14ac:dyDescent="0.3">
      <c r="A12" s="5" t="s">
        <v>59</v>
      </c>
      <c r="B12" s="6" t="s">
        <v>60</v>
      </c>
      <c r="C12" s="5">
        <v>2006</v>
      </c>
      <c r="D12" s="7" t="s">
        <v>18</v>
      </c>
      <c r="E12" s="6" t="s">
        <v>61</v>
      </c>
      <c r="F12" s="6" t="s">
        <v>62</v>
      </c>
      <c r="G12" s="6" t="s">
        <v>63</v>
      </c>
      <c r="H12" s="6" t="s">
        <v>15</v>
      </c>
      <c r="I12" s="5">
        <v>0</v>
      </c>
    </row>
    <row r="13" spans="1:9" x14ac:dyDescent="0.3">
      <c r="A13" s="5" t="s">
        <v>64</v>
      </c>
      <c r="B13" s="6" t="s">
        <v>65</v>
      </c>
      <c r="C13" s="5">
        <v>2006</v>
      </c>
      <c r="D13" s="7" t="s">
        <v>18</v>
      </c>
      <c r="E13" s="6" t="s">
        <v>35</v>
      </c>
      <c r="F13" s="6" t="s">
        <v>66</v>
      </c>
      <c r="G13" s="6" t="s">
        <v>37</v>
      </c>
      <c r="H13" s="6" t="s">
        <v>22</v>
      </c>
      <c r="I13" s="5">
        <v>0</v>
      </c>
    </row>
    <row r="14" spans="1:9" x14ac:dyDescent="0.3">
      <c r="A14" s="5" t="s">
        <v>67</v>
      </c>
      <c r="B14" s="6" t="s">
        <v>68</v>
      </c>
      <c r="C14" s="5">
        <v>2004</v>
      </c>
      <c r="D14" s="7" t="s">
        <v>18</v>
      </c>
      <c r="E14" s="6" t="s">
        <v>69</v>
      </c>
      <c r="F14" s="6" t="s">
        <v>70</v>
      </c>
      <c r="G14" s="6" t="s">
        <v>71</v>
      </c>
      <c r="H14" s="6" t="s">
        <v>22</v>
      </c>
      <c r="I14" s="5">
        <v>0</v>
      </c>
    </row>
    <row r="15" spans="1:9" x14ac:dyDescent="0.3">
      <c r="A15" s="5" t="s">
        <v>72</v>
      </c>
      <c r="B15" s="6" t="s">
        <v>73</v>
      </c>
      <c r="C15" s="5">
        <v>2004</v>
      </c>
      <c r="D15" s="7" t="s">
        <v>18</v>
      </c>
      <c r="E15" s="6" t="s">
        <v>69</v>
      </c>
      <c r="F15" s="6" t="s">
        <v>70</v>
      </c>
      <c r="G15" s="6" t="s">
        <v>71</v>
      </c>
      <c r="H15" s="6" t="s">
        <v>22</v>
      </c>
      <c r="I15" s="5">
        <v>0</v>
      </c>
    </row>
    <row r="16" spans="1:9" x14ac:dyDescent="0.3">
      <c r="A16" s="5" t="s">
        <v>74</v>
      </c>
      <c r="B16" s="6" t="s">
        <v>75</v>
      </c>
      <c r="C16" s="5">
        <v>2006</v>
      </c>
      <c r="D16" s="7" t="s">
        <v>18</v>
      </c>
      <c r="E16" s="6" t="s">
        <v>12</v>
      </c>
      <c r="F16" s="6" t="s">
        <v>13</v>
      </c>
      <c r="G16" s="6" t="s">
        <v>76</v>
      </c>
      <c r="H16" s="6" t="s">
        <v>15</v>
      </c>
      <c r="I16" s="5">
        <v>0</v>
      </c>
    </row>
    <row r="17" spans="1:9" x14ac:dyDescent="0.3">
      <c r="A17" s="5" t="s">
        <v>77</v>
      </c>
      <c r="B17" s="6" t="s">
        <v>78</v>
      </c>
      <c r="C17" s="5">
        <v>2004</v>
      </c>
      <c r="D17" s="7" t="s">
        <v>40</v>
      </c>
      <c r="E17" s="6" t="s">
        <v>25</v>
      </c>
      <c r="F17" s="6" t="s">
        <v>26</v>
      </c>
      <c r="G17" s="6" t="s">
        <v>27</v>
      </c>
      <c r="H17" s="6" t="s">
        <v>22</v>
      </c>
      <c r="I17" s="5">
        <v>0</v>
      </c>
    </row>
    <row r="18" spans="1:9" x14ac:dyDescent="0.3">
      <c r="A18" s="5" t="s">
        <v>79</v>
      </c>
      <c r="B18" s="6" t="s">
        <v>80</v>
      </c>
      <c r="C18" s="5">
        <v>2004</v>
      </c>
      <c r="D18" s="7" t="s">
        <v>18</v>
      </c>
      <c r="E18" s="6" t="s">
        <v>41</v>
      </c>
      <c r="F18" s="6" t="s">
        <v>42</v>
      </c>
      <c r="G18" s="6" t="s">
        <v>81</v>
      </c>
      <c r="H18" s="6" t="s">
        <v>22</v>
      </c>
      <c r="I18" s="5">
        <v>0</v>
      </c>
    </row>
    <row r="19" spans="1:9" x14ac:dyDescent="0.3">
      <c r="A19" s="5" t="s">
        <v>82</v>
      </c>
      <c r="B19" s="6" t="s">
        <v>83</v>
      </c>
      <c r="C19" s="5">
        <v>2006</v>
      </c>
      <c r="D19" s="7" t="s">
        <v>18</v>
      </c>
      <c r="E19" s="6" t="s">
        <v>69</v>
      </c>
      <c r="F19" s="6" t="s">
        <v>70</v>
      </c>
      <c r="G19" s="6" t="s">
        <v>71</v>
      </c>
      <c r="H19" s="6" t="s">
        <v>22</v>
      </c>
      <c r="I19" s="5">
        <v>0</v>
      </c>
    </row>
    <row r="20" spans="1:9" x14ac:dyDescent="0.3">
      <c r="A20" s="5" t="s">
        <v>84</v>
      </c>
      <c r="B20" s="6" t="s">
        <v>85</v>
      </c>
      <c r="C20" s="5">
        <v>2005</v>
      </c>
      <c r="D20" s="7" t="s">
        <v>11</v>
      </c>
      <c r="E20" s="6" t="s">
        <v>12</v>
      </c>
      <c r="F20" s="6" t="s">
        <v>86</v>
      </c>
      <c r="G20" s="6" t="s">
        <v>87</v>
      </c>
      <c r="H20" s="6" t="s">
        <v>15</v>
      </c>
      <c r="I20" s="5">
        <v>0</v>
      </c>
    </row>
    <row r="21" spans="1:9" x14ac:dyDescent="0.3">
      <c r="A21" s="5" t="s">
        <v>88</v>
      </c>
      <c r="B21" s="6" t="s">
        <v>89</v>
      </c>
      <c r="C21" s="5">
        <v>2004</v>
      </c>
      <c r="D21" s="7" t="s">
        <v>11</v>
      </c>
      <c r="E21" s="6" t="s">
        <v>61</v>
      </c>
      <c r="F21" s="6" t="s">
        <v>90</v>
      </c>
      <c r="G21" s="6" t="s">
        <v>63</v>
      </c>
      <c r="H21" s="6" t="s">
        <v>22</v>
      </c>
      <c r="I21" s="5">
        <v>0</v>
      </c>
    </row>
    <row r="22" spans="1:9" x14ac:dyDescent="0.3">
      <c r="A22" s="5" t="s">
        <v>91</v>
      </c>
      <c r="B22" s="6" t="s">
        <v>92</v>
      </c>
      <c r="C22" s="5">
        <v>2004</v>
      </c>
      <c r="D22" s="7" t="s">
        <v>18</v>
      </c>
      <c r="E22" s="6" t="s">
        <v>35</v>
      </c>
      <c r="F22" s="6" t="s">
        <v>66</v>
      </c>
      <c r="G22" s="6" t="s">
        <v>93</v>
      </c>
      <c r="H22" s="6" t="s">
        <v>22</v>
      </c>
      <c r="I22" s="5">
        <v>0</v>
      </c>
    </row>
    <row r="23" spans="1:9" x14ac:dyDescent="0.3">
      <c r="A23" s="5" t="s">
        <v>94</v>
      </c>
      <c r="B23" s="6" t="s">
        <v>95</v>
      </c>
      <c r="C23" s="5">
        <v>2008</v>
      </c>
      <c r="D23" s="7" t="s">
        <v>18</v>
      </c>
      <c r="E23" s="6" t="s">
        <v>96</v>
      </c>
      <c r="F23" s="6" t="s">
        <v>97</v>
      </c>
      <c r="G23" s="6" t="s">
        <v>98</v>
      </c>
      <c r="H23" s="6" t="s">
        <v>15</v>
      </c>
      <c r="I23" s="5">
        <v>0</v>
      </c>
    </row>
    <row r="24" spans="1:9" x14ac:dyDescent="0.3">
      <c r="A24" s="5" t="s">
        <v>99</v>
      </c>
      <c r="B24" s="6" t="s">
        <v>100</v>
      </c>
      <c r="C24" s="5">
        <v>2003</v>
      </c>
      <c r="D24" s="7" t="s">
        <v>11</v>
      </c>
      <c r="E24" s="6" t="s">
        <v>19</v>
      </c>
      <c r="F24" s="6" t="s">
        <v>101</v>
      </c>
      <c r="G24" s="6" t="s">
        <v>102</v>
      </c>
      <c r="H24" s="6" t="s">
        <v>22</v>
      </c>
      <c r="I24" s="5">
        <v>0</v>
      </c>
    </row>
    <row r="25" spans="1:9" x14ac:dyDescent="0.3">
      <c r="A25" s="5" t="s">
        <v>103</v>
      </c>
      <c r="B25" s="6" t="s">
        <v>104</v>
      </c>
      <c r="C25" s="5">
        <v>2006</v>
      </c>
      <c r="D25" s="7" t="s">
        <v>18</v>
      </c>
      <c r="E25" s="6" t="s">
        <v>105</v>
      </c>
      <c r="F25" s="6" t="s">
        <v>106</v>
      </c>
      <c r="G25" s="6" t="s">
        <v>107</v>
      </c>
      <c r="H25" s="6" t="s">
        <v>22</v>
      </c>
      <c r="I25" s="5">
        <v>0</v>
      </c>
    </row>
    <row r="26" spans="1:9" x14ac:dyDescent="0.3">
      <c r="A26" s="5" t="s">
        <v>108</v>
      </c>
      <c r="B26" s="6" t="s">
        <v>109</v>
      </c>
      <c r="C26" s="5">
        <v>2005</v>
      </c>
      <c r="D26" s="7" t="s">
        <v>18</v>
      </c>
      <c r="E26" s="6" t="s">
        <v>61</v>
      </c>
      <c r="F26" s="6" t="s">
        <v>110</v>
      </c>
      <c r="G26" s="6" t="s">
        <v>111</v>
      </c>
      <c r="H26" s="6" t="s">
        <v>22</v>
      </c>
      <c r="I26" s="5">
        <v>0</v>
      </c>
    </row>
    <row r="27" spans="1:9" x14ac:dyDescent="0.3">
      <c r="A27" s="5" t="s">
        <v>112</v>
      </c>
      <c r="B27" s="6" t="s">
        <v>113</v>
      </c>
      <c r="C27" s="5">
        <v>2004</v>
      </c>
      <c r="D27" s="7" t="s">
        <v>11</v>
      </c>
      <c r="E27" s="6" t="s">
        <v>114</v>
      </c>
      <c r="F27" s="6" t="s">
        <v>115</v>
      </c>
      <c r="G27" s="6" t="s">
        <v>116</v>
      </c>
      <c r="H27" s="6" t="s">
        <v>15</v>
      </c>
      <c r="I27" s="5">
        <v>0</v>
      </c>
    </row>
    <row r="28" spans="1:9" x14ac:dyDescent="0.3">
      <c r="A28" s="5" t="s">
        <v>117</v>
      </c>
      <c r="B28" s="6" t="s">
        <v>118</v>
      </c>
      <c r="C28" s="5">
        <v>2003</v>
      </c>
      <c r="D28" s="7" t="s">
        <v>119</v>
      </c>
      <c r="E28" s="6" t="s">
        <v>120</v>
      </c>
      <c r="F28" s="6" t="s">
        <v>121</v>
      </c>
      <c r="G28" s="6" t="s">
        <v>122</v>
      </c>
      <c r="H28" s="6" t="s">
        <v>15</v>
      </c>
      <c r="I28" s="5">
        <v>0</v>
      </c>
    </row>
    <row r="29" spans="1:9" x14ac:dyDescent="0.3">
      <c r="A29" s="5" t="s">
        <v>123</v>
      </c>
      <c r="B29" s="6" t="s">
        <v>124</v>
      </c>
      <c r="C29" s="5">
        <v>2003</v>
      </c>
      <c r="D29" s="7" t="s">
        <v>11</v>
      </c>
      <c r="E29" s="6" t="s">
        <v>56</v>
      </c>
      <c r="F29" s="6" t="s">
        <v>125</v>
      </c>
      <c r="G29" s="6" t="s">
        <v>58</v>
      </c>
      <c r="H29" s="6" t="s">
        <v>22</v>
      </c>
      <c r="I29" s="5">
        <v>0</v>
      </c>
    </row>
    <row r="30" spans="1:9" x14ac:dyDescent="0.3">
      <c r="A30" s="5" t="s">
        <v>126</v>
      </c>
      <c r="B30" s="6" t="s">
        <v>127</v>
      </c>
      <c r="C30" s="5">
        <v>2005</v>
      </c>
      <c r="D30" s="7" t="s">
        <v>18</v>
      </c>
      <c r="E30" s="6" t="s">
        <v>114</v>
      </c>
      <c r="F30" s="6" t="s">
        <v>115</v>
      </c>
      <c r="G30" s="6" t="s">
        <v>116</v>
      </c>
      <c r="H30" s="6" t="s">
        <v>22</v>
      </c>
      <c r="I30" s="5">
        <v>0</v>
      </c>
    </row>
    <row r="31" spans="1:9" x14ac:dyDescent="0.3">
      <c r="A31" s="5" t="s">
        <v>128</v>
      </c>
      <c r="B31" s="6" t="s">
        <v>129</v>
      </c>
      <c r="C31" s="5">
        <v>2005</v>
      </c>
      <c r="D31" s="7" t="s">
        <v>18</v>
      </c>
      <c r="E31" s="6" t="s">
        <v>12</v>
      </c>
      <c r="F31" s="6" t="s">
        <v>13</v>
      </c>
      <c r="G31" s="6" t="s">
        <v>14</v>
      </c>
      <c r="H31" s="6" t="s">
        <v>22</v>
      </c>
      <c r="I31" s="5">
        <v>0</v>
      </c>
    </row>
    <row r="32" spans="1:9" x14ac:dyDescent="0.3">
      <c r="A32" s="5" t="s">
        <v>130</v>
      </c>
      <c r="B32" s="6" t="s">
        <v>131</v>
      </c>
      <c r="C32" s="5">
        <v>2005</v>
      </c>
      <c r="D32" s="7" t="s">
        <v>18</v>
      </c>
      <c r="E32" s="6" t="s">
        <v>12</v>
      </c>
      <c r="F32" s="6" t="s">
        <v>86</v>
      </c>
      <c r="G32" s="6" t="s">
        <v>87</v>
      </c>
      <c r="H32" s="6" t="s">
        <v>15</v>
      </c>
      <c r="I32" s="5">
        <v>0</v>
      </c>
    </row>
    <row r="33" spans="1:9" x14ac:dyDescent="0.3">
      <c r="A33" s="5" t="s">
        <v>132</v>
      </c>
      <c r="B33" s="6" t="s">
        <v>133</v>
      </c>
      <c r="C33" s="5">
        <v>2003</v>
      </c>
      <c r="D33" s="7" t="s">
        <v>18</v>
      </c>
      <c r="E33" s="6" t="s">
        <v>35</v>
      </c>
      <c r="F33" s="6" t="s">
        <v>66</v>
      </c>
      <c r="G33" s="6" t="s">
        <v>93</v>
      </c>
      <c r="H33" s="6" t="s">
        <v>22</v>
      </c>
      <c r="I33" s="5">
        <v>0</v>
      </c>
    </row>
    <row r="34" spans="1:9" x14ac:dyDescent="0.3">
      <c r="A34" s="5" t="s">
        <v>134</v>
      </c>
      <c r="B34" s="6" t="s">
        <v>135</v>
      </c>
      <c r="C34" s="5">
        <v>2006</v>
      </c>
      <c r="D34" s="7" t="s">
        <v>40</v>
      </c>
      <c r="E34" s="6" t="s">
        <v>136</v>
      </c>
      <c r="F34" s="6" t="s">
        <v>137</v>
      </c>
      <c r="G34" s="6" t="s">
        <v>138</v>
      </c>
      <c r="H34" s="6" t="s">
        <v>15</v>
      </c>
      <c r="I34" s="5">
        <v>0</v>
      </c>
    </row>
    <row r="35" spans="1:9" x14ac:dyDescent="0.3">
      <c r="A35" s="5" t="s">
        <v>139</v>
      </c>
      <c r="B35" s="6" t="s">
        <v>140</v>
      </c>
      <c r="C35" s="5">
        <v>2003</v>
      </c>
      <c r="D35" s="7" t="s">
        <v>11</v>
      </c>
      <c r="E35" s="6" t="s">
        <v>61</v>
      </c>
      <c r="F35" s="6" t="s">
        <v>141</v>
      </c>
      <c r="G35" s="6" t="s">
        <v>142</v>
      </c>
      <c r="H35" s="6" t="s">
        <v>15</v>
      </c>
      <c r="I35" s="5">
        <v>0</v>
      </c>
    </row>
    <row r="36" spans="1:9" x14ac:dyDescent="0.3">
      <c r="A36" s="5" t="s">
        <v>143</v>
      </c>
      <c r="B36" s="6" t="s">
        <v>144</v>
      </c>
      <c r="C36" s="5">
        <v>2008</v>
      </c>
      <c r="D36" s="7" t="s">
        <v>40</v>
      </c>
      <c r="E36" s="6" t="s">
        <v>145</v>
      </c>
      <c r="F36" s="6" t="s">
        <v>146</v>
      </c>
      <c r="G36" s="6" t="s">
        <v>147</v>
      </c>
      <c r="H36" s="6" t="s">
        <v>22</v>
      </c>
      <c r="I36" s="5">
        <v>0</v>
      </c>
    </row>
    <row r="37" spans="1:9" x14ac:dyDescent="0.3">
      <c r="A37" s="5" t="s">
        <v>148</v>
      </c>
      <c r="B37" s="6" t="s">
        <v>149</v>
      </c>
      <c r="C37" s="5">
        <v>2007</v>
      </c>
      <c r="D37" s="7" t="s">
        <v>40</v>
      </c>
      <c r="E37" s="6" t="s">
        <v>35</v>
      </c>
      <c r="F37" s="6" t="s">
        <v>66</v>
      </c>
      <c r="G37" s="6" t="s">
        <v>150</v>
      </c>
      <c r="H37" s="6" t="s">
        <v>22</v>
      </c>
      <c r="I37" s="5">
        <v>0</v>
      </c>
    </row>
    <row r="38" spans="1:9" x14ac:dyDescent="0.3">
      <c r="A38" s="5" t="s">
        <v>151</v>
      </c>
      <c r="B38" s="6" t="s">
        <v>152</v>
      </c>
      <c r="C38" s="5">
        <v>2006</v>
      </c>
      <c r="D38" s="7" t="s">
        <v>18</v>
      </c>
      <c r="E38" s="6" t="s">
        <v>30</v>
      </c>
      <c r="F38" s="6" t="s">
        <v>31</v>
      </c>
      <c r="G38" s="6" t="s">
        <v>32</v>
      </c>
      <c r="H38" s="6" t="s">
        <v>22</v>
      </c>
      <c r="I38" s="5">
        <v>0</v>
      </c>
    </row>
    <row r="39" spans="1:9" x14ac:dyDescent="0.3">
      <c r="A39" s="5" t="s">
        <v>153</v>
      </c>
      <c r="B39" s="6" t="s">
        <v>154</v>
      </c>
      <c r="C39" s="5">
        <v>2006</v>
      </c>
      <c r="D39" s="7" t="s">
        <v>18</v>
      </c>
      <c r="E39" s="6" t="s">
        <v>12</v>
      </c>
      <c r="F39" s="6" t="s">
        <v>13</v>
      </c>
      <c r="G39" s="6" t="s">
        <v>155</v>
      </c>
      <c r="H39" s="6" t="s">
        <v>22</v>
      </c>
      <c r="I39" s="5">
        <v>0</v>
      </c>
    </row>
    <row r="40" spans="1:9" x14ac:dyDescent="0.3">
      <c r="A40" s="5" t="s">
        <v>156</v>
      </c>
      <c r="B40" s="6" t="s">
        <v>157</v>
      </c>
      <c r="C40" s="5">
        <v>2004</v>
      </c>
      <c r="D40" s="7" t="s">
        <v>18</v>
      </c>
      <c r="E40" s="6" t="s">
        <v>12</v>
      </c>
      <c r="F40" s="6" t="s">
        <v>13</v>
      </c>
      <c r="G40" s="6" t="s">
        <v>76</v>
      </c>
      <c r="H40" s="6" t="s">
        <v>22</v>
      </c>
      <c r="I40" s="5">
        <v>0</v>
      </c>
    </row>
    <row r="41" spans="1:9" x14ac:dyDescent="0.3">
      <c r="A41" s="5" t="s">
        <v>158</v>
      </c>
      <c r="B41" s="6" t="s">
        <v>159</v>
      </c>
      <c r="C41" s="5">
        <v>2005</v>
      </c>
      <c r="D41" s="7" t="s">
        <v>11</v>
      </c>
      <c r="E41" s="6" t="s">
        <v>12</v>
      </c>
      <c r="F41" s="6" t="s">
        <v>13</v>
      </c>
      <c r="G41" s="6" t="s">
        <v>76</v>
      </c>
      <c r="H41" s="6" t="s">
        <v>22</v>
      </c>
      <c r="I41" s="5">
        <v>0</v>
      </c>
    </row>
    <row r="42" spans="1:9" x14ac:dyDescent="0.3">
      <c r="A42" s="5" t="s">
        <v>160</v>
      </c>
      <c r="B42" s="6" t="s">
        <v>161</v>
      </c>
      <c r="C42" s="5">
        <v>2005</v>
      </c>
      <c r="D42" s="7" t="s">
        <v>11</v>
      </c>
      <c r="E42" s="6" t="s">
        <v>162</v>
      </c>
      <c r="F42" s="6" t="s">
        <v>163</v>
      </c>
      <c r="G42" s="6" t="s">
        <v>164</v>
      </c>
      <c r="H42" s="6" t="s">
        <v>15</v>
      </c>
      <c r="I42" s="5">
        <v>0</v>
      </c>
    </row>
    <row r="43" spans="1:9" x14ac:dyDescent="0.3">
      <c r="A43" s="5" t="s">
        <v>165</v>
      </c>
      <c r="B43" s="6" t="s">
        <v>166</v>
      </c>
      <c r="C43" s="5">
        <v>2005</v>
      </c>
      <c r="D43" s="7" t="s">
        <v>11</v>
      </c>
      <c r="E43" s="6" t="s">
        <v>61</v>
      </c>
      <c r="F43" s="6" t="s">
        <v>90</v>
      </c>
      <c r="G43" s="6" t="s">
        <v>63</v>
      </c>
      <c r="H43" s="6" t="s">
        <v>22</v>
      </c>
      <c r="I43" s="5">
        <v>0</v>
      </c>
    </row>
    <row r="44" spans="1:9" x14ac:dyDescent="0.3">
      <c r="A44" s="5" t="s">
        <v>167</v>
      </c>
      <c r="B44" s="6" t="s">
        <v>168</v>
      </c>
      <c r="C44" s="5">
        <v>2007</v>
      </c>
      <c r="D44" s="7" t="s">
        <v>18</v>
      </c>
      <c r="E44" s="6" t="s">
        <v>169</v>
      </c>
      <c r="F44" s="6" t="s">
        <v>170</v>
      </c>
      <c r="G44" s="6" t="s">
        <v>171</v>
      </c>
      <c r="H44" s="6" t="s">
        <v>22</v>
      </c>
      <c r="I44" s="5">
        <v>0</v>
      </c>
    </row>
    <row r="45" spans="1:9" x14ac:dyDescent="0.3">
      <c r="A45" s="5" t="s">
        <v>172</v>
      </c>
      <c r="B45" s="6" t="s">
        <v>173</v>
      </c>
      <c r="C45" s="5">
        <v>2004</v>
      </c>
      <c r="D45" s="7" t="s">
        <v>11</v>
      </c>
      <c r="E45" s="6" t="s">
        <v>114</v>
      </c>
      <c r="F45" s="6" t="s">
        <v>115</v>
      </c>
      <c r="G45" s="6" t="s">
        <v>174</v>
      </c>
      <c r="H45" s="6" t="s">
        <v>15</v>
      </c>
      <c r="I45" s="5">
        <v>0</v>
      </c>
    </row>
    <row r="46" spans="1:9" x14ac:dyDescent="0.3">
      <c r="A46" s="5" t="s">
        <v>175</v>
      </c>
      <c r="B46" s="6" t="s">
        <v>176</v>
      </c>
      <c r="C46" s="5">
        <v>2005</v>
      </c>
      <c r="D46" s="7" t="s">
        <v>11</v>
      </c>
      <c r="E46" s="6" t="s">
        <v>145</v>
      </c>
      <c r="F46" s="6" t="s">
        <v>146</v>
      </c>
      <c r="G46" s="6" t="s">
        <v>147</v>
      </c>
      <c r="H46" s="6" t="s">
        <v>22</v>
      </c>
      <c r="I46" s="5">
        <v>0</v>
      </c>
    </row>
    <row r="47" spans="1:9" x14ac:dyDescent="0.3">
      <c r="A47" s="5" t="s">
        <v>177</v>
      </c>
      <c r="B47" s="6" t="s">
        <v>178</v>
      </c>
      <c r="C47" s="5">
        <v>2006</v>
      </c>
      <c r="D47" s="7" t="s">
        <v>18</v>
      </c>
      <c r="E47" s="6" t="s">
        <v>61</v>
      </c>
      <c r="F47" s="6" t="s">
        <v>90</v>
      </c>
      <c r="G47" s="6" t="s">
        <v>63</v>
      </c>
      <c r="H47" s="6" t="s">
        <v>22</v>
      </c>
      <c r="I47" s="5">
        <v>0</v>
      </c>
    </row>
    <row r="48" spans="1:9" x14ac:dyDescent="0.3">
      <c r="A48" s="5" t="s">
        <v>179</v>
      </c>
      <c r="B48" s="6" t="s">
        <v>180</v>
      </c>
      <c r="C48" s="5">
        <v>2004</v>
      </c>
      <c r="D48" s="7" t="s">
        <v>18</v>
      </c>
      <c r="E48" s="6" t="s">
        <v>19</v>
      </c>
      <c r="F48" s="6" t="s">
        <v>20</v>
      </c>
      <c r="G48" s="6" t="s">
        <v>21</v>
      </c>
      <c r="H48" s="6" t="s">
        <v>22</v>
      </c>
      <c r="I48" s="5">
        <v>0</v>
      </c>
    </row>
    <row r="49" spans="1:9" x14ac:dyDescent="0.3">
      <c r="A49" s="5" t="s">
        <v>181</v>
      </c>
      <c r="B49" s="6" t="s">
        <v>182</v>
      </c>
      <c r="C49" s="5">
        <v>2005</v>
      </c>
      <c r="D49" s="7" t="s">
        <v>18</v>
      </c>
      <c r="E49" s="6" t="s">
        <v>183</v>
      </c>
      <c r="F49" s="6" t="s">
        <v>184</v>
      </c>
      <c r="G49" s="6" t="s">
        <v>185</v>
      </c>
      <c r="H49" s="6" t="s">
        <v>22</v>
      </c>
      <c r="I49" s="5">
        <v>0</v>
      </c>
    </row>
    <row r="50" spans="1:9" x14ac:dyDescent="0.3">
      <c r="A50" s="5" t="s">
        <v>186</v>
      </c>
      <c r="B50" s="6" t="s">
        <v>187</v>
      </c>
      <c r="C50" s="5">
        <v>2004</v>
      </c>
      <c r="D50" s="7" t="s">
        <v>11</v>
      </c>
      <c r="E50" s="6" t="s">
        <v>50</v>
      </c>
      <c r="F50" s="6" t="s">
        <v>51</v>
      </c>
      <c r="G50" s="6" t="s">
        <v>52</v>
      </c>
      <c r="H50" s="6" t="s">
        <v>15</v>
      </c>
      <c r="I50" s="5">
        <v>0</v>
      </c>
    </row>
    <row r="51" spans="1:9" x14ac:dyDescent="0.3">
      <c r="A51" s="5" t="s">
        <v>188</v>
      </c>
      <c r="B51" s="6" t="s">
        <v>189</v>
      </c>
      <c r="C51" s="5">
        <v>2003</v>
      </c>
      <c r="D51" s="7" t="s">
        <v>119</v>
      </c>
      <c r="E51" s="6" t="s">
        <v>35</v>
      </c>
      <c r="F51" s="6" t="s">
        <v>36</v>
      </c>
      <c r="G51" s="6" t="s">
        <v>93</v>
      </c>
      <c r="H51" s="6" t="s">
        <v>22</v>
      </c>
      <c r="I51" s="5">
        <v>0</v>
      </c>
    </row>
    <row r="52" spans="1:9" x14ac:dyDescent="0.3">
      <c r="A52" s="5" t="s">
        <v>190</v>
      </c>
      <c r="B52" s="6" t="s">
        <v>191</v>
      </c>
      <c r="C52" s="5">
        <v>2008</v>
      </c>
      <c r="D52" s="7" t="s">
        <v>40</v>
      </c>
      <c r="E52" s="6" t="s">
        <v>12</v>
      </c>
      <c r="F52" s="6" t="s">
        <v>13</v>
      </c>
      <c r="G52" s="6" t="s">
        <v>192</v>
      </c>
      <c r="H52" s="6" t="s">
        <v>22</v>
      </c>
      <c r="I52" s="5">
        <v>0</v>
      </c>
    </row>
    <row r="53" spans="1:9" x14ac:dyDescent="0.3">
      <c r="A53" s="5" t="s">
        <v>193</v>
      </c>
      <c r="B53" s="6" t="s">
        <v>194</v>
      </c>
      <c r="C53" s="5">
        <v>2003</v>
      </c>
      <c r="D53" s="7" t="s">
        <v>18</v>
      </c>
      <c r="E53" s="6" t="s">
        <v>162</v>
      </c>
      <c r="F53" s="6" t="s">
        <v>195</v>
      </c>
      <c r="G53" s="6" t="s">
        <v>164</v>
      </c>
      <c r="H53" s="6" t="s">
        <v>15</v>
      </c>
      <c r="I53" s="5">
        <v>0</v>
      </c>
    </row>
    <row r="54" spans="1:9" x14ac:dyDescent="0.3">
      <c r="A54" s="5" t="s">
        <v>196</v>
      </c>
      <c r="B54" s="6" t="s">
        <v>197</v>
      </c>
      <c r="C54" s="5">
        <v>2007</v>
      </c>
      <c r="D54" s="7" t="s">
        <v>55</v>
      </c>
      <c r="E54" s="6" t="s">
        <v>12</v>
      </c>
      <c r="F54" s="6" t="s">
        <v>13</v>
      </c>
      <c r="G54" s="6" t="s">
        <v>198</v>
      </c>
      <c r="H54" s="6" t="s">
        <v>15</v>
      </c>
      <c r="I54" s="5">
        <v>0</v>
      </c>
    </row>
    <row r="55" spans="1:9" x14ac:dyDescent="0.3">
      <c r="A55" s="5" t="s">
        <v>199</v>
      </c>
      <c r="B55" s="6" t="s">
        <v>200</v>
      </c>
      <c r="C55" s="5">
        <v>2006</v>
      </c>
      <c r="D55" s="7" t="s">
        <v>18</v>
      </c>
      <c r="E55" s="6" t="s">
        <v>114</v>
      </c>
      <c r="F55" s="6" t="s">
        <v>115</v>
      </c>
      <c r="G55" s="6" t="s">
        <v>174</v>
      </c>
      <c r="H55" s="6" t="s">
        <v>22</v>
      </c>
      <c r="I55" s="5">
        <v>0</v>
      </c>
    </row>
    <row r="56" spans="1:9" x14ac:dyDescent="0.3">
      <c r="A56" s="5" t="s">
        <v>201</v>
      </c>
      <c r="B56" s="6" t="s">
        <v>202</v>
      </c>
      <c r="C56" s="5">
        <v>2005</v>
      </c>
      <c r="D56" s="7" t="s">
        <v>18</v>
      </c>
      <c r="E56" s="6" t="s">
        <v>12</v>
      </c>
      <c r="F56" s="6" t="s">
        <v>13</v>
      </c>
      <c r="G56" s="6" t="s">
        <v>76</v>
      </c>
      <c r="H56" s="6" t="s">
        <v>15</v>
      </c>
      <c r="I56" s="5">
        <v>0</v>
      </c>
    </row>
    <row r="57" spans="1:9" x14ac:dyDescent="0.3">
      <c r="A57" s="5" t="s">
        <v>203</v>
      </c>
      <c r="B57" s="6" t="s">
        <v>204</v>
      </c>
      <c r="C57" s="5">
        <v>2006</v>
      </c>
      <c r="D57" s="7" t="s">
        <v>40</v>
      </c>
      <c r="E57" s="6" t="s">
        <v>136</v>
      </c>
      <c r="F57" s="6" t="s">
        <v>137</v>
      </c>
      <c r="G57" s="6" t="s">
        <v>138</v>
      </c>
      <c r="H57" s="6" t="s">
        <v>22</v>
      </c>
      <c r="I57" s="5">
        <v>0</v>
      </c>
    </row>
    <row r="58" spans="1:9" x14ac:dyDescent="0.3">
      <c r="A58" s="5" t="s">
        <v>205</v>
      </c>
      <c r="B58" s="6" t="s">
        <v>206</v>
      </c>
      <c r="C58" s="5">
        <v>2004</v>
      </c>
      <c r="D58" s="7" t="s">
        <v>11</v>
      </c>
      <c r="E58" s="6" t="s">
        <v>162</v>
      </c>
      <c r="F58" s="6" t="s">
        <v>207</v>
      </c>
      <c r="G58" s="6" t="s">
        <v>164</v>
      </c>
      <c r="H58" s="6" t="s">
        <v>22</v>
      </c>
      <c r="I58" s="5">
        <v>0</v>
      </c>
    </row>
    <row r="59" spans="1:9" x14ac:dyDescent="0.3">
      <c r="A59" s="5" t="s">
        <v>208</v>
      </c>
      <c r="B59" s="6" t="s">
        <v>209</v>
      </c>
      <c r="C59" s="5">
        <v>2004</v>
      </c>
      <c r="D59" s="7" t="s">
        <v>11</v>
      </c>
      <c r="E59" s="6" t="s">
        <v>41</v>
      </c>
      <c r="F59" s="6" t="s">
        <v>42</v>
      </c>
      <c r="G59" s="6" t="s">
        <v>210</v>
      </c>
      <c r="H59" s="6" t="s">
        <v>22</v>
      </c>
      <c r="I59" s="5">
        <v>0</v>
      </c>
    </row>
    <row r="60" spans="1:9" x14ac:dyDescent="0.3">
      <c r="A60" s="5" t="s">
        <v>211</v>
      </c>
      <c r="B60" s="6" t="s">
        <v>212</v>
      </c>
      <c r="C60" s="5">
        <v>2003</v>
      </c>
      <c r="D60" s="7" t="s">
        <v>119</v>
      </c>
      <c r="E60" s="6" t="s">
        <v>162</v>
      </c>
      <c r="F60" s="6" t="s">
        <v>163</v>
      </c>
      <c r="G60" s="6" t="s">
        <v>164</v>
      </c>
      <c r="H60" s="6" t="s">
        <v>22</v>
      </c>
      <c r="I60" s="5">
        <v>0</v>
      </c>
    </row>
    <row r="61" spans="1:9" x14ac:dyDescent="0.3">
      <c r="A61" s="5" t="s">
        <v>213</v>
      </c>
      <c r="B61" s="6" t="s">
        <v>214</v>
      </c>
      <c r="C61" s="5">
        <v>2005</v>
      </c>
      <c r="D61" s="7" t="s">
        <v>18</v>
      </c>
      <c r="E61" s="6" t="s">
        <v>169</v>
      </c>
      <c r="F61" s="6" t="s">
        <v>170</v>
      </c>
      <c r="G61" s="6" t="s">
        <v>171</v>
      </c>
      <c r="H61" s="6" t="s">
        <v>22</v>
      </c>
      <c r="I61" s="5">
        <v>0</v>
      </c>
    </row>
    <row r="62" spans="1:9" x14ac:dyDescent="0.3">
      <c r="A62" s="5" t="s">
        <v>215</v>
      </c>
      <c r="B62" s="6" t="s">
        <v>216</v>
      </c>
      <c r="C62" s="5">
        <v>2006</v>
      </c>
      <c r="D62" s="7" t="s">
        <v>11</v>
      </c>
      <c r="E62" s="6" t="s">
        <v>162</v>
      </c>
      <c r="F62" s="6" t="s">
        <v>207</v>
      </c>
      <c r="G62" s="6" t="s">
        <v>164</v>
      </c>
      <c r="H62" s="6" t="s">
        <v>22</v>
      </c>
      <c r="I62" s="5">
        <v>0</v>
      </c>
    </row>
    <row r="63" spans="1:9" x14ac:dyDescent="0.3">
      <c r="A63" s="5" t="s">
        <v>217</v>
      </c>
      <c r="B63" s="6" t="s">
        <v>218</v>
      </c>
      <c r="C63" s="5">
        <v>2004</v>
      </c>
      <c r="D63" s="7" t="s">
        <v>11</v>
      </c>
      <c r="E63" s="6" t="s">
        <v>12</v>
      </c>
      <c r="F63" s="6" t="s">
        <v>13</v>
      </c>
      <c r="G63" s="6" t="s">
        <v>155</v>
      </c>
      <c r="H63" s="6" t="s">
        <v>22</v>
      </c>
      <c r="I63" s="5">
        <v>0</v>
      </c>
    </row>
    <row r="64" spans="1:9" x14ac:dyDescent="0.3">
      <c r="A64" s="5" t="s">
        <v>219</v>
      </c>
      <c r="B64" s="6" t="s">
        <v>220</v>
      </c>
      <c r="C64" s="5">
        <v>2003</v>
      </c>
      <c r="D64" s="7" t="s">
        <v>119</v>
      </c>
      <c r="E64" s="6" t="s">
        <v>162</v>
      </c>
      <c r="F64" s="6" t="s">
        <v>195</v>
      </c>
      <c r="G64" s="6" t="s">
        <v>164</v>
      </c>
      <c r="H64" s="6" t="s">
        <v>22</v>
      </c>
      <c r="I64" s="5">
        <v>0</v>
      </c>
    </row>
    <row r="65" spans="1:9" x14ac:dyDescent="0.3">
      <c r="A65" s="5" t="s">
        <v>221</v>
      </c>
      <c r="B65" s="6" t="s">
        <v>222</v>
      </c>
      <c r="C65" s="5">
        <v>2007</v>
      </c>
      <c r="D65" s="7" t="s">
        <v>18</v>
      </c>
      <c r="E65" s="6" t="s">
        <v>30</v>
      </c>
      <c r="F65" s="6" t="s">
        <v>31</v>
      </c>
      <c r="G65" s="6" t="s">
        <v>32</v>
      </c>
      <c r="H65" s="6" t="s">
        <v>22</v>
      </c>
      <c r="I65" s="5">
        <v>0</v>
      </c>
    </row>
    <row r="66" spans="1:9" x14ac:dyDescent="0.3">
      <c r="A66" s="5" t="s">
        <v>223</v>
      </c>
      <c r="B66" s="6" t="s">
        <v>224</v>
      </c>
      <c r="C66" s="5">
        <v>2005</v>
      </c>
      <c r="D66" s="7" t="s">
        <v>11</v>
      </c>
      <c r="E66" s="6" t="s">
        <v>69</v>
      </c>
      <c r="F66" s="6" t="s">
        <v>70</v>
      </c>
      <c r="G66" s="6" t="s">
        <v>225</v>
      </c>
      <c r="H66" s="6" t="s">
        <v>15</v>
      </c>
      <c r="I66" s="5">
        <v>0</v>
      </c>
    </row>
    <row r="67" spans="1:9" x14ac:dyDescent="0.3">
      <c r="A67" s="5" t="s">
        <v>226</v>
      </c>
      <c r="B67" s="6" t="s">
        <v>227</v>
      </c>
      <c r="C67" s="5">
        <v>2005</v>
      </c>
      <c r="D67" s="7" t="s">
        <v>11</v>
      </c>
      <c r="E67" s="6" t="s">
        <v>61</v>
      </c>
      <c r="F67" s="6" t="s">
        <v>228</v>
      </c>
      <c r="G67" s="6" t="s">
        <v>229</v>
      </c>
      <c r="H67" s="6" t="s">
        <v>15</v>
      </c>
      <c r="I67" s="5">
        <v>0</v>
      </c>
    </row>
    <row r="68" spans="1:9" x14ac:dyDescent="0.3">
      <c r="A68" s="5" t="s">
        <v>230</v>
      </c>
      <c r="B68" s="6" t="s">
        <v>231</v>
      </c>
      <c r="C68" s="5">
        <v>2006</v>
      </c>
      <c r="D68" s="7" t="s">
        <v>11</v>
      </c>
      <c r="E68" s="6" t="s">
        <v>61</v>
      </c>
      <c r="F68" s="6" t="s">
        <v>228</v>
      </c>
      <c r="G68" s="6" t="s">
        <v>229</v>
      </c>
      <c r="H68" s="6" t="s">
        <v>15</v>
      </c>
      <c r="I68" s="5">
        <v>0</v>
      </c>
    </row>
    <row r="69" spans="1:9" x14ac:dyDescent="0.3">
      <c r="A69" s="5" t="s">
        <v>232</v>
      </c>
      <c r="B69" s="6" t="s">
        <v>233</v>
      </c>
      <c r="C69" s="5">
        <v>2006</v>
      </c>
      <c r="D69" s="7" t="s">
        <v>11</v>
      </c>
      <c r="E69" s="6" t="s">
        <v>105</v>
      </c>
      <c r="F69" s="6" t="s">
        <v>106</v>
      </c>
      <c r="G69" s="6" t="s">
        <v>107</v>
      </c>
      <c r="H69" s="6" t="s">
        <v>15</v>
      </c>
      <c r="I69" s="5">
        <v>0</v>
      </c>
    </row>
    <row r="70" spans="1:9" x14ac:dyDescent="0.3">
      <c r="A70" s="5" t="s">
        <v>234</v>
      </c>
      <c r="B70" s="6" t="s">
        <v>235</v>
      </c>
      <c r="C70" s="5">
        <v>2008</v>
      </c>
      <c r="D70" s="7" t="s">
        <v>55</v>
      </c>
      <c r="E70" s="6" t="s">
        <v>50</v>
      </c>
      <c r="F70" s="6" t="s">
        <v>236</v>
      </c>
      <c r="G70" s="6" t="s">
        <v>237</v>
      </c>
      <c r="H70" s="6" t="s">
        <v>22</v>
      </c>
      <c r="I70" s="5">
        <v>0</v>
      </c>
    </row>
    <row r="71" spans="1:9" x14ac:dyDescent="0.3">
      <c r="A71" s="5" t="s">
        <v>238</v>
      </c>
      <c r="B71" s="6" t="s">
        <v>239</v>
      </c>
      <c r="C71" s="5">
        <v>2003</v>
      </c>
      <c r="D71" s="7" t="s">
        <v>11</v>
      </c>
      <c r="E71" s="6" t="s">
        <v>240</v>
      </c>
      <c r="F71" s="6" t="s">
        <v>241</v>
      </c>
      <c r="G71" s="6" t="s">
        <v>242</v>
      </c>
      <c r="H71" s="6" t="s">
        <v>22</v>
      </c>
      <c r="I71" s="5">
        <v>0</v>
      </c>
    </row>
    <row r="72" spans="1:9" x14ac:dyDescent="0.3">
      <c r="A72" s="5" t="s">
        <v>243</v>
      </c>
      <c r="B72" s="6" t="s">
        <v>244</v>
      </c>
      <c r="C72" s="5">
        <v>2004</v>
      </c>
      <c r="D72" s="7" t="s">
        <v>11</v>
      </c>
      <c r="E72" s="6" t="s">
        <v>114</v>
      </c>
      <c r="F72" s="6" t="s">
        <v>115</v>
      </c>
      <c r="G72" s="6" t="s">
        <v>174</v>
      </c>
      <c r="H72" s="6" t="s">
        <v>22</v>
      </c>
      <c r="I72" s="5">
        <v>0</v>
      </c>
    </row>
    <row r="73" spans="1:9" x14ac:dyDescent="0.3">
      <c r="A73" s="5" t="s">
        <v>245</v>
      </c>
      <c r="B73" s="6" t="s">
        <v>246</v>
      </c>
      <c r="C73" s="5">
        <v>2007</v>
      </c>
      <c r="D73" s="7" t="s">
        <v>40</v>
      </c>
      <c r="E73" s="6" t="s">
        <v>145</v>
      </c>
      <c r="F73" s="6" t="s">
        <v>146</v>
      </c>
      <c r="G73" s="6" t="s">
        <v>147</v>
      </c>
      <c r="H73" s="6" t="s">
        <v>15</v>
      </c>
      <c r="I73" s="5">
        <v>0</v>
      </c>
    </row>
    <row r="74" spans="1:9" x14ac:dyDescent="0.3">
      <c r="A74" s="5" t="s">
        <v>247</v>
      </c>
      <c r="B74" s="6" t="s">
        <v>248</v>
      </c>
      <c r="C74" s="5">
        <v>2005</v>
      </c>
      <c r="D74" s="7" t="s">
        <v>18</v>
      </c>
      <c r="E74" s="6" t="s">
        <v>12</v>
      </c>
      <c r="F74" s="6" t="s">
        <v>13</v>
      </c>
      <c r="G74" s="6" t="s">
        <v>76</v>
      </c>
      <c r="H74" s="6" t="s">
        <v>22</v>
      </c>
      <c r="I74" s="5">
        <v>0</v>
      </c>
    </row>
    <row r="75" spans="1:9" x14ac:dyDescent="0.3">
      <c r="A75" s="5" t="s">
        <v>249</v>
      </c>
      <c r="B75" s="6" t="s">
        <v>250</v>
      </c>
      <c r="C75" s="5">
        <v>2006</v>
      </c>
      <c r="D75" s="7" t="s">
        <v>18</v>
      </c>
      <c r="E75" s="6" t="s">
        <v>35</v>
      </c>
      <c r="F75" s="6" t="s">
        <v>66</v>
      </c>
      <c r="G75" s="6" t="s">
        <v>37</v>
      </c>
      <c r="H75" s="6" t="s">
        <v>22</v>
      </c>
      <c r="I75" s="5">
        <v>0</v>
      </c>
    </row>
    <row r="76" spans="1:9" x14ac:dyDescent="0.3">
      <c r="A76" s="5" t="s">
        <v>251</v>
      </c>
      <c r="B76" s="6" t="s">
        <v>252</v>
      </c>
      <c r="C76" s="5">
        <v>2003</v>
      </c>
      <c r="D76" s="7" t="s">
        <v>11</v>
      </c>
      <c r="E76" s="6" t="s">
        <v>12</v>
      </c>
      <c r="F76" s="6" t="s">
        <v>13</v>
      </c>
      <c r="G76" s="6" t="s">
        <v>253</v>
      </c>
      <c r="H76" s="6" t="s">
        <v>22</v>
      </c>
      <c r="I76" s="5">
        <v>0</v>
      </c>
    </row>
    <row r="77" spans="1:9" x14ac:dyDescent="0.3">
      <c r="A77" s="5" t="s">
        <v>254</v>
      </c>
      <c r="B77" s="6" t="s">
        <v>255</v>
      </c>
      <c r="C77" s="5">
        <v>2008</v>
      </c>
      <c r="D77" s="7" t="s">
        <v>256</v>
      </c>
      <c r="E77" s="6" t="s">
        <v>12</v>
      </c>
      <c r="F77" s="6" t="s">
        <v>13</v>
      </c>
      <c r="G77" s="6" t="s">
        <v>257</v>
      </c>
      <c r="H77" s="6" t="s">
        <v>22</v>
      </c>
      <c r="I77" s="5">
        <v>0</v>
      </c>
    </row>
    <row r="78" spans="1:9" x14ac:dyDescent="0.3">
      <c r="A78" s="5" t="s">
        <v>258</v>
      </c>
      <c r="B78" s="6" t="s">
        <v>259</v>
      </c>
      <c r="C78" s="5">
        <v>2005</v>
      </c>
      <c r="D78" s="7" t="s">
        <v>18</v>
      </c>
      <c r="E78" s="6" t="s">
        <v>69</v>
      </c>
      <c r="F78" s="6" t="s">
        <v>260</v>
      </c>
      <c r="G78" s="6" t="s">
        <v>261</v>
      </c>
      <c r="H78" s="6" t="s">
        <v>22</v>
      </c>
      <c r="I78" s="5">
        <v>0</v>
      </c>
    </row>
    <row r="79" spans="1:9" x14ac:dyDescent="0.3">
      <c r="A79" s="5" t="s">
        <v>262</v>
      </c>
      <c r="B79" s="6" t="s">
        <v>263</v>
      </c>
      <c r="C79" s="5">
        <v>2005</v>
      </c>
      <c r="D79" s="7" t="s">
        <v>11</v>
      </c>
      <c r="E79" s="6" t="s">
        <v>264</v>
      </c>
      <c r="F79" s="6" t="s">
        <v>86</v>
      </c>
      <c r="G79" s="6" t="s">
        <v>265</v>
      </c>
      <c r="H79" s="6" t="s">
        <v>15</v>
      </c>
      <c r="I79" s="5">
        <v>0</v>
      </c>
    </row>
    <row r="80" spans="1:9" x14ac:dyDescent="0.3">
      <c r="A80" s="5" t="s">
        <v>266</v>
      </c>
      <c r="B80" s="6" t="s">
        <v>267</v>
      </c>
      <c r="C80" s="5">
        <v>2005</v>
      </c>
      <c r="D80" s="7" t="s">
        <v>18</v>
      </c>
      <c r="E80" s="6" t="s">
        <v>12</v>
      </c>
      <c r="F80" s="6" t="s">
        <v>13</v>
      </c>
      <c r="G80" s="6" t="s">
        <v>155</v>
      </c>
      <c r="H80" s="6" t="s">
        <v>22</v>
      </c>
      <c r="I80" s="5">
        <v>0</v>
      </c>
    </row>
    <row r="81" spans="1:9" x14ac:dyDescent="0.3">
      <c r="A81" s="5" t="s">
        <v>268</v>
      </c>
      <c r="B81" s="6" t="s">
        <v>269</v>
      </c>
      <c r="C81" s="5">
        <v>2007</v>
      </c>
      <c r="D81" s="7" t="s">
        <v>55</v>
      </c>
      <c r="E81" s="6" t="s">
        <v>12</v>
      </c>
      <c r="F81" s="6" t="s">
        <v>13</v>
      </c>
      <c r="G81" s="6" t="s">
        <v>198</v>
      </c>
      <c r="H81" s="6" t="s">
        <v>22</v>
      </c>
      <c r="I81" s="5">
        <v>0</v>
      </c>
    </row>
    <row r="82" spans="1:9" x14ac:dyDescent="0.3">
      <c r="A82" s="5" t="s">
        <v>270</v>
      </c>
      <c r="B82" s="6" t="s">
        <v>271</v>
      </c>
      <c r="C82" s="5">
        <v>2006</v>
      </c>
      <c r="D82" s="7" t="s">
        <v>11</v>
      </c>
      <c r="E82" s="6" t="s">
        <v>41</v>
      </c>
      <c r="F82" s="6" t="s">
        <v>42</v>
      </c>
      <c r="G82" s="6" t="s">
        <v>210</v>
      </c>
      <c r="H82" s="6" t="s">
        <v>15</v>
      </c>
      <c r="I82" s="5">
        <v>0</v>
      </c>
    </row>
    <row r="83" spans="1:9" x14ac:dyDescent="0.3">
      <c r="A83" s="5" t="s">
        <v>272</v>
      </c>
      <c r="B83" s="6" t="s">
        <v>273</v>
      </c>
      <c r="C83" s="5">
        <v>2006</v>
      </c>
      <c r="D83" s="7" t="s">
        <v>18</v>
      </c>
      <c r="E83" s="6" t="s">
        <v>35</v>
      </c>
      <c r="F83" s="6" t="s">
        <v>66</v>
      </c>
      <c r="G83" s="6" t="s">
        <v>37</v>
      </c>
      <c r="H83" s="6" t="s">
        <v>22</v>
      </c>
      <c r="I83" s="5">
        <v>0</v>
      </c>
    </row>
    <row r="84" spans="1:9" x14ac:dyDescent="0.3">
      <c r="A84" s="5" t="s">
        <v>274</v>
      </c>
      <c r="B84" s="6" t="s">
        <v>275</v>
      </c>
      <c r="C84" s="5">
        <v>2004</v>
      </c>
      <c r="D84" s="7" t="s">
        <v>11</v>
      </c>
      <c r="E84" s="6" t="s">
        <v>162</v>
      </c>
      <c r="F84" s="6" t="s">
        <v>207</v>
      </c>
      <c r="G84" s="6" t="s">
        <v>164</v>
      </c>
      <c r="H84" s="6" t="s">
        <v>15</v>
      </c>
      <c r="I84" s="5">
        <v>0</v>
      </c>
    </row>
    <row r="85" spans="1:9" x14ac:dyDescent="0.3">
      <c r="A85" s="5" t="s">
        <v>276</v>
      </c>
      <c r="B85" s="6" t="s">
        <v>277</v>
      </c>
      <c r="C85" s="5">
        <v>2003</v>
      </c>
      <c r="D85" s="7" t="s">
        <v>119</v>
      </c>
      <c r="E85" s="6" t="s">
        <v>56</v>
      </c>
      <c r="F85" s="6" t="s">
        <v>278</v>
      </c>
      <c r="G85" s="6" t="s">
        <v>279</v>
      </c>
      <c r="H85" s="6" t="s">
        <v>15</v>
      </c>
      <c r="I85" s="5">
        <v>0</v>
      </c>
    </row>
    <row r="86" spans="1:9" x14ac:dyDescent="0.3">
      <c r="A86" s="5" t="s">
        <v>280</v>
      </c>
      <c r="B86" s="6" t="s">
        <v>281</v>
      </c>
      <c r="C86" s="5">
        <v>2005</v>
      </c>
      <c r="D86" s="7" t="s">
        <v>11</v>
      </c>
      <c r="E86" s="6" t="s">
        <v>114</v>
      </c>
      <c r="F86" s="6" t="s">
        <v>115</v>
      </c>
      <c r="G86" s="6" t="s">
        <v>174</v>
      </c>
      <c r="H86" s="6" t="s">
        <v>15</v>
      </c>
      <c r="I86" s="5">
        <v>0</v>
      </c>
    </row>
    <row r="87" spans="1:9" x14ac:dyDescent="0.3">
      <c r="A87" s="5" t="s">
        <v>282</v>
      </c>
      <c r="B87" s="6" t="s">
        <v>283</v>
      </c>
      <c r="C87" s="5">
        <v>2003</v>
      </c>
      <c r="D87" s="7" t="s">
        <v>11</v>
      </c>
      <c r="E87" s="6" t="s">
        <v>120</v>
      </c>
      <c r="F87" s="6" t="s">
        <v>284</v>
      </c>
      <c r="G87" s="6" t="s">
        <v>285</v>
      </c>
      <c r="H87" s="6" t="s">
        <v>22</v>
      </c>
      <c r="I87" s="5">
        <v>0</v>
      </c>
    </row>
    <row r="88" spans="1:9" x14ac:dyDescent="0.3">
      <c r="A88" s="5" t="s">
        <v>286</v>
      </c>
      <c r="B88" s="6" t="s">
        <v>287</v>
      </c>
      <c r="C88" s="5">
        <v>2006</v>
      </c>
      <c r="D88" s="7" t="s">
        <v>18</v>
      </c>
      <c r="E88" s="6" t="s">
        <v>114</v>
      </c>
      <c r="F88" s="6" t="s">
        <v>115</v>
      </c>
      <c r="G88" s="6" t="s">
        <v>116</v>
      </c>
      <c r="H88" s="6" t="s">
        <v>15</v>
      </c>
      <c r="I88" s="5">
        <v>0</v>
      </c>
    </row>
    <row r="89" spans="1:9" x14ac:dyDescent="0.3">
      <c r="A89" s="5" t="s">
        <v>288</v>
      </c>
      <c r="B89" s="6" t="s">
        <v>289</v>
      </c>
      <c r="C89" s="5">
        <v>2007</v>
      </c>
      <c r="D89" s="7" t="s">
        <v>55</v>
      </c>
      <c r="E89" s="6" t="s">
        <v>56</v>
      </c>
      <c r="F89" s="6" t="s">
        <v>57</v>
      </c>
      <c r="G89" s="6" t="s">
        <v>58</v>
      </c>
      <c r="H89" s="6" t="s">
        <v>22</v>
      </c>
      <c r="I89" s="5">
        <v>0</v>
      </c>
    </row>
    <row r="90" spans="1:9" x14ac:dyDescent="0.3">
      <c r="A90" s="5" t="s">
        <v>290</v>
      </c>
      <c r="B90" s="6" t="s">
        <v>291</v>
      </c>
      <c r="C90" s="5">
        <v>2005</v>
      </c>
      <c r="D90" s="7" t="s">
        <v>18</v>
      </c>
      <c r="E90" s="6" t="s">
        <v>50</v>
      </c>
      <c r="F90" s="6" t="s">
        <v>292</v>
      </c>
      <c r="G90" s="6" t="s">
        <v>237</v>
      </c>
      <c r="H90" s="6" t="s">
        <v>22</v>
      </c>
      <c r="I90" s="5">
        <v>0</v>
      </c>
    </row>
    <row r="91" spans="1:9" x14ac:dyDescent="0.3">
      <c r="A91" s="5" t="s">
        <v>293</v>
      </c>
      <c r="B91" s="6" t="s">
        <v>294</v>
      </c>
      <c r="C91" s="5">
        <v>2008</v>
      </c>
      <c r="D91" s="7" t="s">
        <v>40</v>
      </c>
      <c r="E91" s="6" t="s">
        <v>12</v>
      </c>
      <c r="F91" s="6" t="s">
        <v>13</v>
      </c>
      <c r="G91" s="6" t="s">
        <v>295</v>
      </c>
      <c r="H91" s="6" t="s">
        <v>15</v>
      </c>
      <c r="I91" s="5">
        <v>0</v>
      </c>
    </row>
    <row r="92" spans="1:9" x14ac:dyDescent="0.3">
      <c r="A92" s="5" t="s">
        <v>296</v>
      </c>
      <c r="B92" s="6" t="s">
        <v>297</v>
      </c>
      <c r="C92" s="5">
        <v>2008</v>
      </c>
      <c r="D92" s="7" t="s">
        <v>40</v>
      </c>
      <c r="E92" s="6" t="s">
        <v>240</v>
      </c>
      <c r="F92" s="6" t="s">
        <v>298</v>
      </c>
      <c r="G92" s="6" t="s">
        <v>242</v>
      </c>
      <c r="H92" s="6" t="s">
        <v>22</v>
      </c>
      <c r="I92" s="5">
        <v>0</v>
      </c>
    </row>
    <row r="93" spans="1:9" x14ac:dyDescent="0.3">
      <c r="A93" s="5" t="s">
        <v>299</v>
      </c>
      <c r="B93" s="6" t="s">
        <v>300</v>
      </c>
      <c r="C93" s="5">
        <v>2006</v>
      </c>
      <c r="D93" s="7" t="s">
        <v>18</v>
      </c>
      <c r="E93" s="6" t="s">
        <v>12</v>
      </c>
      <c r="F93" s="6" t="s">
        <v>13</v>
      </c>
      <c r="G93" s="6" t="s">
        <v>155</v>
      </c>
      <c r="H93" s="6" t="s">
        <v>15</v>
      </c>
      <c r="I93" s="5">
        <v>0</v>
      </c>
    </row>
    <row r="94" spans="1:9" x14ac:dyDescent="0.3">
      <c r="A94" s="5" t="s">
        <v>301</v>
      </c>
      <c r="B94" s="6" t="s">
        <v>302</v>
      </c>
      <c r="C94" s="5">
        <v>2004</v>
      </c>
      <c r="D94" s="7" t="s">
        <v>11</v>
      </c>
      <c r="E94" s="6" t="s">
        <v>30</v>
      </c>
      <c r="F94" s="6" t="s">
        <v>31</v>
      </c>
      <c r="G94" s="6" t="s">
        <v>32</v>
      </c>
      <c r="H94" s="6" t="s">
        <v>22</v>
      </c>
      <c r="I94" s="5">
        <v>0</v>
      </c>
    </row>
    <row r="95" spans="1:9" x14ac:dyDescent="0.3">
      <c r="A95" s="5" t="s">
        <v>303</v>
      </c>
      <c r="B95" s="6" t="s">
        <v>304</v>
      </c>
      <c r="C95" s="5">
        <v>2007</v>
      </c>
      <c r="D95" s="7" t="s">
        <v>11</v>
      </c>
      <c r="E95" s="6" t="s">
        <v>30</v>
      </c>
      <c r="F95" s="6" t="s">
        <v>31</v>
      </c>
      <c r="G95" s="6" t="s">
        <v>32</v>
      </c>
      <c r="H95" s="6" t="s">
        <v>15</v>
      </c>
      <c r="I95" s="5">
        <v>0</v>
      </c>
    </row>
    <row r="96" spans="1:9" x14ac:dyDescent="0.3">
      <c r="A96" s="5" t="s">
        <v>305</v>
      </c>
      <c r="B96" s="6" t="s">
        <v>306</v>
      </c>
      <c r="C96" s="5">
        <v>2008</v>
      </c>
      <c r="D96" s="7" t="s">
        <v>18</v>
      </c>
      <c r="E96" s="6" t="s">
        <v>169</v>
      </c>
      <c r="F96" s="6" t="s">
        <v>170</v>
      </c>
      <c r="G96" s="6" t="s">
        <v>171</v>
      </c>
      <c r="H96" s="6" t="s">
        <v>22</v>
      </c>
      <c r="I96" s="5">
        <v>0</v>
      </c>
    </row>
    <row r="97" spans="1:9" x14ac:dyDescent="0.3">
      <c r="A97" s="5" t="s">
        <v>307</v>
      </c>
      <c r="B97" s="6" t="s">
        <v>308</v>
      </c>
      <c r="C97" s="5">
        <v>2003</v>
      </c>
      <c r="D97" s="7" t="s">
        <v>119</v>
      </c>
      <c r="E97" s="6" t="s">
        <v>120</v>
      </c>
      <c r="F97" s="6" t="s">
        <v>309</v>
      </c>
      <c r="G97" s="6" t="s">
        <v>310</v>
      </c>
      <c r="H97" s="6" t="s">
        <v>15</v>
      </c>
      <c r="I97" s="5">
        <v>0</v>
      </c>
    </row>
    <row r="98" spans="1:9" x14ac:dyDescent="0.3">
      <c r="A98" s="5" t="s">
        <v>311</v>
      </c>
      <c r="B98" s="6" t="s">
        <v>312</v>
      </c>
      <c r="C98" s="5">
        <v>2007</v>
      </c>
      <c r="D98" s="7" t="s">
        <v>18</v>
      </c>
      <c r="E98" s="6" t="s">
        <v>56</v>
      </c>
      <c r="F98" s="6" t="s">
        <v>278</v>
      </c>
      <c r="G98" s="6" t="s">
        <v>279</v>
      </c>
      <c r="H98" s="6" t="s">
        <v>15</v>
      </c>
      <c r="I98" s="5">
        <v>0</v>
      </c>
    </row>
    <row r="99" spans="1:9" x14ac:dyDescent="0.3">
      <c r="A99" s="5" t="s">
        <v>313</v>
      </c>
      <c r="B99" s="6" t="s">
        <v>314</v>
      </c>
      <c r="C99" s="5">
        <v>2003</v>
      </c>
      <c r="D99" s="7" t="s">
        <v>11</v>
      </c>
      <c r="E99" s="6" t="s">
        <v>162</v>
      </c>
      <c r="F99" s="6" t="s">
        <v>315</v>
      </c>
      <c r="G99" s="6" t="s">
        <v>164</v>
      </c>
      <c r="H99" s="6" t="s">
        <v>22</v>
      </c>
      <c r="I99" s="5">
        <v>0</v>
      </c>
    </row>
    <row r="100" spans="1:9" x14ac:dyDescent="0.3">
      <c r="A100" s="5" t="s">
        <v>316</v>
      </c>
      <c r="B100" s="6" t="s">
        <v>317</v>
      </c>
      <c r="C100" s="5">
        <v>2006</v>
      </c>
      <c r="D100" s="7" t="s">
        <v>18</v>
      </c>
      <c r="E100" s="6" t="s">
        <v>69</v>
      </c>
      <c r="F100" s="6" t="s">
        <v>70</v>
      </c>
      <c r="G100" s="6" t="s">
        <v>71</v>
      </c>
      <c r="H100" s="6" t="s">
        <v>22</v>
      </c>
      <c r="I100" s="5">
        <v>0</v>
      </c>
    </row>
    <row r="101" spans="1:9" x14ac:dyDescent="0.3">
      <c r="A101" s="5" t="s">
        <v>318</v>
      </c>
      <c r="B101" s="6" t="s">
        <v>319</v>
      </c>
      <c r="C101" s="5">
        <v>2006</v>
      </c>
      <c r="D101" s="7" t="s">
        <v>18</v>
      </c>
      <c r="E101" s="6" t="s">
        <v>50</v>
      </c>
      <c r="F101" s="6" t="s">
        <v>292</v>
      </c>
      <c r="G101" s="6" t="s">
        <v>237</v>
      </c>
      <c r="H101" s="6" t="s">
        <v>15</v>
      </c>
      <c r="I101" s="5">
        <v>0</v>
      </c>
    </row>
    <row r="102" spans="1:9" x14ac:dyDescent="0.3">
      <c r="A102" s="5" t="s">
        <v>318</v>
      </c>
      <c r="B102" s="6" t="s">
        <v>319</v>
      </c>
      <c r="C102" s="5">
        <v>2006</v>
      </c>
      <c r="D102" s="7" t="s">
        <v>18</v>
      </c>
      <c r="E102" s="6" t="s">
        <v>50</v>
      </c>
      <c r="F102" s="6" t="s">
        <v>292</v>
      </c>
      <c r="G102" s="6" t="s">
        <v>237</v>
      </c>
      <c r="H102" s="6" t="s">
        <v>15</v>
      </c>
      <c r="I102" s="5">
        <v>0</v>
      </c>
    </row>
    <row r="103" spans="1:9" x14ac:dyDescent="0.3">
      <c r="A103" s="5" t="s">
        <v>320</v>
      </c>
      <c r="B103" s="6" t="s">
        <v>321</v>
      </c>
      <c r="C103" s="5">
        <v>2004</v>
      </c>
      <c r="D103" s="7" t="s">
        <v>18</v>
      </c>
      <c r="E103" s="6" t="s">
        <v>114</v>
      </c>
      <c r="F103" s="6" t="s">
        <v>115</v>
      </c>
      <c r="G103" s="6" t="s">
        <v>174</v>
      </c>
      <c r="H103" s="6" t="s">
        <v>22</v>
      </c>
      <c r="I103" s="5">
        <v>0</v>
      </c>
    </row>
    <row r="104" spans="1:9" x14ac:dyDescent="0.3">
      <c r="A104" s="5" t="s">
        <v>322</v>
      </c>
      <c r="B104" s="6" t="s">
        <v>323</v>
      </c>
      <c r="C104" s="5">
        <v>2004</v>
      </c>
      <c r="D104" s="7" t="s">
        <v>11</v>
      </c>
      <c r="E104" s="6" t="s">
        <v>61</v>
      </c>
      <c r="F104" s="6" t="s">
        <v>228</v>
      </c>
      <c r="G104" s="6" t="s">
        <v>324</v>
      </c>
      <c r="H104" s="6" t="s">
        <v>22</v>
      </c>
      <c r="I104" s="5">
        <v>0</v>
      </c>
    </row>
    <row r="105" spans="1:9" x14ac:dyDescent="0.3">
      <c r="A105" s="5" t="s">
        <v>325</v>
      </c>
      <c r="B105" s="6" t="s">
        <v>326</v>
      </c>
      <c r="C105" s="5">
        <v>2003</v>
      </c>
      <c r="D105" s="7" t="s">
        <v>11</v>
      </c>
      <c r="E105" s="6" t="s">
        <v>25</v>
      </c>
      <c r="F105" s="6" t="s">
        <v>327</v>
      </c>
      <c r="G105" s="6" t="s">
        <v>328</v>
      </c>
      <c r="H105" s="6" t="s">
        <v>15</v>
      </c>
      <c r="I105" s="5">
        <v>0</v>
      </c>
    </row>
    <row r="106" spans="1:9" x14ac:dyDescent="0.3">
      <c r="A106" s="5" t="s">
        <v>329</v>
      </c>
      <c r="B106" s="6" t="s">
        <v>330</v>
      </c>
      <c r="C106" s="5">
        <v>2004</v>
      </c>
      <c r="D106" s="7" t="s">
        <v>11</v>
      </c>
      <c r="E106" s="6" t="s">
        <v>12</v>
      </c>
      <c r="F106" s="6" t="s">
        <v>13</v>
      </c>
      <c r="G106" s="6" t="s">
        <v>331</v>
      </c>
      <c r="H106" s="6" t="s">
        <v>15</v>
      </c>
      <c r="I106" s="5">
        <v>0</v>
      </c>
    </row>
    <row r="107" spans="1:9" x14ac:dyDescent="0.3">
      <c r="A107" s="5" t="s">
        <v>332</v>
      </c>
      <c r="B107" s="6" t="s">
        <v>333</v>
      </c>
      <c r="C107" s="5">
        <v>2005</v>
      </c>
      <c r="D107" s="7" t="s">
        <v>11</v>
      </c>
      <c r="E107" s="6" t="s">
        <v>61</v>
      </c>
      <c r="F107" s="6" t="s">
        <v>334</v>
      </c>
      <c r="G107" s="6" t="s">
        <v>335</v>
      </c>
      <c r="H107" s="6" t="s">
        <v>15</v>
      </c>
      <c r="I107" s="5">
        <v>0</v>
      </c>
    </row>
    <row r="108" spans="1:9" x14ac:dyDescent="0.3">
      <c r="A108" s="5" t="s">
        <v>336</v>
      </c>
      <c r="B108" s="6" t="s">
        <v>337</v>
      </c>
      <c r="C108" s="5">
        <v>2004</v>
      </c>
      <c r="D108" s="7" t="s">
        <v>11</v>
      </c>
      <c r="E108" s="6" t="s">
        <v>41</v>
      </c>
      <c r="F108" s="6" t="s">
        <v>42</v>
      </c>
      <c r="G108" s="6" t="s">
        <v>81</v>
      </c>
      <c r="H108" s="6" t="s">
        <v>22</v>
      </c>
      <c r="I108" s="5">
        <v>0</v>
      </c>
    </row>
    <row r="109" spans="1:9" x14ac:dyDescent="0.3">
      <c r="A109" s="5" t="s">
        <v>338</v>
      </c>
      <c r="B109" s="6" t="s">
        <v>339</v>
      </c>
      <c r="C109" s="5">
        <v>2005</v>
      </c>
      <c r="D109" s="7" t="s">
        <v>18</v>
      </c>
      <c r="E109" s="6" t="s">
        <v>41</v>
      </c>
      <c r="F109" s="6" t="s">
        <v>42</v>
      </c>
      <c r="G109" s="6" t="s">
        <v>210</v>
      </c>
      <c r="H109" s="6" t="s">
        <v>22</v>
      </c>
      <c r="I109" s="5">
        <v>0</v>
      </c>
    </row>
    <row r="110" spans="1:9" x14ac:dyDescent="0.3">
      <c r="A110" s="5" t="s">
        <v>340</v>
      </c>
      <c r="B110" s="6" t="s">
        <v>341</v>
      </c>
      <c r="C110" s="5">
        <v>2003</v>
      </c>
      <c r="D110" s="7" t="s">
        <v>18</v>
      </c>
      <c r="E110" s="6" t="s">
        <v>105</v>
      </c>
      <c r="F110" s="6" t="s">
        <v>106</v>
      </c>
      <c r="G110" s="6" t="s">
        <v>107</v>
      </c>
      <c r="H110" s="6" t="s">
        <v>22</v>
      </c>
      <c r="I110" s="5">
        <v>0</v>
      </c>
    </row>
    <row r="111" spans="1:9" x14ac:dyDescent="0.3">
      <c r="A111" s="5" t="s">
        <v>342</v>
      </c>
      <c r="B111" s="6" t="s">
        <v>343</v>
      </c>
      <c r="C111" s="5">
        <v>2006</v>
      </c>
      <c r="D111" s="7" t="s">
        <v>40</v>
      </c>
      <c r="E111" s="6" t="s">
        <v>41</v>
      </c>
      <c r="F111" s="6" t="s">
        <v>42</v>
      </c>
      <c r="G111" s="6" t="s">
        <v>43</v>
      </c>
      <c r="H111" s="6" t="s">
        <v>22</v>
      </c>
      <c r="I111" s="5">
        <v>0</v>
      </c>
    </row>
    <row r="112" spans="1:9" x14ac:dyDescent="0.3">
      <c r="A112" s="5" t="s">
        <v>344</v>
      </c>
      <c r="B112" s="6" t="s">
        <v>345</v>
      </c>
      <c r="C112" s="5">
        <v>2006</v>
      </c>
      <c r="D112" s="7" t="s">
        <v>18</v>
      </c>
      <c r="E112" s="6" t="s">
        <v>105</v>
      </c>
      <c r="F112" s="6" t="s">
        <v>106</v>
      </c>
      <c r="G112" s="6" t="s">
        <v>107</v>
      </c>
      <c r="H112" s="6" t="s">
        <v>15</v>
      </c>
      <c r="I112" s="5">
        <v>0</v>
      </c>
    </row>
    <row r="113" spans="1:9" x14ac:dyDescent="0.3">
      <c r="A113" s="5" t="s">
        <v>346</v>
      </c>
      <c r="B113" s="6" t="s">
        <v>347</v>
      </c>
      <c r="C113" s="5">
        <v>2004</v>
      </c>
      <c r="D113" s="7" t="s">
        <v>11</v>
      </c>
      <c r="E113" s="6" t="s">
        <v>114</v>
      </c>
      <c r="F113" s="6" t="s">
        <v>115</v>
      </c>
      <c r="G113" s="6" t="s">
        <v>174</v>
      </c>
      <c r="H113" s="6" t="s">
        <v>22</v>
      </c>
      <c r="I113" s="5">
        <v>0</v>
      </c>
    </row>
    <row r="114" spans="1:9" x14ac:dyDescent="0.3">
      <c r="A114" s="5" t="s">
        <v>348</v>
      </c>
      <c r="B114" s="6" t="s">
        <v>349</v>
      </c>
      <c r="C114" s="5">
        <v>2007</v>
      </c>
      <c r="D114" s="7" t="s">
        <v>18</v>
      </c>
      <c r="E114" s="6" t="s">
        <v>30</v>
      </c>
      <c r="F114" s="6" t="s">
        <v>31</v>
      </c>
      <c r="G114" s="6" t="s">
        <v>32</v>
      </c>
      <c r="H114" s="6" t="s">
        <v>22</v>
      </c>
      <c r="I114" s="5">
        <v>0</v>
      </c>
    </row>
    <row r="115" spans="1:9" x14ac:dyDescent="0.3">
      <c r="A115" s="5" t="s">
        <v>350</v>
      </c>
      <c r="B115" s="6" t="s">
        <v>351</v>
      </c>
      <c r="C115" s="5">
        <v>2007</v>
      </c>
      <c r="D115" s="7" t="s">
        <v>40</v>
      </c>
      <c r="E115" s="6" t="s">
        <v>12</v>
      </c>
      <c r="F115" s="6" t="s">
        <v>13</v>
      </c>
      <c r="G115" s="6" t="s">
        <v>192</v>
      </c>
      <c r="H115" s="6" t="s">
        <v>22</v>
      </c>
      <c r="I115" s="5">
        <v>0</v>
      </c>
    </row>
    <row r="116" spans="1:9" x14ac:dyDescent="0.3">
      <c r="A116" s="5" t="s">
        <v>352</v>
      </c>
      <c r="B116" s="6" t="s">
        <v>353</v>
      </c>
      <c r="C116" s="5">
        <v>2007</v>
      </c>
      <c r="D116" s="7" t="s">
        <v>55</v>
      </c>
      <c r="E116" s="6" t="s">
        <v>12</v>
      </c>
      <c r="F116" s="6" t="s">
        <v>13</v>
      </c>
      <c r="G116" s="6" t="s">
        <v>155</v>
      </c>
      <c r="H116" s="6" t="s">
        <v>22</v>
      </c>
      <c r="I116" s="5">
        <v>0</v>
      </c>
    </row>
    <row r="117" spans="1:9" x14ac:dyDescent="0.3">
      <c r="A117" s="5" t="s">
        <v>354</v>
      </c>
      <c r="B117" s="6" t="s">
        <v>355</v>
      </c>
      <c r="C117" s="5">
        <v>2004</v>
      </c>
      <c r="D117" s="7" t="s">
        <v>11</v>
      </c>
      <c r="E117" s="6" t="s">
        <v>41</v>
      </c>
      <c r="F117" s="6" t="s">
        <v>42</v>
      </c>
      <c r="G117" s="6" t="s">
        <v>81</v>
      </c>
      <c r="H117" s="6" t="s">
        <v>15</v>
      </c>
      <c r="I117" s="5">
        <v>0</v>
      </c>
    </row>
    <row r="118" spans="1:9" x14ac:dyDescent="0.3">
      <c r="A118" s="5" t="s">
        <v>356</v>
      </c>
      <c r="B118" s="6" t="s">
        <v>357</v>
      </c>
      <c r="C118" s="5">
        <v>2005</v>
      </c>
      <c r="D118" s="7" t="s">
        <v>11</v>
      </c>
      <c r="E118" s="6" t="s">
        <v>56</v>
      </c>
      <c r="F118" s="6" t="s">
        <v>57</v>
      </c>
      <c r="G118" s="6" t="s">
        <v>58</v>
      </c>
      <c r="H118" s="6" t="s">
        <v>15</v>
      </c>
      <c r="I118" s="5">
        <v>0</v>
      </c>
    </row>
    <row r="119" spans="1:9" x14ac:dyDescent="0.3">
      <c r="A119" s="5" t="s">
        <v>358</v>
      </c>
      <c r="B119" s="6" t="s">
        <v>359</v>
      </c>
      <c r="C119" s="5">
        <v>2004</v>
      </c>
      <c r="D119" s="7" t="s">
        <v>18</v>
      </c>
      <c r="E119" s="6" t="s">
        <v>96</v>
      </c>
      <c r="F119" s="6" t="s">
        <v>97</v>
      </c>
      <c r="G119" s="6" t="s">
        <v>360</v>
      </c>
      <c r="H119" s="6" t="s">
        <v>22</v>
      </c>
      <c r="I119" s="5">
        <v>0</v>
      </c>
    </row>
    <row r="120" spans="1:9" x14ac:dyDescent="0.3">
      <c r="A120" s="5" t="s">
        <v>361</v>
      </c>
      <c r="B120" s="6" t="s">
        <v>362</v>
      </c>
      <c r="C120" s="5">
        <v>2005</v>
      </c>
      <c r="D120" s="7" t="s">
        <v>40</v>
      </c>
      <c r="E120" s="6" t="s">
        <v>12</v>
      </c>
      <c r="F120" s="6" t="s">
        <v>13</v>
      </c>
      <c r="G120" s="6" t="s">
        <v>76</v>
      </c>
      <c r="H120" s="6" t="s">
        <v>22</v>
      </c>
      <c r="I120" s="5">
        <v>0</v>
      </c>
    </row>
    <row r="121" spans="1:9" x14ac:dyDescent="0.3">
      <c r="A121" s="5" t="s">
        <v>363</v>
      </c>
      <c r="B121" s="6" t="s">
        <v>364</v>
      </c>
      <c r="C121" s="5">
        <v>2006</v>
      </c>
      <c r="D121" s="7" t="s">
        <v>18</v>
      </c>
      <c r="E121" s="6" t="s">
        <v>69</v>
      </c>
      <c r="F121" s="6" t="s">
        <v>70</v>
      </c>
      <c r="G121" s="6" t="s">
        <v>225</v>
      </c>
      <c r="H121" s="6" t="s">
        <v>22</v>
      </c>
      <c r="I121" s="5">
        <v>0</v>
      </c>
    </row>
    <row r="122" spans="1:9" x14ac:dyDescent="0.3">
      <c r="A122" s="5" t="s">
        <v>365</v>
      </c>
      <c r="B122" s="6" t="s">
        <v>366</v>
      </c>
      <c r="C122" s="5">
        <v>2008</v>
      </c>
      <c r="D122" s="7" t="s">
        <v>18</v>
      </c>
      <c r="E122" s="6" t="s">
        <v>56</v>
      </c>
      <c r="F122" s="6" t="s">
        <v>278</v>
      </c>
      <c r="G122" s="6" t="s">
        <v>279</v>
      </c>
      <c r="H122" s="6" t="s">
        <v>22</v>
      </c>
      <c r="I122" s="5">
        <v>0</v>
      </c>
    </row>
    <row r="123" spans="1:9" x14ac:dyDescent="0.3">
      <c r="A123" s="5" t="s">
        <v>367</v>
      </c>
      <c r="B123" s="6" t="s">
        <v>368</v>
      </c>
      <c r="C123" s="5">
        <v>2004</v>
      </c>
      <c r="D123" s="7" t="s">
        <v>18</v>
      </c>
      <c r="E123" s="6" t="s">
        <v>105</v>
      </c>
      <c r="F123" s="6" t="s">
        <v>106</v>
      </c>
      <c r="G123" s="6" t="s">
        <v>107</v>
      </c>
      <c r="H123" s="6" t="s">
        <v>22</v>
      </c>
      <c r="I123" s="5">
        <v>0</v>
      </c>
    </row>
    <row r="124" spans="1:9" x14ac:dyDescent="0.3">
      <c r="A124" s="5" t="s">
        <v>369</v>
      </c>
      <c r="B124" s="6" t="s">
        <v>370</v>
      </c>
      <c r="C124" s="5">
        <v>2003</v>
      </c>
      <c r="D124" s="7" t="s">
        <v>119</v>
      </c>
      <c r="E124" s="6" t="s">
        <v>12</v>
      </c>
      <c r="F124" s="6" t="s">
        <v>13</v>
      </c>
      <c r="G124" s="6" t="s">
        <v>331</v>
      </c>
      <c r="H124" s="6" t="s">
        <v>22</v>
      </c>
      <c r="I124" s="5">
        <v>0</v>
      </c>
    </row>
    <row r="125" spans="1:9" x14ac:dyDescent="0.3">
      <c r="A125" s="5" t="s">
        <v>371</v>
      </c>
      <c r="B125" s="6" t="s">
        <v>372</v>
      </c>
      <c r="C125" s="5">
        <v>2003</v>
      </c>
      <c r="D125" s="7" t="s">
        <v>11</v>
      </c>
      <c r="E125" s="6" t="s">
        <v>120</v>
      </c>
      <c r="F125" s="6" t="s">
        <v>373</v>
      </c>
      <c r="G125" s="6" t="s">
        <v>122</v>
      </c>
      <c r="H125" s="6" t="s">
        <v>22</v>
      </c>
      <c r="I125" s="5">
        <v>0</v>
      </c>
    </row>
    <row r="126" spans="1:9" x14ac:dyDescent="0.3">
      <c r="A126" s="5" t="s">
        <v>374</v>
      </c>
      <c r="B126" s="6" t="s">
        <v>375</v>
      </c>
      <c r="C126" s="5">
        <v>2004</v>
      </c>
      <c r="D126" s="7" t="s">
        <v>11</v>
      </c>
      <c r="E126" s="6" t="s">
        <v>69</v>
      </c>
      <c r="F126" s="6" t="s">
        <v>70</v>
      </c>
      <c r="G126" s="6" t="s">
        <v>376</v>
      </c>
      <c r="H126" s="6" t="s">
        <v>15</v>
      </c>
      <c r="I126" s="5">
        <v>0</v>
      </c>
    </row>
    <row r="127" spans="1:9" x14ac:dyDescent="0.3">
      <c r="A127" s="5" t="s">
        <v>377</v>
      </c>
      <c r="B127" s="6" t="s">
        <v>378</v>
      </c>
      <c r="C127" s="5">
        <v>2006</v>
      </c>
      <c r="D127" s="7" t="s">
        <v>18</v>
      </c>
      <c r="E127" s="6" t="s">
        <v>12</v>
      </c>
      <c r="F127" s="6" t="s">
        <v>13</v>
      </c>
      <c r="G127" s="6" t="s">
        <v>76</v>
      </c>
      <c r="H127" s="6" t="s">
        <v>22</v>
      </c>
      <c r="I127" s="5">
        <v>0</v>
      </c>
    </row>
    <row r="128" spans="1:9" x14ac:dyDescent="0.3">
      <c r="A128" s="5" t="s">
        <v>379</v>
      </c>
      <c r="B128" s="6" t="s">
        <v>380</v>
      </c>
      <c r="C128" s="5">
        <v>2005</v>
      </c>
      <c r="D128" s="7" t="s">
        <v>11</v>
      </c>
      <c r="E128" s="6" t="s">
        <v>61</v>
      </c>
      <c r="F128" s="6" t="s">
        <v>228</v>
      </c>
      <c r="G128" s="6" t="s">
        <v>324</v>
      </c>
      <c r="H128" s="6" t="s">
        <v>22</v>
      </c>
      <c r="I128" s="5">
        <v>0</v>
      </c>
    </row>
    <row r="129" spans="1:9" x14ac:dyDescent="0.3">
      <c r="A129" s="5" t="s">
        <v>381</v>
      </c>
      <c r="B129" s="6" t="s">
        <v>382</v>
      </c>
      <c r="C129" s="5">
        <v>2006</v>
      </c>
      <c r="D129" s="7" t="s">
        <v>18</v>
      </c>
      <c r="E129" s="6" t="s">
        <v>61</v>
      </c>
      <c r="F129" s="6" t="s">
        <v>228</v>
      </c>
      <c r="G129" s="6" t="s">
        <v>324</v>
      </c>
      <c r="H129" s="6" t="s">
        <v>22</v>
      </c>
      <c r="I129" s="5">
        <v>0</v>
      </c>
    </row>
    <row r="130" spans="1:9" x14ac:dyDescent="0.3">
      <c r="A130" s="5" t="s">
        <v>383</v>
      </c>
      <c r="B130" s="6" t="s">
        <v>384</v>
      </c>
      <c r="C130" s="5">
        <v>2003</v>
      </c>
      <c r="D130" s="7" t="s">
        <v>119</v>
      </c>
      <c r="E130" s="6" t="s">
        <v>12</v>
      </c>
      <c r="F130" s="6" t="s">
        <v>13</v>
      </c>
      <c r="G130" s="6" t="s">
        <v>76</v>
      </c>
      <c r="H130" s="6" t="s">
        <v>22</v>
      </c>
      <c r="I130" s="5">
        <v>0</v>
      </c>
    </row>
    <row r="131" spans="1:9" x14ac:dyDescent="0.3">
      <c r="A131" s="5" t="s">
        <v>385</v>
      </c>
      <c r="B131" s="6" t="s">
        <v>386</v>
      </c>
      <c r="C131" s="5">
        <v>2005</v>
      </c>
      <c r="D131" s="7" t="s">
        <v>11</v>
      </c>
      <c r="E131" s="6" t="s">
        <v>41</v>
      </c>
      <c r="F131" s="6" t="s">
        <v>42</v>
      </c>
      <c r="G131" s="6" t="s">
        <v>81</v>
      </c>
      <c r="H131" s="6" t="s">
        <v>22</v>
      </c>
      <c r="I131" s="5">
        <v>0</v>
      </c>
    </row>
    <row r="132" spans="1:9" x14ac:dyDescent="0.3">
      <c r="A132" s="5" t="s">
        <v>387</v>
      </c>
      <c r="B132" s="6" t="s">
        <v>388</v>
      </c>
      <c r="C132" s="5">
        <v>2003</v>
      </c>
      <c r="D132" s="7" t="s">
        <v>40</v>
      </c>
      <c r="E132" s="6" t="s">
        <v>69</v>
      </c>
      <c r="F132" s="6" t="s">
        <v>260</v>
      </c>
      <c r="G132" s="6" t="s">
        <v>389</v>
      </c>
      <c r="H132" s="6" t="s">
        <v>22</v>
      </c>
      <c r="I132" s="5">
        <v>0</v>
      </c>
    </row>
    <row r="133" spans="1:9" x14ac:dyDescent="0.3">
      <c r="A133" s="5" t="s">
        <v>390</v>
      </c>
      <c r="B133" s="6" t="s">
        <v>391</v>
      </c>
      <c r="C133" s="5">
        <v>2007</v>
      </c>
      <c r="D133" s="7" t="s">
        <v>55</v>
      </c>
      <c r="E133" s="6" t="s">
        <v>12</v>
      </c>
      <c r="F133" s="6" t="s">
        <v>13</v>
      </c>
      <c r="G133" s="6" t="s">
        <v>257</v>
      </c>
      <c r="H133" s="6" t="s">
        <v>22</v>
      </c>
      <c r="I133" s="5">
        <v>0</v>
      </c>
    </row>
    <row r="134" spans="1:9" x14ac:dyDescent="0.3">
      <c r="A134" s="5" t="s">
        <v>392</v>
      </c>
      <c r="B134" s="6" t="s">
        <v>393</v>
      </c>
      <c r="C134" s="5">
        <v>2008</v>
      </c>
      <c r="D134" s="7" t="s">
        <v>18</v>
      </c>
      <c r="E134" s="6" t="s">
        <v>12</v>
      </c>
      <c r="F134" s="6" t="s">
        <v>13</v>
      </c>
      <c r="G134" s="6" t="s">
        <v>295</v>
      </c>
      <c r="H134" s="6" t="s">
        <v>22</v>
      </c>
      <c r="I134" s="5">
        <v>0</v>
      </c>
    </row>
    <row r="135" spans="1:9" x14ac:dyDescent="0.3">
      <c r="A135" s="5" t="s">
        <v>394</v>
      </c>
      <c r="B135" s="6" t="s">
        <v>395</v>
      </c>
      <c r="C135" s="5">
        <v>2003</v>
      </c>
      <c r="D135" s="7" t="s">
        <v>18</v>
      </c>
      <c r="E135" s="6" t="s">
        <v>35</v>
      </c>
      <c r="F135" s="6" t="s">
        <v>36</v>
      </c>
      <c r="G135" s="6" t="s">
        <v>93</v>
      </c>
      <c r="H135" s="6" t="s">
        <v>22</v>
      </c>
      <c r="I135" s="5">
        <v>0</v>
      </c>
    </row>
    <row r="136" spans="1:9" x14ac:dyDescent="0.3">
      <c r="A136" s="5" t="s">
        <v>396</v>
      </c>
      <c r="B136" s="6" t="s">
        <v>397</v>
      </c>
      <c r="C136" s="5">
        <v>2006</v>
      </c>
      <c r="D136" s="7" t="s">
        <v>40</v>
      </c>
      <c r="E136" s="6" t="s">
        <v>41</v>
      </c>
      <c r="F136" s="6" t="s">
        <v>42</v>
      </c>
      <c r="G136" s="6" t="s">
        <v>43</v>
      </c>
      <c r="H136" s="6" t="s">
        <v>15</v>
      </c>
      <c r="I136" s="5">
        <v>0</v>
      </c>
    </row>
    <row r="137" spans="1:9" x14ac:dyDescent="0.3">
      <c r="A137" s="5" t="s">
        <v>398</v>
      </c>
      <c r="B137" s="6" t="s">
        <v>399</v>
      </c>
      <c r="C137" s="5">
        <v>2007</v>
      </c>
      <c r="D137" s="7" t="s">
        <v>18</v>
      </c>
      <c r="E137" s="6" t="s">
        <v>169</v>
      </c>
      <c r="F137" s="6" t="s">
        <v>170</v>
      </c>
      <c r="G137" s="6" t="s">
        <v>171</v>
      </c>
      <c r="H137" s="6" t="s">
        <v>22</v>
      </c>
      <c r="I137" s="5">
        <v>0</v>
      </c>
    </row>
    <row r="138" spans="1:9" x14ac:dyDescent="0.3">
      <c r="A138" s="5" t="s">
        <v>400</v>
      </c>
      <c r="B138" s="6" t="s">
        <v>401</v>
      </c>
      <c r="C138" s="5">
        <v>2006</v>
      </c>
      <c r="D138" s="7" t="s">
        <v>18</v>
      </c>
      <c r="E138" s="6" t="s">
        <v>69</v>
      </c>
      <c r="F138" s="6" t="s">
        <v>260</v>
      </c>
      <c r="G138" s="6" t="s">
        <v>261</v>
      </c>
      <c r="H138" s="6" t="s">
        <v>15</v>
      </c>
      <c r="I138" s="5">
        <v>0</v>
      </c>
    </row>
    <row r="139" spans="1:9" x14ac:dyDescent="0.3">
      <c r="A139" s="5" t="s">
        <v>402</v>
      </c>
      <c r="B139" s="6" t="s">
        <v>403</v>
      </c>
      <c r="C139" s="5">
        <v>2005</v>
      </c>
      <c r="D139" s="7" t="s">
        <v>18</v>
      </c>
      <c r="E139" s="6" t="s">
        <v>120</v>
      </c>
      <c r="F139" s="6" t="s">
        <v>404</v>
      </c>
      <c r="G139" s="6" t="s">
        <v>310</v>
      </c>
      <c r="H139" s="6" t="s">
        <v>15</v>
      </c>
      <c r="I139" s="5">
        <v>0</v>
      </c>
    </row>
    <row r="140" spans="1:9" x14ac:dyDescent="0.3">
      <c r="A140" s="5" t="s">
        <v>405</v>
      </c>
      <c r="B140" s="6" t="s">
        <v>406</v>
      </c>
      <c r="C140" s="5">
        <v>2006</v>
      </c>
      <c r="D140" s="7" t="s">
        <v>11</v>
      </c>
      <c r="E140" s="6" t="s">
        <v>61</v>
      </c>
      <c r="F140" s="6" t="s">
        <v>228</v>
      </c>
      <c r="G140" s="6" t="s">
        <v>229</v>
      </c>
      <c r="H140" s="6" t="s">
        <v>15</v>
      </c>
      <c r="I140" s="5">
        <v>0</v>
      </c>
    </row>
    <row r="141" spans="1:9" x14ac:dyDescent="0.3">
      <c r="A141" s="5" t="s">
        <v>407</v>
      </c>
      <c r="B141" s="6" t="s">
        <v>408</v>
      </c>
      <c r="C141" s="5">
        <v>2004</v>
      </c>
      <c r="D141" s="7" t="s">
        <v>11</v>
      </c>
      <c r="E141" s="6" t="s">
        <v>41</v>
      </c>
      <c r="F141" s="6" t="s">
        <v>42</v>
      </c>
      <c r="G141" s="6" t="s">
        <v>81</v>
      </c>
      <c r="H141" s="6" t="s">
        <v>15</v>
      </c>
      <c r="I141" s="5">
        <v>0</v>
      </c>
    </row>
    <row r="142" spans="1:9" x14ac:dyDescent="0.3">
      <c r="A142" s="5" t="s">
        <v>409</v>
      </c>
      <c r="B142" s="6" t="s">
        <v>410</v>
      </c>
      <c r="C142" s="5">
        <v>2004</v>
      </c>
      <c r="D142" s="7" t="s">
        <v>119</v>
      </c>
      <c r="E142" s="6" t="s">
        <v>12</v>
      </c>
      <c r="F142" s="6" t="s">
        <v>13</v>
      </c>
      <c r="G142" s="6" t="s">
        <v>14</v>
      </c>
      <c r="H142" s="6" t="s">
        <v>15</v>
      </c>
      <c r="I142" s="5">
        <v>0</v>
      </c>
    </row>
    <row r="143" spans="1:9" x14ac:dyDescent="0.3">
      <c r="A143" s="5" t="s">
        <v>411</v>
      </c>
      <c r="B143" s="6" t="s">
        <v>412</v>
      </c>
      <c r="C143" s="5">
        <v>2007</v>
      </c>
      <c r="D143" s="7" t="s">
        <v>40</v>
      </c>
      <c r="E143" s="6" t="s">
        <v>50</v>
      </c>
      <c r="F143" s="6" t="s">
        <v>236</v>
      </c>
      <c r="G143" s="6" t="s">
        <v>237</v>
      </c>
      <c r="H143" s="6" t="s">
        <v>22</v>
      </c>
      <c r="I143" s="5">
        <v>0</v>
      </c>
    </row>
    <row r="144" spans="1:9" x14ac:dyDescent="0.3">
      <c r="A144" s="5" t="s">
        <v>413</v>
      </c>
      <c r="B144" s="6" t="s">
        <v>414</v>
      </c>
      <c r="C144" s="5">
        <v>2003</v>
      </c>
      <c r="D144" s="7" t="s">
        <v>11</v>
      </c>
      <c r="E144" s="6" t="s">
        <v>240</v>
      </c>
      <c r="F144" s="6" t="s">
        <v>415</v>
      </c>
      <c r="G144" s="6" t="s">
        <v>416</v>
      </c>
      <c r="H144" s="6" t="s">
        <v>22</v>
      </c>
      <c r="I144" s="5">
        <v>0</v>
      </c>
    </row>
    <row r="145" spans="1:9" x14ac:dyDescent="0.3">
      <c r="A145" s="5" t="s">
        <v>417</v>
      </c>
      <c r="B145" s="6" t="s">
        <v>418</v>
      </c>
      <c r="C145" s="5">
        <v>2005</v>
      </c>
      <c r="D145" s="7" t="s">
        <v>11</v>
      </c>
      <c r="E145" s="6" t="s">
        <v>25</v>
      </c>
      <c r="F145" s="6" t="s">
        <v>26</v>
      </c>
      <c r="G145" s="6" t="s">
        <v>27</v>
      </c>
      <c r="H145" s="6" t="s">
        <v>15</v>
      </c>
      <c r="I145" s="5">
        <v>0</v>
      </c>
    </row>
    <row r="146" spans="1:9" x14ac:dyDescent="0.3">
      <c r="A146" s="5" t="s">
        <v>419</v>
      </c>
      <c r="B146" s="6" t="s">
        <v>420</v>
      </c>
      <c r="C146" s="5">
        <v>2004</v>
      </c>
      <c r="D146" s="7" t="s">
        <v>11</v>
      </c>
      <c r="E146" s="6" t="s">
        <v>61</v>
      </c>
      <c r="F146" s="6" t="s">
        <v>110</v>
      </c>
      <c r="G146" s="6" t="s">
        <v>421</v>
      </c>
      <c r="H146" s="6" t="s">
        <v>22</v>
      </c>
      <c r="I146" s="5">
        <v>0</v>
      </c>
    </row>
    <row r="147" spans="1:9" x14ac:dyDescent="0.3">
      <c r="A147" s="5" t="s">
        <v>422</v>
      </c>
      <c r="B147" s="6" t="s">
        <v>423</v>
      </c>
      <c r="C147" s="5">
        <v>2006</v>
      </c>
      <c r="D147" s="7" t="s">
        <v>40</v>
      </c>
      <c r="E147" s="6" t="s">
        <v>12</v>
      </c>
      <c r="F147" s="6" t="s">
        <v>13</v>
      </c>
      <c r="G147" s="6" t="s">
        <v>76</v>
      </c>
      <c r="H147" s="6" t="s">
        <v>22</v>
      </c>
      <c r="I147" s="5">
        <v>0</v>
      </c>
    </row>
    <row r="148" spans="1:9" x14ac:dyDescent="0.3">
      <c r="A148" s="5" t="s">
        <v>424</v>
      </c>
      <c r="B148" s="6" t="s">
        <v>425</v>
      </c>
      <c r="C148" s="5">
        <v>2006</v>
      </c>
      <c r="D148" s="7" t="s">
        <v>18</v>
      </c>
      <c r="E148" s="6" t="s">
        <v>12</v>
      </c>
      <c r="F148" s="6" t="s">
        <v>13</v>
      </c>
      <c r="G148" s="6" t="s">
        <v>14</v>
      </c>
      <c r="H148" s="6" t="s">
        <v>22</v>
      </c>
      <c r="I148" s="5">
        <v>0</v>
      </c>
    </row>
    <row r="149" spans="1:9" x14ac:dyDescent="0.3">
      <c r="A149" s="5" t="s">
        <v>426</v>
      </c>
      <c r="B149" s="6" t="s">
        <v>427</v>
      </c>
      <c r="C149" s="5">
        <v>2005</v>
      </c>
      <c r="D149" s="7" t="s">
        <v>18</v>
      </c>
      <c r="E149" s="6" t="s">
        <v>162</v>
      </c>
      <c r="F149" s="6" t="s">
        <v>207</v>
      </c>
      <c r="G149" s="6" t="s">
        <v>164</v>
      </c>
      <c r="H149" s="6" t="s">
        <v>22</v>
      </c>
      <c r="I149" s="5">
        <v>0</v>
      </c>
    </row>
    <row r="150" spans="1:9" x14ac:dyDescent="0.3">
      <c r="A150" s="5" t="s">
        <v>428</v>
      </c>
      <c r="B150" s="6" t="s">
        <v>429</v>
      </c>
      <c r="C150" s="5">
        <v>2006</v>
      </c>
      <c r="D150" s="7" t="s">
        <v>40</v>
      </c>
      <c r="E150" s="6" t="s">
        <v>69</v>
      </c>
      <c r="F150" s="6" t="s">
        <v>260</v>
      </c>
      <c r="G150" s="6" t="s">
        <v>261</v>
      </c>
      <c r="H150" s="6" t="s">
        <v>22</v>
      </c>
      <c r="I150" s="5">
        <v>0</v>
      </c>
    </row>
    <row r="151" spans="1:9" x14ac:dyDescent="0.3">
      <c r="A151" s="5" t="s">
        <v>430</v>
      </c>
      <c r="B151" s="6" t="s">
        <v>431</v>
      </c>
      <c r="C151" s="5">
        <v>2005</v>
      </c>
      <c r="D151" s="7" t="s">
        <v>18</v>
      </c>
      <c r="E151" s="6" t="s">
        <v>35</v>
      </c>
      <c r="F151" s="6" t="s">
        <v>432</v>
      </c>
      <c r="G151" s="6" t="s">
        <v>433</v>
      </c>
      <c r="H151" s="6" t="s">
        <v>22</v>
      </c>
      <c r="I151" s="5">
        <v>0</v>
      </c>
    </row>
    <row r="152" spans="1:9" x14ac:dyDescent="0.3">
      <c r="A152" s="5" t="s">
        <v>434</v>
      </c>
      <c r="B152" s="6" t="s">
        <v>435</v>
      </c>
      <c r="C152" s="5">
        <v>2005</v>
      </c>
      <c r="D152" s="7" t="s">
        <v>40</v>
      </c>
      <c r="E152" s="6" t="s">
        <v>25</v>
      </c>
      <c r="F152" s="6" t="s">
        <v>26</v>
      </c>
      <c r="G152" s="6" t="s">
        <v>27</v>
      </c>
      <c r="H152" s="6" t="s">
        <v>22</v>
      </c>
      <c r="I152" s="5">
        <v>0</v>
      </c>
    </row>
    <row r="153" spans="1:9" x14ac:dyDescent="0.3">
      <c r="A153" s="5" t="s">
        <v>436</v>
      </c>
      <c r="B153" s="6" t="s">
        <v>437</v>
      </c>
      <c r="C153" s="5">
        <v>2007</v>
      </c>
      <c r="D153" s="7" t="s">
        <v>11</v>
      </c>
      <c r="E153" s="6" t="s">
        <v>114</v>
      </c>
      <c r="F153" s="6" t="s">
        <v>115</v>
      </c>
      <c r="G153" s="6" t="s">
        <v>174</v>
      </c>
      <c r="H153" s="6" t="s">
        <v>22</v>
      </c>
      <c r="I153" s="5">
        <v>0</v>
      </c>
    </row>
    <row r="154" spans="1:9" x14ac:dyDescent="0.3">
      <c r="A154" s="5" t="s">
        <v>438</v>
      </c>
      <c r="B154" s="6" t="s">
        <v>439</v>
      </c>
      <c r="C154" s="5">
        <v>2007</v>
      </c>
      <c r="D154" s="7" t="s">
        <v>40</v>
      </c>
      <c r="E154" s="6" t="s">
        <v>25</v>
      </c>
      <c r="F154" s="6" t="s">
        <v>26</v>
      </c>
      <c r="G154" s="6" t="s">
        <v>27</v>
      </c>
      <c r="H154" s="6" t="s">
        <v>22</v>
      </c>
      <c r="I154" s="5">
        <v>0</v>
      </c>
    </row>
    <row r="155" spans="1:9" x14ac:dyDescent="0.3">
      <c r="A155" s="5" t="s">
        <v>440</v>
      </c>
      <c r="B155" s="6" t="s">
        <v>441</v>
      </c>
      <c r="C155" s="5">
        <v>2006</v>
      </c>
      <c r="D155" s="7" t="s">
        <v>18</v>
      </c>
      <c r="E155" s="6" t="s">
        <v>30</v>
      </c>
      <c r="F155" s="6" t="s">
        <v>31</v>
      </c>
      <c r="G155" s="6" t="s">
        <v>32</v>
      </c>
      <c r="H155" s="6" t="s">
        <v>22</v>
      </c>
      <c r="I155" s="5">
        <v>0</v>
      </c>
    </row>
    <row r="156" spans="1:9" x14ac:dyDescent="0.3">
      <c r="A156" s="5" t="s">
        <v>442</v>
      </c>
      <c r="B156" s="6" t="s">
        <v>443</v>
      </c>
      <c r="C156" s="5">
        <v>2003</v>
      </c>
      <c r="D156" s="7" t="s">
        <v>119</v>
      </c>
      <c r="E156" s="6" t="s">
        <v>50</v>
      </c>
      <c r="F156" s="6" t="s">
        <v>51</v>
      </c>
      <c r="G156" s="6" t="s">
        <v>52</v>
      </c>
      <c r="H156" s="6" t="s">
        <v>22</v>
      </c>
      <c r="I156" s="5">
        <v>0</v>
      </c>
    </row>
    <row r="157" spans="1:9" x14ac:dyDescent="0.3">
      <c r="A157" s="5" t="s">
        <v>444</v>
      </c>
      <c r="B157" s="6" t="s">
        <v>445</v>
      </c>
      <c r="C157" s="5">
        <v>2006</v>
      </c>
      <c r="D157" s="7" t="s">
        <v>40</v>
      </c>
      <c r="E157" s="6" t="s">
        <v>69</v>
      </c>
      <c r="F157" s="6" t="s">
        <v>260</v>
      </c>
      <c r="G157" s="6" t="s">
        <v>446</v>
      </c>
      <c r="H157" s="6" t="s">
        <v>22</v>
      </c>
      <c r="I157" s="5">
        <v>0</v>
      </c>
    </row>
    <row r="158" spans="1:9" x14ac:dyDescent="0.3">
      <c r="A158" s="5" t="s">
        <v>447</v>
      </c>
      <c r="B158" s="6" t="s">
        <v>448</v>
      </c>
      <c r="C158" s="5">
        <v>2006</v>
      </c>
      <c r="D158" s="7" t="s">
        <v>18</v>
      </c>
      <c r="E158" s="6" t="s">
        <v>162</v>
      </c>
      <c r="F158" s="6" t="s">
        <v>207</v>
      </c>
      <c r="G158" s="6" t="s">
        <v>164</v>
      </c>
      <c r="H158" s="6" t="s">
        <v>22</v>
      </c>
      <c r="I158" s="5">
        <v>0</v>
      </c>
    </row>
    <row r="159" spans="1:9" x14ac:dyDescent="0.3">
      <c r="A159" s="5" t="s">
        <v>449</v>
      </c>
      <c r="B159" s="6" t="s">
        <v>450</v>
      </c>
      <c r="C159" s="5">
        <v>2005</v>
      </c>
      <c r="D159" s="7" t="s">
        <v>11</v>
      </c>
      <c r="E159" s="6" t="s">
        <v>162</v>
      </c>
      <c r="F159" s="6" t="s">
        <v>207</v>
      </c>
      <c r="G159" s="6" t="s">
        <v>164</v>
      </c>
      <c r="H159" s="6" t="s">
        <v>22</v>
      </c>
      <c r="I159" s="5">
        <v>0</v>
      </c>
    </row>
    <row r="160" spans="1:9" x14ac:dyDescent="0.3">
      <c r="A160" s="5" t="s">
        <v>451</v>
      </c>
      <c r="B160" s="6" t="s">
        <v>452</v>
      </c>
      <c r="C160" s="5">
        <v>2005</v>
      </c>
      <c r="D160" s="7" t="s">
        <v>18</v>
      </c>
      <c r="E160" s="6" t="s">
        <v>96</v>
      </c>
      <c r="F160" s="6" t="s">
        <v>97</v>
      </c>
      <c r="G160" s="6" t="s">
        <v>360</v>
      </c>
      <c r="H160" s="6" t="s">
        <v>22</v>
      </c>
      <c r="I160" s="5">
        <v>0</v>
      </c>
    </row>
    <row r="161" spans="1:9" x14ac:dyDescent="0.3">
      <c r="A161" s="5" t="s">
        <v>453</v>
      </c>
      <c r="B161" s="6" t="s">
        <v>454</v>
      </c>
      <c r="C161" s="5">
        <v>2006</v>
      </c>
      <c r="D161" s="7" t="s">
        <v>18</v>
      </c>
      <c r="E161" s="6" t="s">
        <v>162</v>
      </c>
      <c r="F161" s="6" t="s">
        <v>207</v>
      </c>
      <c r="G161" s="6" t="s">
        <v>164</v>
      </c>
      <c r="H161" s="6" t="s">
        <v>22</v>
      </c>
      <c r="I161" s="5">
        <v>0</v>
      </c>
    </row>
    <row r="162" spans="1:9" x14ac:dyDescent="0.3">
      <c r="A162" s="5" t="s">
        <v>455</v>
      </c>
      <c r="B162" s="6" t="s">
        <v>456</v>
      </c>
      <c r="C162" s="5">
        <v>2007</v>
      </c>
      <c r="D162" s="7" t="s">
        <v>18</v>
      </c>
      <c r="E162" s="6" t="s">
        <v>12</v>
      </c>
      <c r="F162" s="6" t="s">
        <v>13</v>
      </c>
      <c r="G162" s="6" t="s">
        <v>14</v>
      </c>
      <c r="H162" s="6" t="s">
        <v>22</v>
      </c>
      <c r="I162" s="5">
        <v>0</v>
      </c>
    </row>
    <row r="163" spans="1:9" x14ac:dyDescent="0.3">
      <c r="A163" s="5" t="s">
        <v>457</v>
      </c>
      <c r="B163" s="6" t="s">
        <v>458</v>
      </c>
      <c r="C163" s="5">
        <v>2007</v>
      </c>
      <c r="D163" s="7" t="s">
        <v>40</v>
      </c>
      <c r="E163" s="6" t="s">
        <v>96</v>
      </c>
      <c r="F163" s="6" t="s">
        <v>97</v>
      </c>
      <c r="G163" s="6" t="s">
        <v>98</v>
      </c>
      <c r="H163" s="6" t="s">
        <v>22</v>
      </c>
      <c r="I163" s="5">
        <v>0</v>
      </c>
    </row>
    <row r="164" spans="1:9" x14ac:dyDescent="0.3">
      <c r="A164" s="5" t="s">
        <v>459</v>
      </c>
      <c r="B164" s="6" t="s">
        <v>460</v>
      </c>
      <c r="C164" s="5">
        <v>2006</v>
      </c>
      <c r="D164" s="7" t="s">
        <v>18</v>
      </c>
      <c r="E164" s="6" t="s">
        <v>240</v>
      </c>
      <c r="F164" s="6" t="s">
        <v>298</v>
      </c>
      <c r="G164" s="6" t="s">
        <v>242</v>
      </c>
      <c r="H164" s="6" t="s">
        <v>22</v>
      </c>
      <c r="I164" s="5">
        <v>0</v>
      </c>
    </row>
    <row r="165" spans="1:9" x14ac:dyDescent="0.3">
      <c r="A165" s="5" t="s">
        <v>461</v>
      </c>
      <c r="B165" s="6" t="s">
        <v>462</v>
      </c>
      <c r="C165" s="5">
        <v>2008</v>
      </c>
      <c r="D165" s="7" t="s">
        <v>18</v>
      </c>
      <c r="E165" s="6" t="s">
        <v>169</v>
      </c>
      <c r="F165" s="6" t="s">
        <v>170</v>
      </c>
      <c r="G165" s="6" t="s">
        <v>171</v>
      </c>
      <c r="H165" s="6" t="s">
        <v>15</v>
      </c>
      <c r="I165" s="5">
        <v>0</v>
      </c>
    </row>
    <row r="166" spans="1:9" x14ac:dyDescent="0.3">
      <c r="A166" s="8" t="s">
        <v>463</v>
      </c>
      <c r="B166" s="9" t="s">
        <v>464</v>
      </c>
      <c r="C166" s="8">
        <v>2006</v>
      </c>
      <c r="D166" s="10" t="s">
        <v>18</v>
      </c>
      <c r="E166" s="9" t="s">
        <v>35</v>
      </c>
      <c r="F166" s="9" t="s">
        <v>66</v>
      </c>
      <c r="G166" s="9" t="s">
        <v>37</v>
      </c>
      <c r="H166" s="9" t="s">
        <v>22</v>
      </c>
      <c r="I166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</row>
    <row r="2" spans="1:9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</row>
    <row r="4" spans="1:9" ht="21" x14ac:dyDescent="0.3">
      <c r="A4" s="23" t="s">
        <v>1189</v>
      </c>
      <c r="B4" s="23"/>
      <c r="C4" s="23"/>
      <c r="D4" s="23"/>
      <c r="E4" s="23"/>
      <c r="F4" s="23"/>
      <c r="G4" s="23"/>
      <c r="H4" s="23"/>
      <c r="I4" s="23"/>
    </row>
    <row r="6" spans="1:9" ht="28.8" customHeight="1" x14ac:dyDescent="0.3">
      <c r="A6" s="73" t="s">
        <v>1190</v>
      </c>
      <c r="B6" s="73" t="s">
        <v>1191</v>
      </c>
      <c r="C6" s="73" t="s">
        <v>1192</v>
      </c>
      <c r="D6" s="73" t="s">
        <v>4</v>
      </c>
      <c r="E6" s="73" t="s">
        <v>5</v>
      </c>
      <c r="F6" s="73" t="s">
        <v>6</v>
      </c>
      <c r="G6" s="73" t="s">
        <v>1193</v>
      </c>
      <c r="H6" s="73" t="s">
        <v>1194</v>
      </c>
      <c r="I6" s="73" t="s">
        <v>872</v>
      </c>
    </row>
    <row r="7" spans="1:9" ht="187.2" x14ac:dyDescent="0.3">
      <c r="A7" s="70" t="s">
        <v>100</v>
      </c>
      <c r="B7" s="70">
        <v>2003</v>
      </c>
      <c r="C7" s="71" t="s">
        <v>11</v>
      </c>
      <c r="D7" s="70" t="s">
        <v>19</v>
      </c>
      <c r="E7" s="70" t="s">
        <v>101</v>
      </c>
      <c r="F7" s="70" t="s">
        <v>102</v>
      </c>
      <c r="G7" s="71" t="s">
        <v>11</v>
      </c>
      <c r="H7" s="70" t="s">
        <v>1195</v>
      </c>
      <c r="I7" s="72" t="s">
        <v>1196</v>
      </c>
    </row>
    <row r="8" spans="1:9" ht="57.6" x14ac:dyDescent="0.3">
      <c r="A8" s="70" t="s">
        <v>333</v>
      </c>
      <c r="B8" s="70">
        <v>2005</v>
      </c>
      <c r="C8" s="71" t="s">
        <v>11</v>
      </c>
      <c r="D8" s="70" t="s">
        <v>61</v>
      </c>
      <c r="E8" s="70" t="s">
        <v>334</v>
      </c>
      <c r="F8" s="70" t="s">
        <v>335</v>
      </c>
      <c r="G8" s="71" t="s">
        <v>18</v>
      </c>
      <c r="H8" s="70" t="s">
        <v>1197</v>
      </c>
      <c r="I8" s="72" t="s">
        <v>1198</v>
      </c>
    </row>
    <row r="9" spans="1:9" ht="57.6" x14ac:dyDescent="0.3">
      <c r="A9" s="70" t="s">
        <v>283</v>
      </c>
      <c r="B9" s="70">
        <v>2003</v>
      </c>
      <c r="C9" s="71" t="s">
        <v>11</v>
      </c>
      <c r="D9" s="70" t="s">
        <v>120</v>
      </c>
      <c r="E9" s="70" t="s">
        <v>284</v>
      </c>
      <c r="F9" s="70" t="s">
        <v>285</v>
      </c>
      <c r="G9" s="71" t="s">
        <v>11</v>
      </c>
      <c r="H9" s="70" t="s">
        <v>1199</v>
      </c>
      <c r="I9" s="72" t="s">
        <v>1200</v>
      </c>
    </row>
    <row r="10" spans="1:9" ht="43.2" x14ac:dyDescent="0.3">
      <c r="A10" s="70" t="s">
        <v>420</v>
      </c>
      <c r="B10" s="70">
        <v>2004</v>
      </c>
      <c r="C10" s="71" t="s">
        <v>11</v>
      </c>
      <c r="D10" s="70" t="s">
        <v>61</v>
      </c>
      <c r="E10" s="70" t="s">
        <v>110</v>
      </c>
      <c r="F10" s="70" t="s">
        <v>421</v>
      </c>
      <c r="G10" s="71" t="s">
        <v>11</v>
      </c>
      <c r="H10" s="70" t="s">
        <v>1201</v>
      </c>
      <c r="I10" s="72" t="s">
        <v>548</v>
      </c>
    </row>
    <row r="11" spans="1:9" ht="28.8" x14ac:dyDescent="0.3">
      <c r="A11" s="70" t="s">
        <v>323</v>
      </c>
      <c r="B11" s="70">
        <v>2004</v>
      </c>
      <c r="C11" s="71" t="s">
        <v>11</v>
      </c>
      <c r="D11" s="70" t="s">
        <v>61</v>
      </c>
      <c r="E11" s="70" t="s">
        <v>228</v>
      </c>
      <c r="F11" s="70" t="s">
        <v>324</v>
      </c>
      <c r="G11" s="71" t="s">
        <v>11</v>
      </c>
      <c r="H11" s="70" t="s">
        <v>1202</v>
      </c>
      <c r="I11" s="72" t="s">
        <v>517</v>
      </c>
    </row>
    <row r="12" spans="1:9" ht="57.6" x14ac:dyDescent="0.3">
      <c r="A12" s="70" t="s">
        <v>89</v>
      </c>
      <c r="B12" s="70">
        <v>2004</v>
      </c>
      <c r="C12" s="71" t="s">
        <v>11</v>
      </c>
      <c r="D12" s="70" t="s">
        <v>61</v>
      </c>
      <c r="E12" s="70" t="s">
        <v>90</v>
      </c>
      <c r="F12" s="70" t="s">
        <v>63</v>
      </c>
      <c r="G12" s="71" t="s">
        <v>11</v>
      </c>
      <c r="H12" s="70" t="s">
        <v>1203</v>
      </c>
      <c r="I12" s="72" t="s">
        <v>548</v>
      </c>
    </row>
    <row r="13" spans="1:9" ht="86.4" x14ac:dyDescent="0.3">
      <c r="A13" s="70" t="s">
        <v>314</v>
      </c>
      <c r="B13" s="70">
        <v>2003</v>
      </c>
      <c r="C13" s="71" t="s">
        <v>11</v>
      </c>
      <c r="D13" s="70" t="s">
        <v>162</v>
      </c>
      <c r="E13" s="70" t="s">
        <v>315</v>
      </c>
      <c r="F13" s="70" t="s">
        <v>164</v>
      </c>
      <c r="G13" s="71" t="s">
        <v>11</v>
      </c>
      <c r="H13" s="70" t="s">
        <v>1204</v>
      </c>
      <c r="I13" s="72" t="s">
        <v>1205</v>
      </c>
    </row>
    <row r="14" spans="1:9" ht="57.6" x14ac:dyDescent="0.3">
      <c r="A14" s="70" t="s">
        <v>206</v>
      </c>
      <c r="B14" s="70">
        <v>2004</v>
      </c>
      <c r="C14" s="71" t="s">
        <v>11</v>
      </c>
      <c r="D14" s="70" t="s">
        <v>162</v>
      </c>
      <c r="E14" s="70" t="s">
        <v>207</v>
      </c>
      <c r="F14" s="70" t="s">
        <v>164</v>
      </c>
      <c r="G14" s="71" t="s">
        <v>11</v>
      </c>
      <c r="H14" s="70" t="s">
        <v>1203</v>
      </c>
      <c r="I14" s="72" t="s">
        <v>550</v>
      </c>
    </row>
    <row r="15" spans="1:9" ht="43.2" x14ac:dyDescent="0.3">
      <c r="A15" s="70" t="s">
        <v>395</v>
      </c>
      <c r="B15" s="70">
        <v>2003</v>
      </c>
      <c r="C15" s="71" t="s">
        <v>18</v>
      </c>
      <c r="D15" s="70" t="s">
        <v>35</v>
      </c>
      <c r="E15" s="70" t="s">
        <v>36</v>
      </c>
      <c r="F15" s="70" t="s">
        <v>93</v>
      </c>
      <c r="G15" s="71" t="s">
        <v>18</v>
      </c>
      <c r="H15" s="70" t="s">
        <v>1201</v>
      </c>
      <c r="I15" s="72" t="s">
        <v>555</v>
      </c>
    </row>
    <row r="16" spans="1:9" ht="43.2" x14ac:dyDescent="0.3">
      <c r="A16" s="70" t="s">
        <v>92</v>
      </c>
      <c r="B16" s="70">
        <v>2004</v>
      </c>
      <c r="C16" s="71" t="s">
        <v>18</v>
      </c>
      <c r="D16" s="70" t="s">
        <v>35</v>
      </c>
      <c r="E16" s="70" t="s">
        <v>66</v>
      </c>
      <c r="F16" s="70" t="s">
        <v>93</v>
      </c>
      <c r="G16" s="71" t="s">
        <v>11</v>
      </c>
      <c r="H16" s="70" t="s">
        <v>1206</v>
      </c>
      <c r="I16" s="72" t="s">
        <v>40</v>
      </c>
    </row>
    <row r="17" spans="1:9" ht="72" x14ac:dyDescent="0.3">
      <c r="A17" s="70" t="s">
        <v>233</v>
      </c>
      <c r="B17" s="70">
        <v>2006</v>
      </c>
      <c r="C17" s="71" t="s">
        <v>11</v>
      </c>
      <c r="D17" s="70" t="s">
        <v>105</v>
      </c>
      <c r="E17" s="70" t="s">
        <v>106</v>
      </c>
      <c r="F17" s="70" t="s">
        <v>107</v>
      </c>
      <c r="G17" s="71" t="s">
        <v>18</v>
      </c>
      <c r="H17" s="70" t="s">
        <v>1207</v>
      </c>
      <c r="I17" s="72" t="s">
        <v>1208</v>
      </c>
    </row>
    <row r="18" spans="1:9" ht="86.4" x14ac:dyDescent="0.3">
      <c r="A18" s="70" t="s">
        <v>124</v>
      </c>
      <c r="B18" s="70">
        <v>2003</v>
      </c>
      <c r="C18" s="71" t="s">
        <v>11</v>
      </c>
      <c r="D18" s="70" t="s">
        <v>56</v>
      </c>
      <c r="E18" s="70" t="s">
        <v>125</v>
      </c>
      <c r="F18" s="70" t="s">
        <v>58</v>
      </c>
      <c r="G18" s="71" t="s">
        <v>18</v>
      </c>
      <c r="H18" s="70" t="s">
        <v>1204</v>
      </c>
      <c r="I18" s="72" t="s">
        <v>1209</v>
      </c>
    </row>
    <row r="19" spans="1:9" ht="100.8" x14ac:dyDescent="0.3">
      <c r="A19" s="70" t="s">
        <v>317</v>
      </c>
      <c r="B19" s="70">
        <v>2006</v>
      </c>
      <c r="C19" s="71" t="s">
        <v>18</v>
      </c>
      <c r="D19" s="70" t="s">
        <v>69</v>
      </c>
      <c r="E19" s="70" t="s">
        <v>70</v>
      </c>
      <c r="F19" s="70" t="s">
        <v>71</v>
      </c>
      <c r="G19" s="71" t="s">
        <v>18</v>
      </c>
      <c r="H19" s="70" t="s">
        <v>1210</v>
      </c>
      <c r="I19" s="72" t="s">
        <v>1211</v>
      </c>
    </row>
    <row r="20" spans="1:9" ht="57.6" x14ac:dyDescent="0.3">
      <c r="A20" s="70" t="s">
        <v>73</v>
      </c>
      <c r="B20" s="70">
        <v>2004</v>
      </c>
      <c r="C20" s="71" t="s">
        <v>18</v>
      </c>
      <c r="D20" s="70" t="s">
        <v>69</v>
      </c>
      <c r="E20" s="70" t="s">
        <v>70</v>
      </c>
      <c r="F20" s="70" t="s">
        <v>71</v>
      </c>
      <c r="G20" s="71" t="s">
        <v>18</v>
      </c>
      <c r="H20" s="70" t="s">
        <v>1199</v>
      </c>
      <c r="I20" s="72" t="s">
        <v>1212</v>
      </c>
    </row>
    <row r="21" spans="1:9" ht="57.6" x14ac:dyDescent="0.3">
      <c r="A21" s="70" t="s">
        <v>68</v>
      </c>
      <c r="B21" s="70">
        <v>2004</v>
      </c>
      <c r="C21" s="71" t="s">
        <v>18</v>
      </c>
      <c r="D21" s="70" t="s">
        <v>69</v>
      </c>
      <c r="E21" s="70" t="s">
        <v>70</v>
      </c>
      <c r="F21" s="70" t="s">
        <v>71</v>
      </c>
      <c r="G21" s="71" t="s">
        <v>11</v>
      </c>
      <c r="H21" s="70" t="s">
        <v>1213</v>
      </c>
      <c r="I21" s="72" t="s">
        <v>548</v>
      </c>
    </row>
    <row r="22" spans="1:9" ht="172.8" x14ac:dyDescent="0.3">
      <c r="A22" s="70" t="s">
        <v>263</v>
      </c>
      <c r="B22" s="70">
        <v>2005</v>
      </c>
      <c r="C22" s="71" t="s">
        <v>11</v>
      </c>
      <c r="D22" s="70" t="s">
        <v>264</v>
      </c>
      <c r="E22" s="70" t="s">
        <v>86</v>
      </c>
      <c r="F22" s="70" t="s">
        <v>265</v>
      </c>
      <c r="G22" s="71" t="s">
        <v>11</v>
      </c>
      <c r="H22" s="70" t="s">
        <v>1214</v>
      </c>
      <c r="I22" s="72" t="s">
        <v>1215</v>
      </c>
    </row>
    <row r="23" spans="1:9" ht="144" x14ac:dyDescent="0.3">
      <c r="A23" s="70" t="s">
        <v>372</v>
      </c>
      <c r="B23" s="70">
        <v>2003</v>
      </c>
      <c r="C23" s="71" t="s">
        <v>11</v>
      </c>
      <c r="D23" s="70" t="s">
        <v>120</v>
      </c>
      <c r="E23" s="70" t="s">
        <v>373</v>
      </c>
      <c r="F23" s="70" t="s">
        <v>122</v>
      </c>
      <c r="G23" s="71" t="s">
        <v>11</v>
      </c>
      <c r="H23" s="70" t="s">
        <v>1216</v>
      </c>
      <c r="I23" s="72" t="s">
        <v>1217</v>
      </c>
    </row>
    <row r="24" spans="1:9" ht="28.8" x14ac:dyDescent="0.3">
      <c r="A24" s="70" t="s">
        <v>397</v>
      </c>
      <c r="B24" s="70">
        <v>2006</v>
      </c>
      <c r="C24" s="71" t="s">
        <v>40</v>
      </c>
      <c r="D24" s="70" t="s">
        <v>41</v>
      </c>
      <c r="E24" s="70" t="s">
        <v>42</v>
      </c>
      <c r="F24" s="70" t="s">
        <v>43</v>
      </c>
      <c r="G24" s="71" t="s">
        <v>18</v>
      </c>
      <c r="H24" s="70" t="s">
        <v>1218</v>
      </c>
      <c r="I24" s="72" t="s">
        <v>517</v>
      </c>
    </row>
    <row r="25" spans="1:9" ht="72" x14ac:dyDescent="0.3">
      <c r="A25" s="70" t="s">
        <v>209</v>
      </c>
      <c r="B25" s="70">
        <v>2004</v>
      </c>
      <c r="C25" s="71" t="s">
        <v>11</v>
      </c>
      <c r="D25" s="70" t="s">
        <v>41</v>
      </c>
      <c r="E25" s="70" t="s">
        <v>42</v>
      </c>
      <c r="F25" s="70" t="s">
        <v>210</v>
      </c>
      <c r="G25" s="71" t="s">
        <v>18</v>
      </c>
      <c r="H25" s="70" t="s">
        <v>1219</v>
      </c>
      <c r="I25" s="72" t="s">
        <v>1220</v>
      </c>
    </row>
    <row r="26" spans="1:9" ht="28.8" x14ac:dyDescent="0.3">
      <c r="A26" s="70" t="s">
        <v>337</v>
      </c>
      <c r="B26" s="70">
        <v>2004</v>
      </c>
      <c r="C26" s="71" t="s">
        <v>11</v>
      </c>
      <c r="D26" s="70" t="s">
        <v>41</v>
      </c>
      <c r="E26" s="70" t="s">
        <v>42</v>
      </c>
      <c r="F26" s="70" t="s">
        <v>81</v>
      </c>
      <c r="G26" s="71" t="s">
        <v>11</v>
      </c>
      <c r="H26" s="70" t="s">
        <v>1221</v>
      </c>
      <c r="I26" s="72" t="s">
        <v>517</v>
      </c>
    </row>
    <row r="27" spans="1:9" ht="28.8" x14ac:dyDescent="0.3">
      <c r="A27" s="70" t="s">
        <v>339</v>
      </c>
      <c r="B27" s="70">
        <v>2005</v>
      </c>
      <c r="C27" s="71" t="s">
        <v>18</v>
      </c>
      <c r="D27" s="70" t="s">
        <v>41</v>
      </c>
      <c r="E27" s="70" t="s">
        <v>42</v>
      </c>
      <c r="F27" s="70" t="s">
        <v>210</v>
      </c>
      <c r="G27" s="71" t="s">
        <v>18</v>
      </c>
      <c r="H27" s="70" t="s">
        <v>1221</v>
      </c>
      <c r="I27" s="72" t="s">
        <v>497</v>
      </c>
    </row>
    <row r="28" spans="1:9" ht="43.2" x14ac:dyDescent="0.3">
      <c r="A28" s="70" t="s">
        <v>431</v>
      </c>
      <c r="B28" s="70">
        <v>2005</v>
      </c>
      <c r="C28" s="71" t="s">
        <v>18</v>
      </c>
      <c r="D28" s="70" t="s">
        <v>35</v>
      </c>
      <c r="E28" s="70" t="s">
        <v>432</v>
      </c>
      <c r="F28" s="70" t="s">
        <v>433</v>
      </c>
      <c r="G28" s="71" t="s">
        <v>18</v>
      </c>
      <c r="H28" s="70" t="s">
        <v>1201</v>
      </c>
      <c r="I28" s="72" t="s">
        <v>486</v>
      </c>
    </row>
    <row r="29" spans="1:9" ht="57.6" x14ac:dyDescent="0.3">
      <c r="A29" s="70" t="s">
        <v>85</v>
      </c>
      <c r="B29" s="70">
        <v>2005</v>
      </c>
      <c r="C29" s="71" t="s">
        <v>11</v>
      </c>
      <c r="D29" s="70" t="s">
        <v>12</v>
      </c>
      <c r="E29" s="70" t="s">
        <v>86</v>
      </c>
      <c r="F29" s="70" t="s">
        <v>87</v>
      </c>
      <c r="G29" s="71" t="s">
        <v>18</v>
      </c>
      <c r="H29" s="70" t="s">
        <v>1222</v>
      </c>
      <c r="I29" s="72" t="s">
        <v>1223</v>
      </c>
    </row>
    <row r="30" spans="1:9" ht="28.8" x14ac:dyDescent="0.3">
      <c r="A30" s="70" t="s">
        <v>343</v>
      </c>
      <c r="B30" s="70">
        <v>2006</v>
      </c>
      <c r="C30" s="71" t="s">
        <v>40</v>
      </c>
      <c r="D30" s="70" t="s">
        <v>41</v>
      </c>
      <c r="E30" s="70" t="s">
        <v>42</v>
      </c>
      <c r="F30" s="70" t="s">
        <v>43</v>
      </c>
      <c r="G30" s="71" t="s">
        <v>18</v>
      </c>
      <c r="H30" s="70" t="s">
        <v>1221</v>
      </c>
      <c r="I30" s="72" t="s">
        <v>497</v>
      </c>
    </row>
    <row r="31" spans="1:9" ht="43.2" x14ac:dyDescent="0.3">
      <c r="A31" s="70" t="s">
        <v>347</v>
      </c>
      <c r="B31" s="70">
        <v>2004</v>
      </c>
      <c r="C31" s="71" t="s">
        <v>11</v>
      </c>
      <c r="D31" s="70" t="s">
        <v>114</v>
      </c>
      <c r="E31" s="70" t="s">
        <v>115</v>
      </c>
      <c r="F31" s="70" t="s">
        <v>174</v>
      </c>
      <c r="G31" s="71" t="s">
        <v>11</v>
      </c>
      <c r="H31" s="70" t="s">
        <v>1221</v>
      </c>
      <c r="I31" s="72" t="s">
        <v>55</v>
      </c>
    </row>
    <row r="32" spans="1:9" ht="57.6" x14ac:dyDescent="0.3">
      <c r="A32" s="70" t="s">
        <v>364</v>
      </c>
      <c r="B32" s="70">
        <v>2006</v>
      </c>
      <c r="C32" s="71" t="s">
        <v>18</v>
      </c>
      <c r="D32" s="70" t="s">
        <v>69</v>
      </c>
      <c r="E32" s="70" t="s">
        <v>70</v>
      </c>
      <c r="F32" s="70" t="s">
        <v>225</v>
      </c>
      <c r="G32" s="71" t="s">
        <v>18</v>
      </c>
      <c r="H32" s="70" t="s">
        <v>1206</v>
      </c>
      <c r="I32" s="72" t="s">
        <v>548</v>
      </c>
    </row>
    <row r="33" spans="1:9" ht="28.8" x14ac:dyDescent="0.3">
      <c r="A33" s="70" t="s">
        <v>227</v>
      </c>
      <c r="B33" s="70">
        <v>2005</v>
      </c>
      <c r="C33" s="71" t="s">
        <v>11</v>
      </c>
      <c r="D33" s="70" t="s">
        <v>61</v>
      </c>
      <c r="E33" s="70" t="s">
        <v>228</v>
      </c>
      <c r="F33" s="70" t="s">
        <v>229</v>
      </c>
      <c r="G33" s="71" t="s">
        <v>11</v>
      </c>
      <c r="H33" s="70" t="s">
        <v>1224</v>
      </c>
      <c r="I33" s="72" t="s">
        <v>40</v>
      </c>
    </row>
    <row r="34" spans="1:9" ht="43.2" x14ac:dyDescent="0.3">
      <c r="A34" s="70" t="s">
        <v>133</v>
      </c>
      <c r="B34" s="70">
        <v>2003</v>
      </c>
      <c r="C34" s="71" t="s">
        <v>18</v>
      </c>
      <c r="D34" s="70" t="s">
        <v>35</v>
      </c>
      <c r="E34" s="70" t="s">
        <v>66</v>
      </c>
      <c r="F34" s="70" t="s">
        <v>93</v>
      </c>
      <c r="G34" s="71" t="s">
        <v>18</v>
      </c>
      <c r="H34" s="70" t="s">
        <v>1201</v>
      </c>
      <c r="I34" s="72" t="s">
        <v>525</v>
      </c>
    </row>
    <row r="35" spans="1:9" ht="43.2" x14ac:dyDescent="0.3">
      <c r="A35" s="70" t="s">
        <v>129</v>
      </c>
      <c r="B35" s="70">
        <v>2005</v>
      </c>
      <c r="C35" s="71" t="s">
        <v>18</v>
      </c>
      <c r="D35" s="70" t="s">
        <v>12</v>
      </c>
      <c r="E35" s="70" t="s">
        <v>13</v>
      </c>
      <c r="F35" s="70" t="s">
        <v>14</v>
      </c>
      <c r="G35" s="71" t="s">
        <v>11</v>
      </c>
      <c r="H35" s="70" t="s">
        <v>1206</v>
      </c>
      <c r="I35" s="72" t="s">
        <v>18</v>
      </c>
    </row>
    <row r="36" spans="1:9" ht="57.6" x14ac:dyDescent="0.3">
      <c r="A36" s="70" t="s">
        <v>302</v>
      </c>
      <c r="B36" s="70">
        <v>2004</v>
      </c>
      <c r="C36" s="71" t="s">
        <v>11</v>
      </c>
      <c r="D36" s="70" t="s">
        <v>30</v>
      </c>
      <c r="E36" s="70" t="s">
        <v>31</v>
      </c>
      <c r="F36" s="70" t="s">
        <v>32</v>
      </c>
      <c r="G36" s="71" t="s">
        <v>18</v>
      </c>
      <c r="H36" s="70" t="s">
        <v>1213</v>
      </c>
      <c r="I36" s="72" t="s">
        <v>1225</v>
      </c>
    </row>
    <row r="37" spans="1:9" ht="57.6" x14ac:dyDescent="0.3">
      <c r="A37" s="70" t="s">
        <v>269</v>
      </c>
      <c r="B37" s="70">
        <v>2007</v>
      </c>
      <c r="C37" s="71" t="s">
        <v>55</v>
      </c>
      <c r="D37" s="70" t="s">
        <v>12</v>
      </c>
      <c r="E37" s="70" t="s">
        <v>13</v>
      </c>
      <c r="F37" s="70" t="s">
        <v>198</v>
      </c>
      <c r="G37" s="71" t="s">
        <v>18</v>
      </c>
      <c r="H37" s="70" t="s">
        <v>1206</v>
      </c>
      <c r="I37" s="72" t="s">
        <v>496</v>
      </c>
    </row>
    <row r="38" spans="1:9" ht="115.2" x14ac:dyDescent="0.3">
      <c r="A38" s="70" t="s">
        <v>180</v>
      </c>
      <c r="B38" s="70">
        <v>2004</v>
      </c>
      <c r="C38" s="71" t="s">
        <v>18</v>
      </c>
      <c r="D38" s="70" t="s">
        <v>19</v>
      </c>
      <c r="E38" s="70" t="s">
        <v>20</v>
      </c>
      <c r="F38" s="70" t="s">
        <v>21</v>
      </c>
      <c r="G38" s="71" t="s">
        <v>18</v>
      </c>
      <c r="H38" s="70" t="s">
        <v>1226</v>
      </c>
      <c r="I38" s="72" t="s">
        <v>1227</v>
      </c>
    </row>
    <row r="39" spans="1:9" ht="43.2" x14ac:dyDescent="0.3">
      <c r="A39" s="70" t="s">
        <v>131</v>
      </c>
      <c r="B39" s="70">
        <v>2005</v>
      </c>
      <c r="C39" s="71" t="s">
        <v>18</v>
      </c>
      <c r="D39" s="70" t="s">
        <v>12</v>
      </c>
      <c r="E39" s="70" t="s">
        <v>86</v>
      </c>
      <c r="F39" s="70" t="s">
        <v>87</v>
      </c>
      <c r="G39" s="71" t="s">
        <v>11</v>
      </c>
      <c r="H39" s="70" t="s">
        <v>1228</v>
      </c>
      <c r="I39" s="72" t="s">
        <v>517</v>
      </c>
    </row>
    <row r="40" spans="1:9" ht="57.6" x14ac:dyDescent="0.3">
      <c r="A40" s="70" t="s">
        <v>197</v>
      </c>
      <c r="B40" s="70">
        <v>2007</v>
      </c>
      <c r="C40" s="71" t="s">
        <v>55</v>
      </c>
      <c r="D40" s="70" t="s">
        <v>12</v>
      </c>
      <c r="E40" s="70" t="s">
        <v>13</v>
      </c>
      <c r="F40" s="70" t="s">
        <v>198</v>
      </c>
      <c r="G40" s="71" t="s">
        <v>18</v>
      </c>
      <c r="H40" s="70" t="s">
        <v>1218</v>
      </c>
      <c r="I40" s="72" t="s">
        <v>548</v>
      </c>
    </row>
    <row r="41" spans="1:9" ht="43.2" x14ac:dyDescent="0.3">
      <c r="A41" s="70" t="s">
        <v>187</v>
      </c>
      <c r="B41" s="70">
        <v>2004</v>
      </c>
      <c r="C41" s="71" t="s">
        <v>11</v>
      </c>
      <c r="D41" s="70" t="s">
        <v>50</v>
      </c>
      <c r="E41" s="70" t="s">
        <v>51</v>
      </c>
      <c r="F41" s="70" t="s">
        <v>52</v>
      </c>
      <c r="G41" s="71" t="s">
        <v>11</v>
      </c>
      <c r="H41" s="70" t="s">
        <v>1229</v>
      </c>
      <c r="I41" s="72" t="s">
        <v>548</v>
      </c>
    </row>
    <row r="42" spans="1:9" ht="43.2" x14ac:dyDescent="0.3">
      <c r="A42" s="70" t="s">
        <v>294</v>
      </c>
      <c r="B42" s="70">
        <v>2008</v>
      </c>
      <c r="C42" s="71" t="s">
        <v>40</v>
      </c>
      <c r="D42" s="70" t="s">
        <v>12</v>
      </c>
      <c r="E42" s="70" t="s">
        <v>13</v>
      </c>
      <c r="F42" s="70" t="s">
        <v>295</v>
      </c>
      <c r="G42" s="71" t="s">
        <v>18</v>
      </c>
      <c r="H42" s="70" t="s">
        <v>1230</v>
      </c>
      <c r="I42" s="72" t="s">
        <v>497</v>
      </c>
    </row>
    <row r="43" spans="1:9" ht="57.6" x14ac:dyDescent="0.3">
      <c r="A43" s="70" t="s">
        <v>159</v>
      </c>
      <c r="B43" s="70">
        <v>2005</v>
      </c>
      <c r="C43" s="71" t="s">
        <v>11</v>
      </c>
      <c r="D43" s="70" t="s">
        <v>12</v>
      </c>
      <c r="E43" s="70" t="s">
        <v>13</v>
      </c>
      <c r="F43" s="70" t="s">
        <v>76</v>
      </c>
      <c r="G43" s="71" t="s">
        <v>18</v>
      </c>
      <c r="H43" s="70" t="s">
        <v>1231</v>
      </c>
      <c r="I43" s="72" t="s">
        <v>1232</v>
      </c>
    </row>
    <row r="44" spans="1:9" ht="115.2" x14ac:dyDescent="0.3">
      <c r="A44" s="70" t="s">
        <v>355</v>
      </c>
      <c r="B44" s="70">
        <v>2004</v>
      </c>
      <c r="C44" s="71" t="s">
        <v>11</v>
      </c>
      <c r="D44" s="70" t="s">
        <v>41</v>
      </c>
      <c r="E44" s="70" t="s">
        <v>42</v>
      </c>
      <c r="F44" s="70" t="s">
        <v>81</v>
      </c>
      <c r="G44" s="71" t="s">
        <v>18</v>
      </c>
      <c r="H44" s="70" t="s">
        <v>1233</v>
      </c>
      <c r="I44" s="72" t="s">
        <v>1234</v>
      </c>
    </row>
    <row r="45" spans="1:9" ht="57.6" x14ac:dyDescent="0.3">
      <c r="A45" s="70" t="s">
        <v>349</v>
      </c>
      <c r="B45" s="70">
        <v>2007</v>
      </c>
      <c r="C45" s="71" t="s">
        <v>18</v>
      </c>
      <c r="D45" s="70" t="s">
        <v>30</v>
      </c>
      <c r="E45" s="70" t="s">
        <v>31</v>
      </c>
      <c r="F45" s="70" t="s">
        <v>32</v>
      </c>
      <c r="G45" s="71" t="s">
        <v>18</v>
      </c>
      <c r="H45" s="70" t="s">
        <v>1221</v>
      </c>
      <c r="I45" s="72" t="s">
        <v>1225</v>
      </c>
    </row>
    <row r="46" spans="1:9" ht="43.2" x14ac:dyDescent="0.3">
      <c r="A46" s="70" t="s">
        <v>239</v>
      </c>
      <c r="B46" s="70">
        <v>2003</v>
      </c>
      <c r="C46" s="71" t="s">
        <v>11</v>
      </c>
      <c r="D46" s="70" t="s">
        <v>240</v>
      </c>
      <c r="E46" s="70" t="s">
        <v>241</v>
      </c>
      <c r="F46" s="70" t="s">
        <v>242</v>
      </c>
      <c r="G46" s="71" t="s">
        <v>18</v>
      </c>
      <c r="H46" s="70" t="s">
        <v>1201</v>
      </c>
      <c r="I46" s="72" t="s">
        <v>1225</v>
      </c>
    </row>
    <row r="47" spans="1:9" ht="57.6" x14ac:dyDescent="0.3">
      <c r="A47" s="70" t="s">
        <v>287</v>
      </c>
      <c r="B47" s="70">
        <v>2006</v>
      </c>
      <c r="C47" s="71" t="s">
        <v>18</v>
      </c>
      <c r="D47" s="70" t="s">
        <v>114</v>
      </c>
      <c r="E47" s="70" t="s">
        <v>115</v>
      </c>
      <c r="F47" s="70" t="s">
        <v>116</v>
      </c>
      <c r="G47" s="71" t="s">
        <v>18</v>
      </c>
      <c r="H47" s="70" t="s">
        <v>1235</v>
      </c>
      <c r="I47" s="72" t="s">
        <v>1236</v>
      </c>
    </row>
    <row r="48" spans="1:9" ht="57.6" x14ac:dyDescent="0.3">
      <c r="A48" s="70" t="s">
        <v>222</v>
      </c>
      <c r="B48" s="70">
        <v>2007</v>
      </c>
      <c r="C48" s="71" t="s">
        <v>18</v>
      </c>
      <c r="D48" s="70" t="s">
        <v>30</v>
      </c>
      <c r="E48" s="70" t="s">
        <v>31</v>
      </c>
      <c r="F48" s="70" t="s">
        <v>32</v>
      </c>
      <c r="G48" s="71" t="s">
        <v>18</v>
      </c>
      <c r="H48" s="70" t="s">
        <v>1221</v>
      </c>
      <c r="I48" s="72" t="s">
        <v>1225</v>
      </c>
    </row>
    <row r="49" spans="1:9" ht="43.2" x14ac:dyDescent="0.3">
      <c r="A49" s="70" t="s">
        <v>200</v>
      </c>
      <c r="B49" s="70">
        <v>2006</v>
      </c>
      <c r="C49" s="71" t="s">
        <v>18</v>
      </c>
      <c r="D49" s="70" t="s">
        <v>114</v>
      </c>
      <c r="E49" s="70" t="s">
        <v>115</v>
      </c>
      <c r="F49" s="70" t="s">
        <v>174</v>
      </c>
      <c r="G49" s="71" t="s">
        <v>18</v>
      </c>
      <c r="H49" s="70" t="s">
        <v>1221</v>
      </c>
      <c r="I49" s="72" t="s">
        <v>529</v>
      </c>
    </row>
    <row r="50" spans="1:9" ht="57.6" x14ac:dyDescent="0.3">
      <c r="A50" s="70" t="s">
        <v>216</v>
      </c>
      <c r="B50" s="70">
        <v>2006</v>
      </c>
      <c r="C50" s="71" t="s">
        <v>11</v>
      </c>
      <c r="D50" s="70" t="s">
        <v>162</v>
      </c>
      <c r="E50" s="70" t="s">
        <v>207</v>
      </c>
      <c r="F50" s="70" t="s">
        <v>164</v>
      </c>
      <c r="G50" s="71" t="s">
        <v>18</v>
      </c>
      <c r="H50" s="70" t="s">
        <v>1237</v>
      </c>
      <c r="I50" s="72" t="s">
        <v>55</v>
      </c>
    </row>
    <row r="51" spans="1:9" ht="28.8" x14ac:dyDescent="0.3">
      <c r="A51" s="70" t="s">
        <v>231</v>
      </c>
      <c r="B51" s="70">
        <v>2006</v>
      </c>
      <c r="C51" s="71" t="s">
        <v>11</v>
      </c>
      <c r="D51" s="70" t="s">
        <v>61</v>
      </c>
      <c r="E51" s="70" t="s">
        <v>228</v>
      </c>
      <c r="F51" s="70" t="s">
        <v>229</v>
      </c>
      <c r="G51" s="71" t="s">
        <v>18</v>
      </c>
      <c r="H51" s="70" t="s">
        <v>1218</v>
      </c>
      <c r="I51" s="72" t="s">
        <v>550</v>
      </c>
    </row>
    <row r="52" spans="1:9" ht="43.2" x14ac:dyDescent="0.3">
      <c r="A52" s="70" t="s">
        <v>10</v>
      </c>
      <c r="B52" s="70">
        <v>2004</v>
      </c>
      <c r="C52" s="71" t="s">
        <v>11</v>
      </c>
      <c r="D52" s="70" t="s">
        <v>12</v>
      </c>
      <c r="E52" s="70" t="s">
        <v>13</v>
      </c>
      <c r="F52" s="70" t="s">
        <v>14</v>
      </c>
      <c r="G52" s="71" t="s">
        <v>11</v>
      </c>
      <c r="H52" s="70" t="s">
        <v>1224</v>
      </c>
      <c r="I52" s="72" t="s">
        <v>18</v>
      </c>
    </row>
    <row r="53" spans="1:9" ht="57.6" x14ac:dyDescent="0.3">
      <c r="A53" s="70" t="s">
        <v>17</v>
      </c>
      <c r="B53" s="70">
        <v>2004</v>
      </c>
      <c r="C53" s="71" t="s">
        <v>18</v>
      </c>
      <c r="D53" s="70" t="s">
        <v>19</v>
      </c>
      <c r="E53" s="70" t="s">
        <v>20</v>
      </c>
      <c r="F53" s="70" t="s">
        <v>21</v>
      </c>
      <c r="G53" s="71" t="s">
        <v>11</v>
      </c>
      <c r="H53" s="70" t="s">
        <v>1221</v>
      </c>
      <c r="I53" s="72" t="s">
        <v>550</v>
      </c>
    </row>
    <row r="54" spans="1:9" ht="28.8" x14ac:dyDescent="0.3">
      <c r="A54" s="70" t="s">
        <v>80</v>
      </c>
      <c r="B54" s="70">
        <v>2004</v>
      </c>
      <c r="C54" s="71" t="s">
        <v>18</v>
      </c>
      <c r="D54" s="70" t="s">
        <v>41</v>
      </c>
      <c r="E54" s="70" t="s">
        <v>42</v>
      </c>
      <c r="F54" s="70" t="s">
        <v>81</v>
      </c>
      <c r="G54" s="71" t="s">
        <v>11</v>
      </c>
      <c r="H54" s="70" t="s">
        <v>1221</v>
      </c>
      <c r="I54" s="72" t="s">
        <v>517</v>
      </c>
    </row>
    <row r="55" spans="1:9" ht="129.6" x14ac:dyDescent="0.3">
      <c r="A55" s="70" t="s">
        <v>375</v>
      </c>
      <c r="B55" s="70">
        <v>2004</v>
      </c>
      <c r="C55" s="71" t="s">
        <v>11</v>
      </c>
      <c r="D55" s="70" t="s">
        <v>69</v>
      </c>
      <c r="E55" s="70" t="s">
        <v>70</v>
      </c>
      <c r="F55" s="70" t="s">
        <v>376</v>
      </c>
      <c r="G55" s="71" t="s">
        <v>11</v>
      </c>
      <c r="H55" s="70" t="s">
        <v>1238</v>
      </c>
      <c r="I55" s="72" t="s">
        <v>1239</v>
      </c>
    </row>
    <row r="56" spans="1:9" ht="43.2" x14ac:dyDescent="0.3">
      <c r="A56" s="70" t="s">
        <v>273</v>
      </c>
      <c r="B56" s="70">
        <v>2006</v>
      </c>
      <c r="C56" s="71" t="s">
        <v>18</v>
      </c>
      <c r="D56" s="70" t="s">
        <v>35</v>
      </c>
      <c r="E56" s="70" t="s">
        <v>66</v>
      </c>
      <c r="F56" s="70" t="s">
        <v>37</v>
      </c>
      <c r="G56" s="71" t="s">
        <v>11</v>
      </c>
      <c r="H56" s="70" t="s">
        <v>1206</v>
      </c>
      <c r="I56" s="72" t="s">
        <v>40</v>
      </c>
    </row>
    <row r="57" spans="1:9" ht="43.2" x14ac:dyDescent="0.3">
      <c r="A57" s="70" t="s">
        <v>65</v>
      </c>
      <c r="B57" s="70">
        <v>2006</v>
      </c>
      <c r="C57" s="71" t="s">
        <v>18</v>
      </c>
      <c r="D57" s="70" t="s">
        <v>35</v>
      </c>
      <c r="E57" s="70" t="s">
        <v>66</v>
      </c>
      <c r="F57" s="70" t="s">
        <v>37</v>
      </c>
      <c r="G57" s="71" t="s">
        <v>11</v>
      </c>
      <c r="H57" s="70" t="s">
        <v>1206</v>
      </c>
      <c r="I57" s="72" t="s">
        <v>40</v>
      </c>
    </row>
    <row r="58" spans="1:9" ht="28.8" x14ac:dyDescent="0.3">
      <c r="A58" s="70" t="s">
        <v>380</v>
      </c>
      <c r="B58" s="70">
        <v>2005</v>
      </c>
      <c r="C58" s="71" t="s">
        <v>11</v>
      </c>
      <c r="D58" s="70" t="s">
        <v>61</v>
      </c>
      <c r="E58" s="70" t="s">
        <v>228</v>
      </c>
      <c r="F58" s="70" t="s">
        <v>324</v>
      </c>
      <c r="G58" s="71" t="s">
        <v>18</v>
      </c>
      <c r="H58" s="70" t="s">
        <v>1221</v>
      </c>
      <c r="I58" s="72" t="s">
        <v>555</v>
      </c>
    </row>
    <row r="59" spans="1:9" ht="57.6" x14ac:dyDescent="0.3">
      <c r="A59" s="70" t="s">
        <v>202</v>
      </c>
      <c r="B59" s="70">
        <v>2005</v>
      </c>
      <c r="C59" s="71" t="s">
        <v>18</v>
      </c>
      <c r="D59" s="70" t="s">
        <v>12</v>
      </c>
      <c r="E59" s="70" t="s">
        <v>13</v>
      </c>
      <c r="F59" s="70" t="s">
        <v>76</v>
      </c>
      <c r="G59" s="71" t="s">
        <v>18</v>
      </c>
      <c r="H59" s="70" t="s">
        <v>1224</v>
      </c>
      <c r="I59" s="72" t="s">
        <v>550</v>
      </c>
    </row>
    <row r="60" spans="1:9" ht="57.6" x14ac:dyDescent="0.3">
      <c r="A60" s="70" t="s">
        <v>161</v>
      </c>
      <c r="B60" s="70">
        <v>2005</v>
      </c>
      <c r="C60" s="71" t="s">
        <v>11</v>
      </c>
      <c r="D60" s="70" t="s">
        <v>162</v>
      </c>
      <c r="E60" s="70" t="s">
        <v>163</v>
      </c>
      <c r="F60" s="70" t="s">
        <v>164</v>
      </c>
      <c r="G60" s="71" t="s">
        <v>18</v>
      </c>
      <c r="H60" s="70" t="s">
        <v>1213</v>
      </c>
      <c r="I60" s="72" t="s">
        <v>525</v>
      </c>
    </row>
    <row r="61" spans="1:9" ht="100.8" x14ac:dyDescent="0.3">
      <c r="A61" s="70" t="s">
        <v>49</v>
      </c>
      <c r="B61" s="70">
        <v>2004</v>
      </c>
      <c r="C61" s="71" t="s">
        <v>11</v>
      </c>
      <c r="D61" s="70" t="s">
        <v>50</v>
      </c>
      <c r="E61" s="70" t="s">
        <v>51</v>
      </c>
      <c r="F61" s="70" t="s">
        <v>52</v>
      </c>
      <c r="G61" s="71" t="s">
        <v>11</v>
      </c>
      <c r="H61" s="70" t="s">
        <v>1240</v>
      </c>
      <c r="I61" s="72" t="s">
        <v>1241</v>
      </c>
    </row>
    <row r="62" spans="1:9" ht="57.6" x14ac:dyDescent="0.3">
      <c r="A62" s="70" t="s">
        <v>330</v>
      </c>
      <c r="B62" s="70">
        <v>2004</v>
      </c>
      <c r="C62" s="71" t="s">
        <v>11</v>
      </c>
      <c r="D62" s="70" t="s">
        <v>12</v>
      </c>
      <c r="E62" s="70" t="s">
        <v>13</v>
      </c>
      <c r="F62" s="70" t="s">
        <v>331</v>
      </c>
      <c r="G62" s="71" t="s">
        <v>11</v>
      </c>
      <c r="H62" s="70" t="s">
        <v>1197</v>
      </c>
      <c r="I62" s="72" t="s">
        <v>1242</v>
      </c>
    </row>
    <row r="63" spans="1:9" ht="57.6" x14ac:dyDescent="0.3">
      <c r="A63" s="70" t="s">
        <v>321</v>
      </c>
      <c r="B63" s="70">
        <v>2004</v>
      </c>
      <c r="C63" s="71" t="s">
        <v>18</v>
      </c>
      <c r="D63" s="70" t="s">
        <v>114</v>
      </c>
      <c r="E63" s="70" t="s">
        <v>115</v>
      </c>
      <c r="F63" s="70" t="s">
        <v>174</v>
      </c>
      <c r="G63" s="71" t="s">
        <v>18</v>
      </c>
      <c r="H63" s="70" t="s">
        <v>1199</v>
      </c>
      <c r="I63" s="72" t="s">
        <v>1243</v>
      </c>
    </row>
    <row r="64" spans="1:9" ht="86.4" x14ac:dyDescent="0.3">
      <c r="A64" s="70" t="s">
        <v>173</v>
      </c>
      <c r="B64" s="70">
        <v>2004</v>
      </c>
      <c r="C64" s="71" t="s">
        <v>11</v>
      </c>
      <c r="D64" s="70" t="s">
        <v>114</v>
      </c>
      <c r="E64" s="70" t="s">
        <v>115</v>
      </c>
      <c r="F64" s="70" t="s">
        <v>174</v>
      </c>
      <c r="G64" s="71" t="s">
        <v>18</v>
      </c>
      <c r="H64" s="70" t="s">
        <v>1244</v>
      </c>
      <c r="I64" s="72" t="s">
        <v>1245</v>
      </c>
    </row>
    <row r="65" spans="1:9" ht="57.6" x14ac:dyDescent="0.3">
      <c r="A65" s="70" t="s">
        <v>357</v>
      </c>
      <c r="B65" s="70">
        <v>2005</v>
      </c>
      <c r="C65" s="71" t="s">
        <v>11</v>
      </c>
      <c r="D65" s="70" t="s">
        <v>56</v>
      </c>
      <c r="E65" s="70" t="s">
        <v>57</v>
      </c>
      <c r="F65" s="70" t="s">
        <v>58</v>
      </c>
      <c r="G65" s="71" t="s">
        <v>18</v>
      </c>
      <c r="H65" s="70" t="s">
        <v>1213</v>
      </c>
      <c r="I65" s="72" t="s">
        <v>497</v>
      </c>
    </row>
    <row r="66" spans="1:9" ht="115.2" x14ac:dyDescent="0.3">
      <c r="A66" s="70" t="s">
        <v>450</v>
      </c>
      <c r="B66" s="70">
        <v>2005</v>
      </c>
      <c r="C66" s="71" t="s">
        <v>11</v>
      </c>
      <c r="D66" s="70" t="s">
        <v>162</v>
      </c>
      <c r="E66" s="70" t="s">
        <v>207</v>
      </c>
      <c r="F66" s="70" t="s">
        <v>164</v>
      </c>
      <c r="G66" s="71" t="s">
        <v>18</v>
      </c>
      <c r="H66" s="70" t="s">
        <v>1246</v>
      </c>
      <c r="I66" s="72" t="s">
        <v>1247</v>
      </c>
    </row>
    <row r="67" spans="1:9" ht="158.4" x14ac:dyDescent="0.3">
      <c r="A67" s="70" t="s">
        <v>386</v>
      </c>
      <c r="B67" s="70">
        <v>2005</v>
      </c>
      <c r="C67" s="71" t="s">
        <v>11</v>
      </c>
      <c r="D67" s="70" t="s">
        <v>41</v>
      </c>
      <c r="E67" s="70" t="s">
        <v>42</v>
      </c>
      <c r="F67" s="70" t="s">
        <v>81</v>
      </c>
      <c r="G67" s="71" t="s">
        <v>18</v>
      </c>
      <c r="H67" s="70" t="s">
        <v>1248</v>
      </c>
      <c r="I67" s="72" t="s">
        <v>1249</v>
      </c>
    </row>
    <row r="68" spans="1:9" ht="43.2" x14ac:dyDescent="0.3">
      <c r="A68" s="70" t="s">
        <v>154</v>
      </c>
      <c r="B68" s="70">
        <v>2006</v>
      </c>
      <c r="C68" s="71" t="s">
        <v>18</v>
      </c>
      <c r="D68" s="70" t="s">
        <v>12</v>
      </c>
      <c r="E68" s="70" t="s">
        <v>13</v>
      </c>
      <c r="F68" s="70" t="s">
        <v>155</v>
      </c>
      <c r="G68" s="71" t="s">
        <v>11</v>
      </c>
      <c r="H68" s="70" t="s">
        <v>1237</v>
      </c>
      <c r="I68" s="72" t="s">
        <v>18</v>
      </c>
    </row>
    <row r="69" spans="1:9" ht="28.8" x14ac:dyDescent="0.3">
      <c r="A69" s="70" t="s">
        <v>271</v>
      </c>
      <c r="B69" s="70">
        <v>2006</v>
      </c>
      <c r="C69" s="71" t="s">
        <v>11</v>
      </c>
      <c r="D69" s="70" t="s">
        <v>41</v>
      </c>
      <c r="E69" s="70" t="s">
        <v>42</v>
      </c>
      <c r="F69" s="70" t="s">
        <v>210</v>
      </c>
      <c r="G69" s="71" t="s">
        <v>11</v>
      </c>
      <c r="H69" s="70" t="s">
        <v>1229</v>
      </c>
      <c r="I69" s="72" t="s">
        <v>55</v>
      </c>
    </row>
    <row r="70" spans="1:9" ht="57.6" x14ac:dyDescent="0.3">
      <c r="A70" s="70" t="s">
        <v>244</v>
      </c>
      <c r="B70" s="70">
        <v>2004</v>
      </c>
      <c r="C70" s="71" t="s">
        <v>11</v>
      </c>
      <c r="D70" s="70" t="s">
        <v>114</v>
      </c>
      <c r="E70" s="70" t="s">
        <v>115</v>
      </c>
      <c r="F70" s="70" t="s">
        <v>174</v>
      </c>
      <c r="G70" s="71" t="s">
        <v>11</v>
      </c>
      <c r="H70" s="70" t="s">
        <v>1250</v>
      </c>
      <c r="I70" s="72" t="s">
        <v>1205</v>
      </c>
    </row>
    <row r="71" spans="1:9" ht="57.6" x14ac:dyDescent="0.3">
      <c r="A71" s="70" t="s">
        <v>304</v>
      </c>
      <c r="B71" s="70">
        <v>2007</v>
      </c>
      <c r="C71" s="71" t="s">
        <v>11</v>
      </c>
      <c r="D71" s="70" t="s">
        <v>30</v>
      </c>
      <c r="E71" s="70" t="s">
        <v>31</v>
      </c>
      <c r="F71" s="70" t="s">
        <v>32</v>
      </c>
      <c r="G71" s="71" t="s">
        <v>18</v>
      </c>
      <c r="H71" s="70" t="s">
        <v>1230</v>
      </c>
      <c r="I71" s="72" t="s">
        <v>547</v>
      </c>
    </row>
    <row r="72" spans="1:9" ht="115.2" x14ac:dyDescent="0.3">
      <c r="A72" s="70" t="s">
        <v>408</v>
      </c>
      <c r="B72" s="70">
        <v>2004</v>
      </c>
      <c r="C72" s="71" t="s">
        <v>11</v>
      </c>
      <c r="D72" s="70" t="s">
        <v>41</v>
      </c>
      <c r="E72" s="70" t="s">
        <v>42</v>
      </c>
      <c r="F72" s="70" t="s">
        <v>81</v>
      </c>
      <c r="G72" s="71" t="s">
        <v>18</v>
      </c>
      <c r="H72" s="70" t="s">
        <v>1251</v>
      </c>
      <c r="I72" s="72" t="s">
        <v>1252</v>
      </c>
    </row>
    <row r="73" spans="1:9" ht="43.2" x14ac:dyDescent="0.3">
      <c r="A73" s="70" t="s">
        <v>326</v>
      </c>
      <c r="B73" s="70">
        <v>2003</v>
      </c>
      <c r="C73" s="71" t="s">
        <v>11</v>
      </c>
      <c r="D73" s="70" t="s">
        <v>25</v>
      </c>
      <c r="E73" s="70" t="s">
        <v>327</v>
      </c>
      <c r="F73" s="70" t="s">
        <v>328</v>
      </c>
      <c r="G73" s="71" t="s">
        <v>18</v>
      </c>
      <c r="H73" s="70" t="s">
        <v>1230</v>
      </c>
      <c r="I73" s="72" t="s">
        <v>496</v>
      </c>
    </row>
    <row r="74" spans="1:9" ht="115.2" x14ac:dyDescent="0.3">
      <c r="A74" s="70" t="s">
        <v>281</v>
      </c>
      <c r="B74" s="70">
        <v>2005</v>
      </c>
      <c r="C74" s="71" t="s">
        <v>11</v>
      </c>
      <c r="D74" s="70" t="s">
        <v>114</v>
      </c>
      <c r="E74" s="70" t="s">
        <v>115</v>
      </c>
      <c r="F74" s="70" t="s">
        <v>174</v>
      </c>
      <c r="G74" s="71" t="s">
        <v>18</v>
      </c>
      <c r="H74" s="70" t="s">
        <v>1253</v>
      </c>
      <c r="I74" s="72" t="s">
        <v>1254</v>
      </c>
    </row>
    <row r="75" spans="1:9" ht="57.6" x14ac:dyDescent="0.3">
      <c r="A75" s="70" t="s">
        <v>75</v>
      </c>
      <c r="B75" s="70">
        <v>2006</v>
      </c>
      <c r="C75" s="71" t="s">
        <v>18</v>
      </c>
      <c r="D75" s="70" t="s">
        <v>12</v>
      </c>
      <c r="E75" s="70" t="s">
        <v>13</v>
      </c>
      <c r="F75" s="70" t="s">
        <v>76</v>
      </c>
      <c r="G75" s="71" t="s">
        <v>18</v>
      </c>
      <c r="H75" s="70" t="s">
        <v>1218</v>
      </c>
      <c r="I75" s="72" t="s">
        <v>548</v>
      </c>
    </row>
    <row r="76" spans="1:9" ht="28.8" x14ac:dyDescent="0.3">
      <c r="A76" s="70" t="s">
        <v>109</v>
      </c>
      <c r="B76" s="70">
        <v>2005</v>
      </c>
      <c r="C76" s="71" t="s">
        <v>18</v>
      </c>
      <c r="D76" s="70" t="s">
        <v>61</v>
      </c>
      <c r="E76" s="70" t="s">
        <v>110</v>
      </c>
      <c r="F76" s="70" t="s">
        <v>111</v>
      </c>
      <c r="G76" s="71" t="s">
        <v>18</v>
      </c>
      <c r="H76" s="70" t="s">
        <v>1206</v>
      </c>
      <c r="I76" s="72" t="s">
        <v>550</v>
      </c>
    </row>
    <row r="77" spans="1:9" ht="57.6" x14ac:dyDescent="0.3">
      <c r="A77" s="70" t="s">
        <v>275</v>
      </c>
      <c r="B77" s="70">
        <v>2004</v>
      </c>
      <c r="C77" s="71" t="s">
        <v>11</v>
      </c>
      <c r="D77" s="70" t="s">
        <v>162</v>
      </c>
      <c r="E77" s="70" t="s">
        <v>207</v>
      </c>
      <c r="F77" s="70" t="s">
        <v>164</v>
      </c>
      <c r="G77" s="71" t="s">
        <v>11</v>
      </c>
      <c r="H77" s="70" t="s">
        <v>1213</v>
      </c>
      <c r="I77" s="72" t="s">
        <v>550</v>
      </c>
    </row>
    <row r="78" spans="1:9" ht="57.6" x14ac:dyDescent="0.3">
      <c r="A78" s="70" t="s">
        <v>166</v>
      </c>
      <c r="B78" s="70">
        <v>2005</v>
      </c>
      <c r="C78" s="71" t="s">
        <v>11</v>
      </c>
      <c r="D78" s="70" t="s">
        <v>61</v>
      </c>
      <c r="E78" s="70" t="s">
        <v>90</v>
      </c>
      <c r="F78" s="70" t="s">
        <v>63</v>
      </c>
      <c r="G78" s="71" t="s">
        <v>18</v>
      </c>
      <c r="H78" s="70" t="s">
        <v>1255</v>
      </c>
      <c r="I78" s="72" t="s">
        <v>1256</v>
      </c>
    </row>
    <row r="79" spans="1:9" ht="57.6" x14ac:dyDescent="0.3">
      <c r="A79" s="70" t="s">
        <v>300</v>
      </c>
      <c r="B79" s="70">
        <v>2006</v>
      </c>
      <c r="C79" s="71" t="s">
        <v>18</v>
      </c>
      <c r="D79" s="70" t="s">
        <v>12</v>
      </c>
      <c r="E79" s="70" t="s">
        <v>13</v>
      </c>
      <c r="F79" s="70" t="s">
        <v>155</v>
      </c>
      <c r="G79" s="71" t="s">
        <v>18</v>
      </c>
      <c r="H79" s="70" t="s">
        <v>1213</v>
      </c>
      <c r="I79" s="72" t="s">
        <v>529</v>
      </c>
    </row>
    <row r="80" spans="1:9" ht="28.8" x14ac:dyDescent="0.3">
      <c r="A80" s="70" t="s">
        <v>382</v>
      </c>
      <c r="B80" s="70">
        <v>2006</v>
      </c>
      <c r="C80" s="71" t="s">
        <v>18</v>
      </c>
      <c r="D80" s="70" t="s">
        <v>61</v>
      </c>
      <c r="E80" s="70" t="s">
        <v>228</v>
      </c>
      <c r="F80" s="70" t="s">
        <v>324</v>
      </c>
      <c r="G80" s="71" t="s">
        <v>18</v>
      </c>
      <c r="H80" s="70" t="s">
        <v>1221</v>
      </c>
      <c r="I80" s="72" t="s">
        <v>555</v>
      </c>
    </row>
    <row r="81" spans="1:9" ht="100.8" x14ac:dyDescent="0.3">
      <c r="A81" s="70" t="s">
        <v>29</v>
      </c>
      <c r="B81" s="70">
        <v>2005</v>
      </c>
      <c r="C81" s="71" t="s">
        <v>11</v>
      </c>
      <c r="D81" s="70" t="s">
        <v>30</v>
      </c>
      <c r="E81" s="70" t="s">
        <v>31</v>
      </c>
      <c r="F81" s="70" t="s">
        <v>32</v>
      </c>
      <c r="G81" s="71" t="s">
        <v>18</v>
      </c>
      <c r="H81" s="70" t="s">
        <v>1257</v>
      </c>
      <c r="I81" s="72" t="s">
        <v>1258</v>
      </c>
    </row>
    <row r="82" spans="1:9" ht="57.6" x14ac:dyDescent="0.3">
      <c r="A82" s="70" t="s">
        <v>60</v>
      </c>
      <c r="B82" s="70">
        <v>2006</v>
      </c>
      <c r="C82" s="71" t="s">
        <v>18</v>
      </c>
      <c r="D82" s="70" t="s">
        <v>61</v>
      </c>
      <c r="E82" s="70" t="s">
        <v>62</v>
      </c>
      <c r="F82" s="70" t="s">
        <v>63</v>
      </c>
      <c r="G82" s="71" t="s">
        <v>11</v>
      </c>
      <c r="H82" s="70" t="s">
        <v>1224</v>
      </c>
      <c r="I82" s="72" t="s">
        <v>40</v>
      </c>
    </row>
    <row r="83" spans="1:9" ht="43.2" x14ac:dyDescent="0.3">
      <c r="A83" s="70" t="s">
        <v>291</v>
      </c>
      <c r="B83" s="70">
        <v>2005</v>
      </c>
      <c r="C83" s="71" t="s">
        <v>18</v>
      </c>
      <c r="D83" s="70" t="s">
        <v>50</v>
      </c>
      <c r="E83" s="70" t="s">
        <v>292</v>
      </c>
      <c r="F83" s="70" t="s">
        <v>237</v>
      </c>
      <c r="G83" s="71" t="s">
        <v>11</v>
      </c>
      <c r="H83" s="70" t="s">
        <v>1221</v>
      </c>
      <c r="I83" s="72" t="s">
        <v>548</v>
      </c>
    </row>
    <row r="84" spans="1:9" ht="72" x14ac:dyDescent="0.3">
      <c r="A84" s="70" t="s">
        <v>403</v>
      </c>
      <c r="B84" s="70">
        <v>2005</v>
      </c>
      <c r="C84" s="71" t="s">
        <v>18</v>
      </c>
      <c r="D84" s="70" t="s">
        <v>120</v>
      </c>
      <c r="E84" s="70" t="s">
        <v>404</v>
      </c>
      <c r="F84" s="70" t="s">
        <v>310</v>
      </c>
      <c r="G84" s="71" t="s">
        <v>11</v>
      </c>
      <c r="H84" s="70" t="s">
        <v>1259</v>
      </c>
      <c r="I84" s="72" t="s">
        <v>589</v>
      </c>
    </row>
    <row r="85" spans="1:9" ht="129.6" x14ac:dyDescent="0.3">
      <c r="A85" s="70" t="s">
        <v>113</v>
      </c>
      <c r="B85" s="70">
        <v>2004</v>
      </c>
      <c r="C85" s="71" t="s">
        <v>11</v>
      </c>
      <c r="D85" s="70" t="s">
        <v>114</v>
      </c>
      <c r="E85" s="70" t="s">
        <v>115</v>
      </c>
      <c r="F85" s="70" t="s">
        <v>116</v>
      </c>
      <c r="G85" s="71" t="s">
        <v>18</v>
      </c>
      <c r="H85" s="70" t="s">
        <v>1260</v>
      </c>
      <c r="I85" s="72" t="s">
        <v>1261</v>
      </c>
    </row>
    <row r="86" spans="1:9" ht="57.6" x14ac:dyDescent="0.3">
      <c r="A86" s="70" t="s">
        <v>406</v>
      </c>
      <c r="B86" s="70">
        <v>2006</v>
      </c>
      <c r="C86" s="71" t="s">
        <v>11</v>
      </c>
      <c r="D86" s="70" t="s">
        <v>61</v>
      </c>
      <c r="E86" s="70" t="s">
        <v>228</v>
      </c>
      <c r="F86" s="70" t="s">
        <v>229</v>
      </c>
      <c r="G86" s="71" t="s">
        <v>11</v>
      </c>
      <c r="H86" s="70" t="s">
        <v>1235</v>
      </c>
      <c r="I86" s="72" t="s">
        <v>1262</v>
      </c>
    </row>
    <row r="87" spans="1:9" ht="57.6" x14ac:dyDescent="0.3">
      <c r="A87" s="70" t="s">
        <v>83</v>
      </c>
      <c r="B87" s="70">
        <v>2006</v>
      </c>
      <c r="C87" s="71" t="s">
        <v>18</v>
      </c>
      <c r="D87" s="70" t="s">
        <v>69</v>
      </c>
      <c r="E87" s="70" t="s">
        <v>70</v>
      </c>
      <c r="F87" s="70" t="s">
        <v>71</v>
      </c>
      <c r="G87" s="71" t="s">
        <v>18</v>
      </c>
      <c r="H87" s="70" t="s">
        <v>1263</v>
      </c>
      <c r="I87" s="72" t="s">
        <v>1264</v>
      </c>
    </row>
    <row r="88" spans="1:9" ht="57.6" x14ac:dyDescent="0.3">
      <c r="A88" s="74" t="s">
        <v>140</v>
      </c>
      <c r="B88" s="74">
        <v>2003</v>
      </c>
      <c r="C88" s="75" t="s">
        <v>11</v>
      </c>
      <c r="D88" s="74" t="s">
        <v>61</v>
      </c>
      <c r="E88" s="74" t="s">
        <v>141</v>
      </c>
      <c r="F88" s="74" t="s">
        <v>142</v>
      </c>
      <c r="G88" s="75" t="s">
        <v>18</v>
      </c>
      <c r="H88" s="74" t="s">
        <v>1197</v>
      </c>
      <c r="I88" s="76" t="s">
        <v>1265</v>
      </c>
    </row>
    <row r="90" spans="1:9" x14ac:dyDescent="0.3">
      <c r="A90" s="1" t="s">
        <v>1266</v>
      </c>
    </row>
    <row r="91" spans="1:9" x14ac:dyDescent="0.3">
      <c r="A91" s="1" t="s">
        <v>1267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/>
  </sheetViews>
  <sheetFormatPr defaultRowHeight="14.4" x14ac:dyDescent="0.3"/>
  <cols>
    <col min="1" max="1" width="2.77734375" style="1" customWidth="1"/>
    <col min="2" max="2" width="21.88671875" style="1" customWidth="1"/>
    <col min="3" max="4" width="5.77734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8.77734375" style="1" customWidth="1"/>
    <col min="9" max="9" width="6.77734375" style="1" customWidth="1"/>
    <col min="10" max="10" width="8.77734375" style="1" customWidth="1"/>
    <col min="11" max="16384" width="8.88671875" style="1"/>
  </cols>
  <sheetData>
    <row r="1" spans="1:10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</row>
    <row r="4" spans="1:10" ht="21" x14ac:dyDescent="0.3">
      <c r="A4" s="23" t="s">
        <v>1188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28.8" x14ac:dyDescent="0.3">
      <c r="A7" s="58" t="s">
        <v>22</v>
      </c>
      <c r="B7" s="58" t="s">
        <v>1</v>
      </c>
      <c r="C7" s="58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1179</v>
      </c>
      <c r="I7" s="58" t="s">
        <v>1180</v>
      </c>
      <c r="J7" s="57"/>
    </row>
    <row r="8" spans="1:10" x14ac:dyDescent="0.3">
      <c r="A8" s="59" t="s">
        <v>1181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ht="28.8" x14ac:dyDescent="0.3">
      <c r="A9" s="60">
        <v>1</v>
      </c>
      <c r="B9" s="61" t="s">
        <v>118</v>
      </c>
      <c r="C9" s="60">
        <v>2003</v>
      </c>
      <c r="D9" s="62" t="s">
        <v>119</v>
      </c>
      <c r="E9" s="61" t="s">
        <v>120</v>
      </c>
      <c r="F9" s="61" t="s">
        <v>121</v>
      </c>
      <c r="G9" s="61" t="s">
        <v>122</v>
      </c>
      <c r="H9" s="63">
        <v>58</v>
      </c>
      <c r="I9" s="60">
        <v>1</v>
      </c>
      <c r="J9" s="61" t="s">
        <v>1182</v>
      </c>
    </row>
    <row r="10" spans="1:10" ht="28.8" x14ac:dyDescent="0.3">
      <c r="A10" s="64">
        <v>2</v>
      </c>
      <c r="B10" s="47" t="s">
        <v>403</v>
      </c>
      <c r="C10" s="64">
        <v>2005</v>
      </c>
      <c r="D10" s="65" t="s">
        <v>18</v>
      </c>
      <c r="E10" s="47" t="s">
        <v>120</v>
      </c>
      <c r="F10" s="47" t="s">
        <v>404</v>
      </c>
      <c r="G10" s="47" t="s">
        <v>310</v>
      </c>
      <c r="H10" s="66">
        <v>60</v>
      </c>
      <c r="I10" s="64">
        <v>2</v>
      </c>
      <c r="J10" s="47" t="s">
        <v>1182</v>
      </c>
    </row>
    <row r="11" spans="1:10" ht="28.8" x14ac:dyDescent="0.3">
      <c r="A11" s="67">
        <v>3</v>
      </c>
      <c r="B11" s="16" t="s">
        <v>308</v>
      </c>
      <c r="C11" s="67">
        <v>2003</v>
      </c>
      <c r="D11" s="17" t="s">
        <v>119</v>
      </c>
      <c r="E11" s="16" t="s">
        <v>120</v>
      </c>
      <c r="F11" s="16" t="s">
        <v>309</v>
      </c>
      <c r="G11" s="16" t="s">
        <v>310</v>
      </c>
      <c r="H11" s="68">
        <v>60</v>
      </c>
      <c r="I11" s="67">
        <v>3</v>
      </c>
      <c r="J11" s="16" t="s">
        <v>1182</v>
      </c>
    </row>
    <row r="12" spans="1:10" ht="28.8" x14ac:dyDescent="0.3">
      <c r="A12" s="67">
        <v>4</v>
      </c>
      <c r="B12" s="16" t="s">
        <v>131</v>
      </c>
      <c r="C12" s="67">
        <v>2005</v>
      </c>
      <c r="D12" s="17" t="s">
        <v>18</v>
      </c>
      <c r="E12" s="16" t="s">
        <v>12</v>
      </c>
      <c r="F12" s="16" t="s">
        <v>86</v>
      </c>
      <c r="G12" s="16" t="s">
        <v>87</v>
      </c>
      <c r="H12" s="68">
        <v>63</v>
      </c>
      <c r="I12" s="67">
        <v>4</v>
      </c>
      <c r="J12" s="16" t="s">
        <v>1183</v>
      </c>
    </row>
    <row r="13" spans="1:10" x14ac:dyDescent="0.3">
      <c r="A13" s="69" t="s">
        <v>1184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ht="28.8" x14ac:dyDescent="0.3">
      <c r="A14" s="60">
        <v>5</v>
      </c>
      <c r="B14" s="61" t="s">
        <v>49</v>
      </c>
      <c r="C14" s="60">
        <v>2004</v>
      </c>
      <c r="D14" s="62" t="s">
        <v>11</v>
      </c>
      <c r="E14" s="61" t="s">
        <v>50</v>
      </c>
      <c r="F14" s="61" t="s">
        <v>51</v>
      </c>
      <c r="G14" s="61" t="s">
        <v>52</v>
      </c>
      <c r="H14" s="63">
        <v>60</v>
      </c>
      <c r="I14" s="60">
        <v>3</v>
      </c>
      <c r="J14" s="61" t="s">
        <v>1183</v>
      </c>
    </row>
    <row r="15" spans="1:10" ht="28.8" x14ac:dyDescent="0.3">
      <c r="A15" s="64">
        <v>6</v>
      </c>
      <c r="B15" s="47" t="s">
        <v>375</v>
      </c>
      <c r="C15" s="64">
        <v>2004</v>
      </c>
      <c r="D15" s="65" t="s">
        <v>11</v>
      </c>
      <c r="E15" s="47" t="s">
        <v>69</v>
      </c>
      <c r="F15" s="47" t="s">
        <v>70</v>
      </c>
      <c r="G15" s="47" t="s">
        <v>376</v>
      </c>
      <c r="H15" s="66">
        <v>60</v>
      </c>
      <c r="I15" s="64">
        <v>3</v>
      </c>
      <c r="J15" s="47" t="s">
        <v>1183</v>
      </c>
    </row>
    <row r="16" spans="1:10" ht="28.8" x14ac:dyDescent="0.3">
      <c r="A16" s="67">
        <v>7</v>
      </c>
      <c r="B16" s="16" t="s">
        <v>113</v>
      </c>
      <c r="C16" s="67">
        <v>2004</v>
      </c>
      <c r="D16" s="17" t="s">
        <v>11</v>
      </c>
      <c r="E16" s="16" t="s">
        <v>114</v>
      </c>
      <c r="F16" s="16" t="s">
        <v>115</v>
      </c>
      <c r="G16" s="16" t="s">
        <v>116</v>
      </c>
      <c r="H16" s="68">
        <v>64</v>
      </c>
      <c r="I16" s="67">
        <v>4</v>
      </c>
      <c r="J16" s="16" t="s">
        <v>1183</v>
      </c>
    </row>
    <row r="17" spans="1:10" ht="28.8" x14ac:dyDescent="0.3">
      <c r="A17" s="67">
        <v>8</v>
      </c>
      <c r="B17" s="16" t="s">
        <v>233</v>
      </c>
      <c r="C17" s="67">
        <v>2006</v>
      </c>
      <c r="D17" s="17" t="s">
        <v>11</v>
      </c>
      <c r="E17" s="16" t="s">
        <v>105</v>
      </c>
      <c r="F17" s="16" t="s">
        <v>106</v>
      </c>
      <c r="G17" s="16" t="s">
        <v>107</v>
      </c>
      <c r="H17" s="68">
        <v>67</v>
      </c>
      <c r="I17" s="67">
        <v>4</v>
      </c>
      <c r="J17" s="16" t="s">
        <v>1183</v>
      </c>
    </row>
    <row r="18" spans="1:10" x14ac:dyDescent="0.3">
      <c r="A18" s="69" t="s">
        <v>1185</v>
      </c>
      <c r="B18" s="69"/>
      <c r="C18" s="69"/>
      <c r="D18" s="69"/>
      <c r="E18" s="69"/>
      <c r="F18" s="69"/>
      <c r="G18" s="69"/>
      <c r="H18" s="69"/>
      <c r="I18" s="69"/>
      <c r="J18" s="69"/>
    </row>
    <row r="19" spans="1:10" ht="28.8" x14ac:dyDescent="0.3">
      <c r="A19" s="60">
        <v>9</v>
      </c>
      <c r="B19" s="61" t="s">
        <v>263</v>
      </c>
      <c r="C19" s="60">
        <v>2005</v>
      </c>
      <c r="D19" s="62" t="s">
        <v>11</v>
      </c>
      <c r="E19" s="61" t="s">
        <v>264</v>
      </c>
      <c r="F19" s="61" t="s">
        <v>86</v>
      </c>
      <c r="G19" s="61" t="s">
        <v>265</v>
      </c>
      <c r="H19" s="63">
        <v>58</v>
      </c>
      <c r="I19" s="60">
        <v>3</v>
      </c>
      <c r="J19" s="61" t="s">
        <v>1183</v>
      </c>
    </row>
    <row r="20" spans="1:10" ht="28.8" x14ac:dyDescent="0.3">
      <c r="A20" s="64">
        <v>10</v>
      </c>
      <c r="B20" s="47" t="s">
        <v>277</v>
      </c>
      <c r="C20" s="64">
        <v>2003</v>
      </c>
      <c r="D20" s="65" t="s">
        <v>119</v>
      </c>
      <c r="E20" s="47" t="s">
        <v>56</v>
      </c>
      <c r="F20" s="47" t="s">
        <v>278</v>
      </c>
      <c r="G20" s="47" t="s">
        <v>279</v>
      </c>
      <c r="H20" s="66">
        <v>61</v>
      </c>
      <c r="I20" s="64">
        <v>3</v>
      </c>
      <c r="J20" s="47" t="s">
        <v>1183</v>
      </c>
    </row>
    <row r="21" spans="1:10" ht="28.8" x14ac:dyDescent="0.3">
      <c r="A21" s="67">
        <v>11</v>
      </c>
      <c r="B21" s="16" t="s">
        <v>60</v>
      </c>
      <c r="C21" s="67">
        <v>2006</v>
      </c>
      <c r="D21" s="17" t="s">
        <v>18</v>
      </c>
      <c r="E21" s="16" t="s">
        <v>61</v>
      </c>
      <c r="F21" s="16" t="s">
        <v>62</v>
      </c>
      <c r="G21" s="16" t="s">
        <v>63</v>
      </c>
      <c r="H21" s="68">
        <v>65</v>
      </c>
      <c r="I21" s="67">
        <v>3</v>
      </c>
      <c r="J21" s="16" t="s">
        <v>1183</v>
      </c>
    </row>
    <row r="22" spans="1:10" ht="28.8" x14ac:dyDescent="0.3">
      <c r="A22" s="67">
        <v>12</v>
      </c>
      <c r="B22" s="16" t="s">
        <v>29</v>
      </c>
      <c r="C22" s="67">
        <v>2005</v>
      </c>
      <c r="D22" s="17" t="s">
        <v>11</v>
      </c>
      <c r="E22" s="16" t="s">
        <v>30</v>
      </c>
      <c r="F22" s="16" t="s">
        <v>31</v>
      </c>
      <c r="G22" s="16" t="s">
        <v>32</v>
      </c>
      <c r="H22" s="68">
        <v>66</v>
      </c>
      <c r="I22" s="67">
        <v>3</v>
      </c>
      <c r="J22" s="16" t="s">
        <v>1182</v>
      </c>
    </row>
    <row r="23" spans="1:10" x14ac:dyDescent="0.3">
      <c r="A23" s="67">
        <v>13</v>
      </c>
      <c r="B23" s="16" t="s">
        <v>271</v>
      </c>
      <c r="C23" s="67">
        <v>2006</v>
      </c>
      <c r="D23" s="17" t="s">
        <v>11</v>
      </c>
      <c r="E23" s="16" t="s">
        <v>41</v>
      </c>
      <c r="F23" s="16" t="s">
        <v>42</v>
      </c>
      <c r="G23" s="16" t="s">
        <v>210</v>
      </c>
      <c r="H23" s="68">
        <v>64</v>
      </c>
      <c r="I23" s="67">
        <v>4</v>
      </c>
      <c r="J23" s="16" t="s">
        <v>1183</v>
      </c>
    </row>
    <row r="24" spans="1:10" ht="28.8" x14ac:dyDescent="0.3">
      <c r="A24" s="67">
        <v>14</v>
      </c>
      <c r="B24" s="16" t="s">
        <v>187</v>
      </c>
      <c r="C24" s="67">
        <v>2004</v>
      </c>
      <c r="D24" s="17" t="s">
        <v>11</v>
      </c>
      <c r="E24" s="16" t="s">
        <v>50</v>
      </c>
      <c r="F24" s="16" t="s">
        <v>51</v>
      </c>
      <c r="G24" s="16" t="s">
        <v>52</v>
      </c>
      <c r="H24" s="68">
        <v>66</v>
      </c>
      <c r="I24" s="67">
        <v>4</v>
      </c>
      <c r="J24" s="16" t="s">
        <v>1183</v>
      </c>
    </row>
    <row r="25" spans="1:10" ht="28.8" x14ac:dyDescent="0.3">
      <c r="A25" s="67">
        <v>15</v>
      </c>
      <c r="B25" s="16" t="s">
        <v>410</v>
      </c>
      <c r="C25" s="67">
        <v>2004</v>
      </c>
      <c r="D25" s="17" t="s">
        <v>119</v>
      </c>
      <c r="E25" s="16" t="s">
        <v>12</v>
      </c>
      <c r="F25" s="16" t="s">
        <v>13</v>
      </c>
      <c r="G25" s="16" t="s">
        <v>14</v>
      </c>
      <c r="H25" s="68">
        <v>66</v>
      </c>
      <c r="I25" s="67">
        <v>4</v>
      </c>
      <c r="J25" s="16" t="s">
        <v>1187</v>
      </c>
    </row>
    <row r="26" spans="1:10" ht="28.8" x14ac:dyDescent="0.3">
      <c r="A26" s="67">
        <v>16</v>
      </c>
      <c r="B26" s="16" t="s">
        <v>333</v>
      </c>
      <c r="C26" s="67">
        <v>2005</v>
      </c>
      <c r="D26" s="17" t="s">
        <v>11</v>
      </c>
      <c r="E26" s="16" t="s">
        <v>61</v>
      </c>
      <c r="F26" s="16" t="s">
        <v>334</v>
      </c>
      <c r="G26" s="16" t="s">
        <v>335</v>
      </c>
      <c r="H26" s="68">
        <v>67</v>
      </c>
      <c r="I26" s="67">
        <v>4</v>
      </c>
      <c r="J26" s="16" t="s">
        <v>1183</v>
      </c>
    </row>
    <row r="27" spans="1:10" x14ac:dyDescent="0.3">
      <c r="A27" s="69" t="s">
        <v>1186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0" x14ac:dyDescent="0.3">
      <c r="A28" s="60">
        <v>17</v>
      </c>
      <c r="B28" s="61" t="s">
        <v>355</v>
      </c>
      <c r="C28" s="60">
        <v>2004</v>
      </c>
      <c r="D28" s="62" t="s">
        <v>11</v>
      </c>
      <c r="E28" s="61" t="s">
        <v>41</v>
      </c>
      <c r="F28" s="61" t="s">
        <v>42</v>
      </c>
      <c r="G28" s="61" t="s">
        <v>81</v>
      </c>
      <c r="H28" s="63">
        <v>68</v>
      </c>
      <c r="I28" s="60" t="s">
        <v>1182</v>
      </c>
      <c r="J28" s="61" t="s">
        <v>1182</v>
      </c>
    </row>
    <row r="29" spans="1:10" ht="28.8" x14ac:dyDescent="0.3">
      <c r="A29" s="64">
        <v>18</v>
      </c>
      <c r="B29" s="47" t="s">
        <v>75</v>
      </c>
      <c r="C29" s="64">
        <v>2006</v>
      </c>
      <c r="D29" s="65" t="s">
        <v>18</v>
      </c>
      <c r="E29" s="47" t="s">
        <v>12</v>
      </c>
      <c r="F29" s="47" t="s">
        <v>13</v>
      </c>
      <c r="G29" s="47" t="s">
        <v>76</v>
      </c>
      <c r="H29" s="66">
        <v>68</v>
      </c>
      <c r="I29" s="64" t="s">
        <v>1182</v>
      </c>
      <c r="J29" s="47" t="s">
        <v>1182</v>
      </c>
    </row>
    <row r="30" spans="1:10" ht="28.8" x14ac:dyDescent="0.3">
      <c r="A30" s="67">
        <v>19</v>
      </c>
      <c r="B30" s="16" t="s">
        <v>173</v>
      </c>
      <c r="C30" s="67">
        <v>2004</v>
      </c>
      <c r="D30" s="17" t="s">
        <v>11</v>
      </c>
      <c r="E30" s="16" t="s">
        <v>114</v>
      </c>
      <c r="F30" s="16" t="s">
        <v>115</v>
      </c>
      <c r="G30" s="16" t="s">
        <v>174</v>
      </c>
      <c r="H30" s="68">
        <v>69</v>
      </c>
      <c r="I30" s="67" t="s">
        <v>1182</v>
      </c>
      <c r="J30" s="16" t="s">
        <v>1182</v>
      </c>
    </row>
    <row r="31" spans="1:10" ht="28.8" x14ac:dyDescent="0.3">
      <c r="A31" s="67">
        <v>20</v>
      </c>
      <c r="B31" s="16" t="s">
        <v>10</v>
      </c>
      <c r="C31" s="67">
        <v>2004</v>
      </c>
      <c r="D31" s="17" t="s">
        <v>11</v>
      </c>
      <c r="E31" s="16" t="s">
        <v>12</v>
      </c>
      <c r="F31" s="16" t="s">
        <v>13</v>
      </c>
      <c r="G31" s="16" t="s">
        <v>14</v>
      </c>
      <c r="H31" s="68">
        <v>69</v>
      </c>
      <c r="I31" s="67" t="s">
        <v>1182</v>
      </c>
      <c r="J31" s="16" t="s">
        <v>1182</v>
      </c>
    </row>
    <row r="32" spans="1:10" ht="28.8" x14ac:dyDescent="0.3">
      <c r="A32" s="67">
        <v>21</v>
      </c>
      <c r="B32" s="16" t="s">
        <v>304</v>
      </c>
      <c r="C32" s="67">
        <v>2007</v>
      </c>
      <c r="D32" s="17" t="s">
        <v>11</v>
      </c>
      <c r="E32" s="16" t="s">
        <v>30</v>
      </c>
      <c r="F32" s="16" t="s">
        <v>31</v>
      </c>
      <c r="G32" s="16" t="s">
        <v>32</v>
      </c>
      <c r="H32" s="68">
        <v>71</v>
      </c>
      <c r="I32" s="67" t="s">
        <v>1182</v>
      </c>
      <c r="J32" s="16" t="s">
        <v>1182</v>
      </c>
    </row>
    <row r="33" spans="1:10" ht="28.8" x14ac:dyDescent="0.3">
      <c r="A33" s="67">
        <v>22</v>
      </c>
      <c r="B33" s="16" t="s">
        <v>197</v>
      </c>
      <c r="C33" s="67">
        <v>2007</v>
      </c>
      <c r="D33" s="17" t="s">
        <v>55</v>
      </c>
      <c r="E33" s="16" t="s">
        <v>12</v>
      </c>
      <c r="F33" s="16" t="s">
        <v>13</v>
      </c>
      <c r="G33" s="16" t="s">
        <v>198</v>
      </c>
      <c r="H33" s="68">
        <v>71</v>
      </c>
      <c r="I33" s="67" t="s">
        <v>1182</v>
      </c>
      <c r="J33" s="16" t="s">
        <v>1182</v>
      </c>
    </row>
    <row r="34" spans="1:10" x14ac:dyDescent="0.3">
      <c r="A34" s="67">
        <v>23</v>
      </c>
      <c r="B34" s="16" t="s">
        <v>345</v>
      </c>
      <c r="C34" s="67">
        <v>2006</v>
      </c>
      <c r="D34" s="17" t="s">
        <v>18</v>
      </c>
      <c r="E34" s="16" t="s">
        <v>105</v>
      </c>
      <c r="F34" s="16" t="s">
        <v>106</v>
      </c>
      <c r="G34" s="16" t="s">
        <v>107</v>
      </c>
      <c r="H34" s="68">
        <v>71</v>
      </c>
      <c r="I34" s="67" t="s">
        <v>1182</v>
      </c>
      <c r="J34" s="16" t="s">
        <v>1182</v>
      </c>
    </row>
    <row r="35" spans="1:10" ht="28.8" x14ac:dyDescent="0.3">
      <c r="A35" s="67">
        <v>24</v>
      </c>
      <c r="B35" s="16" t="s">
        <v>194</v>
      </c>
      <c r="C35" s="67">
        <v>2003</v>
      </c>
      <c r="D35" s="17" t="s">
        <v>18</v>
      </c>
      <c r="E35" s="16" t="s">
        <v>162</v>
      </c>
      <c r="F35" s="16" t="s">
        <v>195</v>
      </c>
      <c r="G35" s="16" t="s">
        <v>164</v>
      </c>
      <c r="H35" s="68">
        <v>72</v>
      </c>
      <c r="I35" s="67" t="s">
        <v>1182</v>
      </c>
      <c r="J35" s="16" t="s">
        <v>1182</v>
      </c>
    </row>
    <row r="36" spans="1:10" ht="28.8" x14ac:dyDescent="0.3">
      <c r="A36" s="67">
        <v>25</v>
      </c>
      <c r="B36" s="16" t="s">
        <v>85</v>
      </c>
      <c r="C36" s="67">
        <v>2005</v>
      </c>
      <c r="D36" s="17" t="s">
        <v>11</v>
      </c>
      <c r="E36" s="16" t="s">
        <v>12</v>
      </c>
      <c r="F36" s="16" t="s">
        <v>86</v>
      </c>
      <c r="G36" s="16" t="s">
        <v>87</v>
      </c>
      <c r="H36" s="68">
        <v>73</v>
      </c>
      <c r="I36" s="67" t="s">
        <v>1182</v>
      </c>
      <c r="J36" s="16" t="s">
        <v>1182</v>
      </c>
    </row>
    <row r="37" spans="1:10" ht="28.8" x14ac:dyDescent="0.3">
      <c r="A37" s="67">
        <v>26</v>
      </c>
      <c r="B37" s="16" t="s">
        <v>330</v>
      </c>
      <c r="C37" s="67">
        <v>2004</v>
      </c>
      <c r="D37" s="17" t="s">
        <v>11</v>
      </c>
      <c r="E37" s="16" t="s">
        <v>12</v>
      </c>
      <c r="F37" s="16" t="s">
        <v>13</v>
      </c>
      <c r="G37" s="16" t="s">
        <v>331</v>
      </c>
      <c r="H37" s="68">
        <v>74</v>
      </c>
      <c r="I37" s="67" t="s">
        <v>1182</v>
      </c>
      <c r="J37" s="16" t="s">
        <v>1182</v>
      </c>
    </row>
    <row r="38" spans="1:10" x14ac:dyDescent="0.3">
      <c r="A38" s="67">
        <v>27</v>
      </c>
      <c r="B38" s="16" t="s">
        <v>326</v>
      </c>
      <c r="C38" s="67">
        <v>2003</v>
      </c>
      <c r="D38" s="17" t="s">
        <v>11</v>
      </c>
      <c r="E38" s="16" t="s">
        <v>25</v>
      </c>
      <c r="F38" s="16" t="s">
        <v>327</v>
      </c>
      <c r="G38" s="16" t="s">
        <v>328</v>
      </c>
      <c r="H38" s="68">
        <v>74</v>
      </c>
      <c r="I38" s="67" t="s">
        <v>1182</v>
      </c>
      <c r="J38" s="16" t="s">
        <v>1182</v>
      </c>
    </row>
    <row r="39" spans="1:10" ht="28.8" x14ac:dyDescent="0.3">
      <c r="A39" s="67">
        <v>28</v>
      </c>
      <c r="B39" s="16" t="s">
        <v>281</v>
      </c>
      <c r="C39" s="67">
        <v>2005</v>
      </c>
      <c r="D39" s="17" t="s">
        <v>11</v>
      </c>
      <c r="E39" s="16" t="s">
        <v>114</v>
      </c>
      <c r="F39" s="16" t="s">
        <v>115</v>
      </c>
      <c r="G39" s="16" t="s">
        <v>174</v>
      </c>
      <c r="H39" s="68">
        <v>77</v>
      </c>
      <c r="I39" s="67" t="s">
        <v>1182</v>
      </c>
      <c r="J39" s="16" t="s">
        <v>1182</v>
      </c>
    </row>
    <row r="40" spans="1:10" ht="28.8" x14ac:dyDescent="0.3">
      <c r="A40" s="67">
        <v>29</v>
      </c>
      <c r="B40" s="16" t="s">
        <v>287</v>
      </c>
      <c r="C40" s="67">
        <v>2006</v>
      </c>
      <c r="D40" s="17" t="s">
        <v>18</v>
      </c>
      <c r="E40" s="16" t="s">
        <v>114</v>
      </c>
      <c r="F40" s="16" t="s">
        <v>115</v>
      </c>
      <c r="G40" s="16" t="s">
        <v>116</v>
      </c>
      <c r="H40" s="68">
        <v>78</v>
      </c>
      <c r="I40" s="67" t="s">
        <v>1182</v>
      </c>
      <c r="J40" s="16" t="s">
        <v>1182</v>
      </c>
    </row>
    <row r="41" spans="1:10" x14ac:dyDescent="0.3">
      <c r="A41" s="67">
        <v>30</v>
      </c>
      <c r="B41" s="16" t="s">
        <v>397</v>
      </c>
      <c r="C41" s="67">
        <v>2006</v>
      </c>
      <c r="D41" s="17" t="s">
        <v>40</v>
      </c>
      <c r="E41" s="16" t="s">
        <v>41</v>
      </c>
      <c r="F41" s="16" t="s">
        <v>42</v>
      </c>
      <c r="G41" s="16" t="s">
        <v>43</v>
      </c>
      <c r="H41" s="68">
        <v>78</v>
      </c>
      <c r="I41" s="67" t="s">
        <v>1182</v>
      </c>
      <c r="J41" s="16" t="s">
        <v>1182</v>
      </c>
    </row>
    <row r="42" spans="1:10" ht="28.8" x14ac:dyDescent="0.3">
      <c r="A42" s="67">
        <v>31</v>
      </c>
      <c r="B42" s="16" t="s">
        <v>161</v>
      </c>
      <c r="C42" s="67">
        <v>2005</v>
      </c>
      <c r="D42" s="17" t="s">
        <v>11</v>
      </c>
      <c r="E42" s="16" t="s">
        <v>162</v>
      </c>
      <c r="F42" s="16" t="s">
        <v>163</v>
      </c>
      <c r="G42" s="16" t="s">
        <v>164</v>
      </c>
      <c r="H42" s="68">
        <v>80</v>
      </c>
      <c r="I42" s="67" t="s">
        <v>1182</v>
      </c>
      <c r="J42" s="16" t="s">
        <v>1182</v>
      </c>
    </row>
    <row r="43" spans="1:10" x14ac:dyDescent="0.3">
      <c r="A43" s="67">
        <v>32</v>
      </c>
      <c r="B43" s="16" t="s">
        <v>140</v>
      </c>
      <c r="C43" s="67">
        <v>2003</v>
      </c>
      <c r="D43" s="17" t="s">
        <v>11</v>
      </c>
      <c r="E43" s="16" t="s">
        <v>61</v>
      </c>
      <c r="F43" s="16" t="s">
        <v>141</v>
      </c>
      <c r="G43" s="16" t="s">
        <v>142</v>
      </c>
      <c r="H43" s="68">
        <v>82</v>
      </c>
      <c r="I43" s="67" t="s">
        <v>1182</v>
      </c>
      <c r="J43" s="16" t="s">
        <v>1182</v>
      </c>
    </row>
    <row r="44" spans="1:10" ht="28.8" x14ac:dyDescent="0.3">
      <c r="A44" s="67">
        <v>33</v>
      </c>
      <c r="B44" s="16" t="s">
        <v>462</v>
      </c>
      <c r="C44" s="67">
        <v>2008</v>
      </c>
      <c r="D44" s="17" t="s">
        <v>18</v>
      </c>
      <c r="E44" s="16" t="s">
        <v>169</v>
      </c>
      <c r="F44" s="16" t="s">
        <v>170</v>
      </c>
      <c r="G44" s="16" t="s">
        <v>171</v>
      </c>
      <c r="H44" s="68">
        <v>84</v>
      </c>
      <c r="I44" s="67" t="s">
        <v>1182</v>
      </c>
      <c r="J44" s="16" t="s">
        <v>1182</v>
      </c>
    </row>
    <row r="45" spans="1:10" x14ac:dyDescent="0.3">
      <c r="A45" s="67">
        <v>34</v>
      </c>
      <c r="B45" s="16" t="s">
        <v>418</v>
      </c>
      <c r="C45" s="67">
        <v>2005</v>
      </c>
      <c r="D45" s="17" t="s">
        <v>11</v>
      </c>
      <c r="E45" s="16" t="s">
        <v>25</v>
      </c>
      <c r="F45" s="16" t="s">
        <v>26</v>
      </c>
      <c r="G45" s="16" t="s">
        <v>27</v>
      </c>
      <c r="H45" s="68">
        <v>89</v>
      </c>
      <c r="I45" s="67" t="s">
        <v>1182</v>
      </c>
      <c r="J45" s="16" t="s">
        <v>1182</v>
      </c>
    </row>
    <row r="46" spans="1:10" ht="28.8" x14ac:dyDescent="0.3">
      <c r="A46" s="67">
        <v>35</v>
      </c>
      <c r="B46" s="16" t="s">
        <v>312</v>
      </c>
      <c r="C46" s="67">
        <v>2007</v>
      </c>
      <c r="D46" s="17" t="s">
        <v>18</v>
      </c>
      <c r="E46" s="16" t="s">
        <v>56</v>
      </c>
      <c r="F46" s="16" t="s">
        <v>278</v>
      </c>
      <c r="G46" s="16" t="s">
        <v>279</v>
      </c>
      <c r="H46" s="68">
        <v>89</v>
      </c>
      <c r="I46" s="67" t="s">
        <v>1182</v>
      </c>
      <c r="J46" s="16" t="s">
        <v>1182</v>
      </c>
    </row>
    <row r="47" spans="1:10" ht="28.8" x14ac:dyDescent="0.3">
      <c r="A47" s="67">
        <v>36</v>
      </c>
      <c r="B47" s="16" t="s">
        <v>300</v>
      </c>
      <c r="C47" s="67">
        <v>2006</v>
      </c>
      <c r="D47" s="17" t="s">
        <v>18</v>
      </c>
      <c r="E47" s="16" t="s">
        <v>12</v>
      </c>
      <c r="F47" s="16" t="s">
        <v>13</v>
      </c>
      <c r="G47" s="16" t="s">
        <v>155</v>
      </c>
      <c r="H47" s="68">
        <v>90</v>
      </c>
      <c r="I47" s="67" t="s">
        <v>1182</v>
      </c>
      <c r="J47" s="16" t="s">
        <v>1182</v>
      </c>
    </row>
    <row r="48" spans="1:10" x14ac:dyDescent="0.3">
      <c r="A48" s="67">
        <v>0</v>
      </c>
      <c r="B48" s="16" t="s">
        <v>406</v>
      </c>
      <c r="C48" s="67">
        <v>2006</v>
      </c>
      <c r="D48" s="17" t="s">
        <v>11</v>
      </c>
      <c r="E48" s="16" t="s">
        <v>61</v>
      </c>
      <c r="F48" s="16" t="s">
        <v>228</v>
      </c>
      <c r="G48" s="16" t="s">
        <v>229</v>
      </c>
      <c r="H48" s="68" t="s">
        <v>1183</v>
      </c>
      <c r="I48" s="67" t="s">
        <v>1182</v>
      </c>
      <c r="J48" s="16" t="s">
        <v>1182</v>
      </c>
    </row>
    <row r="49" spans="1:10" ht="28.8" x14ac:dyDescent="0.3">
      <c r="A49" s="67">
        <v>0</v>
      </c>
      <c r="B49" s="16" t="s">
        <v>294</v>
      </c>
      <c r="C49" s="67">
        <v>2008</v>
      </c>
      <c r="D49" s="17" t="s">
        <v>40</v>
      </c>
      <c r="E49" s="16" t="s">
        <v>12</v>
      </c>
      <c r="F49" s="16" t="s">
        <v>13</v>
      </c>
      <c r="G49" s="16" t="s">
        <v>295</v>
      </c>
      <c r="H49" s="68" t="s">
        <v>1187</v>
      </c>
      <c r="I49" s="67" t="s">
        <v>1182</v>
      </c>
      <c r="J49" s="16" t="s">
        <v>1182</v>
      </c>
    </row>
    <row r="50" spans="1:10" x14ac:dyDescent="0.3">
      <c r="A50" s="67">
        <v>0</v>
      </c>
      <c r="B50" s="16" t="s">
        <v>227</v>
      </c>
      <c r="C50" s="67">
        <v>2005</v>
      </c>
      <c r="D50" s="17" t="s">
        <v>11</v>
      </c>
      <c r="E50" s="16" t="s">
        <v>61</v>
      </c>
      <c r="F50" s="16" t="s">
        <v>228</v>
      </c>
      <c r="G50" s="16" t="s">
        <v>229</v>
      </c>
      <c r="H50" s="68" t="s">
        <v>1187</v>
      </c>
      <c r="I50" s="67" t="s">
        <v>1182</v>
      </c>
      <c r="J50" s="16" t="s">
        <v>1182</v>
      </c>
    </row>
    <row r="51" spans="1:10" x14ac:dyDescent="0.3">
      <c r="A51" s="67">
        <v>0</v>
      </c>
      <c r="B51" s="16" t="s">
        <v>231</v>
      </c>
      <c r="C51" s="67">
        <v>2006</v>
      </c>
      <c r="D51" s="17" t="s">
        <v>11</v>
      </c>
      <c r="E51" s="16" t="s">
        <v>61</v>
      </c>
      <c r="F51" s="16" t="s">
        <v>228</v>
      </c>
      <c r="G51" s="16" t="s">
        <v>229</v>
      </c>
      <c r="H51" s="68" t="s">
        <v>1187</v>
      </c>
      <c r="I51" s="67" t="s">
        <v>1182</v>
      </c>
      <c r="J51" s="16" t="s">
        <v>1182</v>
      </c>
    </row>
    <row r="52" spans="1:10" ht="28.8" x14ac:dyDescent="0.3">
      <c r="A52" s="67">
        <v>0</v>
      </c>
      <c r="B52" s="16" t="s">
        <v>224</v>
      </c>
      <c r="C52" s="67">
        <v>2005</v>
      </c>
      <c r="D52" s="17" t="s">
        <v>11</v>
      </c>
      <c r="E52" s="16" t="s">
        <v>69</v>
      </c>
      <c r="F52" s="16" t="s">
        <v>70</v>
      </c>
      <c r="G52" s="16" t="s">
        <v>225</v>
      </c>
      <c r="H52" s="68" t="s">
        <v>1187</v>
      </c>
      <c r="I52" s="67" t="s">
        <v>1182</v>
      </c>
      <c r="J52" s="16" t="s">
        <v>1182</v>
      </c>
    </row>
  </sheetData>
  <mergeCells count="10">
    <mergeCell ref="A8:J8"/>
    <mergeCell ref="A13:J13"/>
    <mergeCell ref="A18:J18"/>
    <mergeCell ref="A27:J27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10 D12 D21 D29 D33:D35 D40:D41 D44 D46:D47 D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/>
  </sheetViews>
  <sheetFormatPr defaultRowHeight="14.4" x14ac:dyDescent="0.3"/>
  <cols>
    <col min="1" max="1" width="2.77734375" style="1" customWidth="1"/>
    <col min="2" max="2" width="21.88671875" style="1" customWidth="1"/>
    <col min="3" max="4" width="5.77734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8.77734375" style="1" customWidth="1"/>
    <col min="9" max="9" width="6.77734375" style="1" customWidth="1"/>
    <col min="10" max="10" width="8.77734375" style="1" customWidth="1"/>
    <col min="11" max="16384" width="8.88671875" style="1"/>
  </cols>
  <sheetData>
    <row r="1" spans="1:10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</row>
    <row r="4" spans="1:10" ht="21" x14ac:dyDescent="0.3">
      <c r="A4" s="23" t="s">
        <v>1178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28.8" x14ac:dyDescent="0.3">
      <c r="A7" s="58" t="s">
        <v>22</v>
      </c>
      <c r="B7" s="58" t="s">
        <v>1</v>
      </c>
      <c r="C7" s="58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1179</v>
      </c>
      <c r="I7" s="58" t="s">
        <v>1180</v>
      </c>
      <c r="J7" s="57"/>
    </row>
    <row r="8" spans="1:10" x14ac:dyDescent="0.3">
      <c r="A8" s="59" t="s">
        <v>1181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ht="28.8" x14ac:dyDescent="0.3">
      <c r="A9" s="60">
        <v>1</v>
      </c>
      <c r="B9" s="61" t="s">
        <v>384</v>
      </c>
      <c r="C9" s="60">
        <v>2003</v>
      </c>
      <c r="D9" s="62" t="s">
        <v>119</v>
      </c>
      <c r="E9" s="61" t="s">
        <v>12</v>
      </c>
      <c r="F9" s="61" t="s">
        <v>13</v>
      </c>
      <c r="G9" s="61" t="s">
        <v>76</v>
      </c>
      <c r="H9" s="63">
        <v>55</v>
      </c>
      <c r="I9" s="60">
        <v>1</v>
      </c>
      <c r="J9" s="61" t="s">
        <v>1182</v>
      </c>
    </row>
    <row r="10" spans="1:10" ht="28.8" x14ac:dyDescent="0.3">
      <c r="A10" s="64">
        <v>2</v>
      </c>
      <c r="B10" s="47" t="s">
        <v>212</v>
      </c>
      <c r="C10" s="64">
        <v>2003</v>
      </c>
      <c r="D10" s="65" t="s">
        <v>119</v>
      </c>
      <c r="E10" s="47" t="s">
        <v>162</v>
      </c>
      <c r="F10" s="47" t="s">
        <v>163</v>
      </c>
      <c r="G10" s="47" t="s">
        <v>164</v>
      </c>
      <c r="H10" s="66">
        <v>56</v>
      </c>
      <c r="I10" s="64">
        <v>2</v>
      </c>
      <c r="J10" s="47" t="s">
        <v>1182</v>
      </c>
    </row>
    <row r="11" spans="1:10" ht="28.8" x14ac:dyDescent="0.3">
      <c r="A11" s="67">
        <v>3</v>
      </c>
      <c r="B11" s="16" t="s">
        <v>100</v>
      </c>
      <c r="C11" s="67">
        <v>2003</v>
      </c>
      <c r="D11" s="17" t="s">
        <v>11</v>
      </c>
      <c r="E11" s="16" t="s">
        <v>19</v>
      </c>
      <c r="F11" s="16" t="s">
        <v>101</v>
      </c>
      <c r="G11" s="16" t="s">
        <v>102</v>
      </c>
      <c r="H11" s="68">
        <v>58</v>
      </c>
      <c r="I11" s="67">
        <v>3</v>
      </c>
      <c r="J11" s="16" t="s">
        <v>1182</v>
      </c>
    </row>
    <row r="12" spans="1:10" ht="28.8" x14ac:dyDescent="0.3">
      <c r="A12" s="67">
        <v>4</v>
      </c>
      <c r="B12" s="16" t="s">
        <v>220</v>
      </c>
      <c r="C12" s="67">
        <v>2003</v>
      </c>
      <c r="D12" s="17" t="s">
        <v>119</v>
      </c>
      <c r="E12" s="16" t="s">
        <v>162</v>
      </c>
      <c r="F12" s="16" t="s">
        <v>195</v>
      </c>
      <c r="G12" s="16" t="s">
        <v>164</v>
      </c>
      <c r="H12" s="68">
        <v>55</v>
      </c>
      <c r="I12" s="67">
        <v>4</v>
      </c>
      <c r="J12" s="16" t="s">
        <v>1183</v>
      </c>
    </row>
    <row r="13" spans="1:10" x14ac:dyDescent="0.3">
      <c r="A13" s="69" t="s">
        <v>1184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x14ac:dyDescent="0.3">
      <c r="A14" s="60">
        <v>5</v>
      </c>
      <c r="B14" s="61" t="s">
        <v>420</v>
      </c>
      <c r="C14" s="60">
        <v>2004</v>
      </c>
      <c r="D14" s="62" t="s">
        <v>11</v>
      </c>
      <c r="E14" s="61" t="s">
        <v>61</v>
      </c>
      <c r="F14" s="61" t="s">
        <v>110</v>
      </c>
      <c r="G14" s="61" t="s">
        <v>421</v>
      </c>
      <c r="H14" s="63">
        <v>56</v>
      </c>
      <c r="I14" s="60">
        <v>3</v>
      </c>
      <c r="J14" s="61" t="s">
        <v>1182</v>
      </c>
    </row>
    <row r="15" spans="1:10" ht="28.8" x14ac:dyDescent="0.3">
      <c r="A15" s="64">
        <v>6</v>
      </c>
      <c r="B15" s="47" t="s">
        <v>443</v>
      </c>
      <c r="C15" s="64">
        <v>2003</v>
      </c>
      <c r="D15" s="65" t="s">
        <v>119</v>
      </c>
      <c r="E15" s="47" t="s">
        <v>50</v>
      </c>
      <c r="F15" s="47" t="s">
        <v>51</v>
      </c>
      <c r="G15" s="47" t="s">
        <v>52</v>
      </c>
      <c r="H15" s="66">
        <v>57</v>
      </c>
      <c r="I15" s="64">
        <v>3</v>
      </c>
      <c r="J15" s="47" t="s">
        <v>1183</v>
      </c>
    </row>
    <row r="16" spans="1:10" ht="28.8" x14ac:dyDescent="0.3">
      <c r="A16" s="67">
        <v>7</v>
      </c>
      <c r="B16" s="16" t="s">
        <v>370</v>
      </c>
      <c r="C16" s="67">
        <v>2003</v>
      </c>
      <c r="D16" s="17" t="s">
        <v>119</v>
      </c>
      <c r="E16" s="16" t="s">
        <v>12</v>
      </c>
      <c r="F16" s="16" t="s">
        <v>13</v>
      </c>
      <c r="G16" s="16" t="s">
        <v>331</v>
      </c>
      <c r="H16" s="68">
        <v>56</v>
      </c>
      <c r="I16" s="67">
        <v>4</v>
      </c>
      <c r="J16" s="16" t="s">
        <v>1183</v>
      </c>
    </row>
    <row r="17" spans="1:10" x14ac:dyDescent="0.3">
      <c r="A17" s="67">
        <v>8</v>
      </c>
      <c r="B17" s="16" t="s">
        <v>386</v>
      </c>
      <c r="C17" s="67">
        <v>2005</v>
      </c>
      <c r="D17" s="17" t="s">
        <v>11</v>
      </c>
      <c r="E17" s="16" t="s">
        <v>41</v>
      </c>
      <c r="F17" s="16" t="s">
        <v>42</v>
      </c>
      <c r="G17" s="16" t="s">
        <v>81</v>
      </c>
      <c r="H17" s="68">
        <v>58</v>
      </c>
      <c r="I17" s="67">
        <v>4</v>
      </c>
      <c r="J17" s="16" t="s">
        <v>1183</v>
      </c>
    </row>
    <row r="18" spans="1:10" x14ac:dyDescent="0.3">
      <c r="A18" s="69" t="s">
        <v>1185</v>
      </c>
      <c r="B18" s="69"/>
      <c r="C18" s="69"/>
      <c r="D18" s="69"/>
      <c r="E18" s="69"/>
      <c r="F18" s="69"/>
      <c r="G18" s="69"/>
      <c r="H18" s="69"/>
      <c r="I18" s="69"/>
      <c r="J18" s="69"/>
    </row>
    <row r="19" spans="1:10" x14ac:dyDescent="0.3">
      <c r="A19" s="60">
        <v>9</v>
      </c>
      <c r="B19" s="61" t="s">
        <v>209</v>
      </c>
      <c r="C19" s="60">
        <v>2004</v>
      </c>
      <c r="D19" s="62" t="s">
        <v>11</v>
      </c>
      <c r="E19" s="61" t="s">
        <v>41</v>
      </c>
      <c r="F19" s="61" t="s">
        <v>42</v>
      </c>
      <c r="G19" s="61" t="s">
        <v>210</v>
      </c>
      <c r="H19" s="63">
        <v>57</v>
      </c>
      <c r="I19" s="60">
        <v>3</v>
      </c>
      <c r="J19" s="61" t="s">
        <v>1183</v>
      </c>
    </row>
    <row r="20" spans="1:10" ht="28.8" x14ac:dyDescent="0.3">
      <c r="A20" s="64">
        <v>10</v>
      </c>
      <c r="B20" s="47" t="s">
        <v>347</v>
      </c>
      <c r="C20" s="64">
        <v>2004</v>
      </c>
      <c r="D20" s="65" t="s">
        <v>11</v>
      </c>
      <c r="E20" s="47" t="s">
        <v>114</v>
      </c>
      <c r="F20" s="47" t="s">
        <v>115</v>
      </c>
      <c r="G20" s="47" t="s">
        <v>174</v>
      </c>
      <c r="H20" s="66">
        <v>58</v>
      </c>
      <c r="I20" s="64">
        <v>3</v>
      </c>
      <c r="J20" s="47" t="s">
        <v>1183</v>
      </c>
    </row>
    <row r="21" spans="1:10" ht="28.8" x14ac:dyDescent="0.3">
      <c r="A21" s="67">
        <v>11</v>
      </c>
      <c r="B21" s="16" t="s">
        <v>395</v>
      </c>
      <c r="C21" s="67">
        <v>2003</v>
      </c>
      <c r="D21" s="17" t="s">
        <v>18</v>
      </c>
      <c r="E21" s="16" t="s">
        <v>35</v>
      </c>
      <c r="F21" s="16" t="s">
        <v>36</v>
      </c>
      <c r="G21" s="16" t="s">
        <v>93</v>
      </c>
      <c r="H21" s="68">
        <v>58</v>
      </c>
      <c r="I21" s="67">
        <v>3</v>
      </c>
      <c r="J21" s="16" t="s">
        <v>1183</v>
      </c>
    </row>
    <row r="22" spans="1:10" x14ac:dyDescent="0.3">
      <c r="A22" s="67">
        <v>12</v>
      </c>
      <c r="B22" s="16" t="s">
        <v>317</v>
      </c>
      <c r="C22" s="67">
        <v>2006</v>
      </c>
      <c r="D22" s="17" t="s">
        <v>18</v>
      </c>
      <c r="E22" s="16" t="s">
        <v>69</v>
      </c>
      <c r="F22" s="16" t="s">
        <v>70</v>
      </c>
      <c r="G22" s="16" t="s">
        <v>71</v>
      </c>
      <c r="H22" s="68">
        <v>58</v>
      </c>
      <c r="I22" s="67">
        <v>3</v>
      </c>
      <c r="J22" s="16" t="s">
        <v>1182</v>
      </c>
    </row>
    <row r="23" spans="1:10" ht="28.8" x14ac:dyDescent="0.3">
      <c r="A23" s="67">
        <v>13</v>
      </c>
      <c r="B23" s="16" t="s">
        <v>239</v>
      </c>
      <c r="C23" s="67">
        <v>2003</v>
      </c>
      <c r="D23" s="17" t="s">
        <v>11</v>
      </c>
      <c r="E23" s="16" t="s">
        <v>240</v>
      </c>
      <c r="F23" s="16" t="s">
        <v>241</v>
      </c>
      <c r="G23" s="16" t="s">
        <v>242</v>
      </c>
      <c r="H23" s="68">
        <v>58</v>
      </c>
      <c r="I23" s="67">
        <v>4</v>
      </c>
      <c r="J23" s="16" t="s">
        <v>1183</v>
      </c>
    </row>
    <row r="24" spans="1:10" ht="28.8" x14ac:dyDescent="0.3">
      <c r="A24" s="67">
        <v>14</v>
      </c>
      <c r="B24" s="16" t="s">
        <v>133</v>
      </c>
      <c r="C24" s="67">
        <v>2003</v>
      </c>
      <c r="D24" s="17" t="s">
        <v>18</v>
      </c>
      <c r="E24" s="16" t="s">
        <v>35</v>
      </c>
      <c r="F24" s="16" t="s">
        <v>66</v>
      </c>
      <c r="G24" s="16" t="s">
        <v>93</v>
      </c>
      <c r="H24" s="68">
        <v>58</v>
      </c>
      <c r="I24" s="67">
        <v>4</v>
      </c>
      <c r="J24" s="16" t="s">
        <v>1183</v>
      </c>
    </row>
    <row r="25" spans="1:10" ht="28.8" x14ac:dyDescent="0.3">
      <c r="A25" s="67">
        <v>15</v>
      </c>
      <c r="B25" s="16" t="s">
        <v>431</v>
      </c>
      <c r="C25" s="67">
        <v>2005</v>
      </c>
      <c r="D25" s="17" t="s">
        <v>18</v>
      </c>
      <c r="E25" s="16" t="s">
        <v>35</v>
      </c>
      <c r="F25" s="16" t="s">
        <v>432</v>
      </c>
      <c r="G25" s="16" t="s">
        <v>433</v>
      </c>
      <c r="H25" s="68">
        <v>58</v>
      </c>
      <c r="I25" s="67">
        <v>4</v>
      </c>
      <c r="J25" s="16" t="s">
        <v>1183</v>
      </c>
    </row>
    <row r="26" spans="1:10" x14ac:dyDescent="0.3">
      <c r="A26" s="67">
        <v>16</v>
      </c>
      <c r="B26" s="16" t="s">
        <v>283</v>
      </c>
      <c r="C26" s="67">
        <v>2003</v>
      </c>
      <c r="D26" s="17" t="s">
        <v>11</v>
      </c>
      <c r="E26" s="16" t="s">
        <v>120</v>
      </c>
      <c r="F26" s="16" t="s">
        <v>284</v>
      </c>
      <c r="G26" s="16" t="s">
        <v>285</v>
      </c>
      <c r="H26" s="68">
        <v>59</v>
      </c>
      <c r="I26" s="67">
        <v>4</v>
      </c>
      <c r="J26" s="16" t="s">
        <v>1183</v>
      </c>
    </row>
    <row r="27" spans="1:10" x14ac:dyDescent="0.3">
      <c r="A27" s="69" t="s">
        <v>1186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0" ht="28.8" x14ac:dyDescent="0.3">
      <c r="A28" s="60">
        <v>17</v>
      </c>
      <c r="B28" s="61" t="s">
        <v>180</v>
      </c>
      <c r="C28" s="60">
        <v>2004</v>
      </c>
      <c r="D28" s="62" t="s">
        <v>18</v>
      </c>
      <c r="E28" s="61" t="s">
        <v>19</v>
      </c>
      <c r="F28" s="61" t="s">
        <v>20</v>
      </c>
      <c r="G28" s="61" t="s">
        <v>21</v>
      </c>
      <c r="H28" s="63">
        <v>59</v>
      </c>
      <c r="I28" s="60" t="s">
        <v>1182</v>
      </c>
      <c r="J28" s="61" t="s">
        <v>1182</v>
      </c>
    </row>
    <row r="29" spans="1:10" ht="28.8" x14ac:dyDescent="0.3">
      <c r="A29" s="64">
        <v>18</v>
      </c>
      <c r="B29" s="47" t="s">
        <v>92</v>
      </c>
      <c r="C29" s="64">
        <v>2004</v>
      </c>
      <c r="D29" s="65" t="s">
        <v>18</v>
      </c>
      <c r="E29" s="47" t="s">
        <v>35</v>
      </c>
      <c r="F29" s="47" t="s">
        <v>66</v>
      </c>
      <c r="G29" s="47" t="s">
        <v>93</v>
      </c>
      <c r="H29" s="66">
        <v>59</v>
      </c>
      <c r="I29" s="64" t="s">
        <v>1182</v>
      </c>
      <c r="J29" s="47" t="s">
        <v>1182</v>
      </c>
    </row>
    <row r="30" spans="1:10" ht="28.8" x14ac:dyDescent="0.3">
      <c r="A30" s="67">
        <v>19</v>
      </c>
      <c r="B30" s="16" t="s">
        <v>159</v>
      </c>
      <c r="C30" s="67">
        <v>2005</v>
      </c>
      <c r="D30" s="17" t="s">
        <v>11</v>
      </c>
      <c r="E30" s="16" t="s">
        <v>12</v>
      </c>
      <c r="F30" s="16" t="s">
        <v>13</v>
      </c>
      <c r="G30" s="16" t="s">
        <v>76</v>
      </c>
      <c r="H30" s="68">
        <v>59</v>
      </c>
      <c r="I30" s="67" t="s">
        <v>1182</v>
      </c>
      <c r="J30" s="16" t="s">
        <v>1182</v>
      </c>
    </row>
    <row r="31" spans="1:10" ht="28.8" x14ac:dyDescent="0.3">
      <c r="A31" s="67">
        <v>20</v>
      </c>
      <c r="B31" s="16" t="s">
        <v>273</v>
      </c>
      <c r="C31" s="67">
        <v>2006</v>
      </c>
      <c r="D31" s="17" t="s">
        <v>18</v>
      </c>
      <c r="E31" s="16" t="s">
        <v>35</v>
      </c>
      <c r="F31" s="16" t="s">
        <v>66</v>
      </c>
      <c r="G31" s="16" t="s">
        <v>37</v>
      </c>
      <c r="H31" s="68">
        <v>59</v>
      </c>
      <c r="I31" s="67" t="s">
        <v>1182</v>
      </c>
      <c r="J31" s="16" t="s">
        <v>1182</v>
      </c>
    </row>
    <row r="32" spans="1:10" ht="28.8" x14ac:dyDescent="0.3">
      <c r="A32" s="67">
        <v>21</v>
      </c>
      <c r="B32" s="16" t="s">
        <v>154</v>
      </c>
      <c r="C32" s="67">
        <v>2006</v>
      </c>
      <c r="D32" s="17" t="s">
        <v>18</v>
      </c>
      <c r="E32" s="16" t="s">
        <v>12</v>
      </c>
      <c r="F32" s="16" t="s">
        <v>13</v>
      </c>
      <c r="G32" s="16" t="s">
        <v>155</v>
      </c>
      <c r="H32" s="68">
        <v>59</v>
      </c>
      <c r="I32" s="67" t="s">
        <v>1182</v>
      </c>
      <c r="J32" s="16" t="s">
        <v>1182</v>
      </c>
    </row>
    <row r="33" spans="1:10" ht="28.8" x14ac:dyDescent="0.3">
      <c r="A33" s="67">
        <v>22</v>
      </c>
      <c r="B33" s="16" t="s">
        <v>124</v>
      </c>
      <c r="C33" s="67">
        <v>2003</v>
      </c>
      <c r="D33" s="17" t="s">
        <v>11</v>
      </c>
      <c r="E33" s="16" t="s">
        <v>56</v>
      </c>
      <c r="F33" s="16" t="s">
        <v>125</v>
      </c>
      <c r="G33" s="16" t="s">
        <v>58</v>
      </c>
      <c r="H33" s="68">
        <v>59</v>
      </c>
      <c r="I33" s="67" t="s">
        <v>1182</v>
      </c>
      <c r="J33" s="16" t="s">
        <v>1182</v>
      </c>
    </row>
    <row r="34" spans="1:10" ht="28.8" x14ac:dyDescent="0.3">
      <c r="A34" s="67">
        <v>23</v>
      </c>
      <c r="B34" s="16" t="s">
        <v>314</v>
      </c>
      <c r="C34" s="67">
        <v>2003</v>
      </c>
      <c r="D34" s="17" t="s">
        <v>11</v>
      </c>
      <c r="E34" s="16" t="s">
        <v>162</v>
      </c>
      <c r="F34" s="16" t="s">
        <v>315</v>
      </c>
      <c r="G34" s="16" t="s">
        <v>164</v>
      </c>
      <c r="H34" s="68">
        <v>59</v>
      </c>
      <c r="I34" s="67" t="s">
        <v>1182</v>
      </c>
      <c r="J34" s="16" t="s">
        <v>1182</v>
      </c>
    </row>
    <row r="35" spans="1:10" x14ac:dyDescent="0.3">
      <c r="A35" s="67">
        <v>24</v>
      </c>
      <c r="B35" s="16" t="s">
        <v>83</v>
      </c>
      <c r="C35" s="67">
        <v>2006</v>
      </c>
      <c r="D35" s="17" t="s">
        <v>18</v>
      </c>
      <c r="E35" s="16" t="s">
        <v>69</v>
      </c>
      <c r="F35" s="16" t="s">
        <v>70</v>
      </c>
      <c r="G35" s="16" t="s">
        <v>71</v>
      </c>
      <c r="H35" s="68">
        <v>61</v>
      </c>
      <c r="I35" s="67" t="s">
        <v>1182</v>
      </c>
      <c r="J35" s="16" t="s">
        <v>1182</v>
      </c>
    </row>
    <row r="36" spans="1:10" ht="28.8" x14ac:dyDescent="0.3">
      <c r="A36" s="67">
        <v>25</v>
      </c>
      <c r="B36" s="16" t="s">
        <v>206</v>
      </c>
      <c r="C36" s="67">
        <v>2004</v>
      </c>
      <c r="D36" s="17" t="s">
        <v>11</v>
      </c>
      <c r="E36" s="16" t="s">
        <v>162</v>
      </c>
      <c r="F36" s="16" t="s">
        <v>207</v>
      </c>
      <c r="G36" s="16" t="s">
        <v>164</v>
      </c>
      <c r="H36" s="68">
        <v>61</v>
      </c>
      <c r="I36" s="67" t="s">
        <v>1182</v>
      </c>
      <c r="J36" s="16" t="s">
        <v>1182</v>
      </c>
    </row>
    <row r="37" spans="1:10" ht="28.8" x14ac:dyDescent="0.3">
      <c r="A37" s="67">
        <v>26</v>
      </c>
      <c r="B37" s="16" t="s">
        <v>129</v>
      </c>
      <c r="C37" s="67">
        <v>2005</v>
      </c>
      <c r="D37" s="17" t="s">
        <v>18</v>
      </c>
      <c r="E37" s="16" t="s">
        <v>12</v>
      </c>
      <c r="F37" s="16" t="s">
        <v>13</v>
      </c>
      <c r="G37" s="16" t="s">
        <v>14</v>
      </c>
      <c r="H37" s="68">
        <v>61</v>
      </c>
      <c r="I37" s="67" t="s">
        <v>1182</v>
      </c>
      <c r="J37" s="16" t="s">
        <v>1182</v>
      </c>
    </row>
    <row r="38" spans="1:10" x14ac:dyDescent="0.3">
      <c r="A38" s="67">
        <v>27</v>
      </c>
      <c r="B38" s="16" t="s">
        <v>182</v>
      </c>
      <c r="C38" s="67">
        <v>2005</v>
      </c>
      <c r="D38" s="17" t="s">
        <v>18</v>
      </c>
      <c r="E38" s="16" t="s">
        <v>183</v>
      </c>
      <c r="F38" s="16" t="s">
        <v>184</v>
      </c>
      <c r="G38" s="16" t="s">
        <v>185</v>
      </c>
      <c r="H38" s="68">
        <v>61</v>
      </c>
      <c r="I38" s="67" t="s">
        <v>1182</v>
      </c>
      <c r="J38" s="16" t="s">
        <v>1182</v>
      </c>
    </row>
    <row r="39" spans="1:10" ht="28.8" x14ac:dyDescent="0.3">
      <c r="A39" s="67">
        <v>28</v>
      </c>
      <c r="B39" s="16" t="s">
        <v>89</v>
      </c>
      <c r="C39" s="67">
        <v>2004</v>
      </c>
      <c r="D39" s="17" t="s">
        <v>11</v>
      </c>
      <c r="E39" s="16" t="s">
        <v>61</v>
      </c>
      <c r="F39" s="16" t="s">
        <v>90</v>
      </c>
      <c r="G39" s="16" t="s">
        <v>63</v>
      </c>
      <c r="H39" s="68">
        <v>61</v>
      </c>
      <c r="I39" s="67" t="s">
        <v>1182</v>
      </c>
      <c r="J39" s="16" t="s">
        <v>1182</v>
      </c>
    </row>
    <row r="40" spans="1:10" ht="28.8" x14ac:dyDescent="0.3">
      <c r="A40" s="67">
        <v>29</v>
      </c>
      <c r="B40" s="16" t="s">
        <v>65</v>
      </c>
      <c r="C40" s="67">
        <v>2006</v>
      </c>
      <c r="D40" s="17" t="s">
        <v>18</v>
      </c>
      <c r="E40" s="16" t="s">
        <v>35</v>
      </c>
      <c r="F40" s="16" t="s">
        <v>66</v>
      </c>
      <c r="G40" s="16" t="s">
        <v>37</v>
      </c>
      <c r="H40" s="68">
        <v>62</v>
      </c>
      <c r="I40" s="67" t="s">
        <v>1182</v>
      </c>
      <c r="J40" s="16" t="s">
        <v>1182</v>
      </c>
    </row>
    <row r="41" spans="1:10" x14ac:dyDescent="0.3">
      <c r="A41" s="67">
        <v>30</v>
      </c>
      <c r="B41" s="16" t="s">
        <v>368</v>
      </c>
      <c r="C41" s="67">
        <v>2004</v>
      </c>
      <c r="D41" s="17" t="s">
        <v>18</v>
      </c>
      <c r="E41" s="16" t="s">
        <v>105</v>
      </c>
      <c r="F41" s="16" t="s">
        <v>106</v>
      </c>
      <c r="G41" s="16" t="s">
        <v>107</v>
      </c>
      <c r="H41" s="68">
        <v>62</v>
      </c>
      <c r="I41" s="67" t="s">
        <v>1182</v>
      </c>
      <c r="J41" s="16" t="s">
        <v>1182</v>
      </c>
    </row>
    <row r="42" spans="1:10" ht="28.8" x14ac:dyDescent="0.3">
      <c r="A42" s="67">
        <v>31</v>
      </c>
      <c r="B42" s="16" t="s">
        <v>178</v>
      </c>
      <c r="C42" s="67">
        <v>2006</v>
      </c>
      <c r="D42" s="17" t="s">
        <v>18</v>
      </c>
      <c r="E42" s="16" t="s">
        <v>61</v>
      </c>
      <c r="F42" s="16" t="s">
        <v>90</v>
      </c>
      <c r="G42" s="16" t="s">
        <v>63</v>
      </c>
      <c r="H42" s="68">
        <v>62</v>
      </c>
      <c r="I42" s="67" t="s">
        <v>1182</v>
      </c>
      <c r="J42" s="16" t="s">
        <v>1182</v>
      </c>
    </row>
    <row r="43" spans="1:10" ht="28.8" x14ac:dyDescent="0.3">
      <c r="A43" s="67">
        <v>32</v>
      </c>
      <c r="B43" s="16" t="s">
        <v>378</v>
      </c>
      <c r="C43" s="67">
        <v>2006</v>
      </c>
      <c r="D43" s="17" t="s">
        <v>18</v>
      </c>
      <c r="E43" s="16" t="s">
        <v>12</v>
      </c>
      <c r="F43" s="16" t="s">
        <v>13</v>
      </c>
      <c r="G43" s="16" t="s">
        <v>76</v>
      </c>
      <c r="H43" s="68">
        <v>62</v>
      </c>
      <c r="I43" s="67" t="s">
        <v>1182</v>
      </c>
      <c r="J43" s="16" t="s">
        <v>1182</v>
      </c>
    </row>
    <row r="44" spans="1:10" ht="28.8" x14ac:dyDescent="0.3">
      <c r="A44" s="67">
        <v>33</v>
      </c>
      <c r="B44" s="16" t="s">
        <v>244</v>
      </c>
      <c r="C44" s="67">
        <v>2004</v>
      </c>
      <c r="D44" s="17" t="s">
        <v>11</v>
      </c>
      <c r="E44" s="16" t="s">
        <v>114</v>
      </c>
      <c r="F44" s="16" t="s">
        <v>115</v>
      </c>
      <c r="G44" s="16" t="s">
        <v>174</v>
      </c>
      <c r="H44" s="68">
        <v>63</v>
      </c>
      <c r="I44" s="67" t="s">
        <v>1182</v>
      </c>
      <c r="J44" s="16" t="s">
        <v>1182</v>
      </c>
    </row>
    <row r="45" spans="1:10" x14ac:dyDescent="0.3">
      <c r="A45" s="67">
        <v>34</v>
      </c>
      <c r="B45" s="16" t="s">
        <v>429</v>
      </c>
      <c r="C45" s="67">
        <v>2006</v>
      </c>
      <c r="D45" s="17" t="s">
        <v>40</v>
      </c>
      <c r="E45" s="16" t="s">
        <v>69</v>
      </c>
      <c r="F45" s="16" t="s">
        <v>260</v>
      </c>
      <c r="G45" s="16" t="s">
        <v>261</v>
      </c>
      <c r="H45" s="68">
        <v>63</v>
      </c>
      <c r="I45" s="67" t="s">
        <v>1182</v>
      </c>
      <c r="J45" s="16" t="s">
        <v>1182</v>
      </c>
    </row>
    <row r="46" spans="1:10" x14ac:dyDescent="0.3">
      <c r="A46" s="67">
        <v>35</v>
      </c>
      <c r="B46" s="16" t="s">
        <v>109</v>
      </c>
      <c r="C46" s="67">
        <v>2005</v>
      </c>
      <c r="D46" s="17" t="s">
        <v>18</v>
      </c>
      <c r="E46" s="16" t="s">
        <v>61</v>
      </c>
      <c r="F46" s="16" t="s">
        <v>110</v>
      </c>
      <c r="G46" s="16" t="s">
        <v>111</v>
      </c>
      <c r="H46" s="68">
        <v>63</v>
      </c>
      <c r="I46" s="67" t="s">
        <v>1182</v>
      </c>
      <c r="J46" s="16" t="s">
        <v>1182</v>
      </c>
    </row>
    <row r="47" spans="1:10" ht="28.8" x14ac:dyDescent="0.3">
      <c r="A47" s="67">
        <v>36</v>
      </c>
      <c r="B47" s="16" t="s">
        <v>214</v>
      </c>
      <c r="C47" s="67">
        <v>2005</v>
      </c>
      <c r="D47" s="17" t="s">
        <v>18</v>
      </c>
      <c r="E47" s="16" t="s">
        <v>169</v>
      </c>
      <c r="F47" s="16" t="s">
        <v>170</v>
      </c>
      <c r="G47" s="16" t="s">
        <v>171</v>
      </c>
      <c r="H47" s="68">
        <v>64</v>
      </c>
      <c r="I47" s="67" t="s">
        <v>1182</v>
      </c>
      <c r="J47" s="16" t="s">
        <v>1182</v>
      </c>
    </row>
    <row r="48" spans="1:10" ht="28.8" x14ac:dyDescent="0.3">
      <c r="A48" s="67">
        <v>37</v>
      </c>
      <c r="B48" s="16" t="s">
        <v>289</v>
      </c>
      <c r="C48" s="67">
        <v>2007</v>
      </c>
      <c r="D48" s="17" t="s">
        <v>55</v>
      </c>
      <c r="E48" s="16" t="s">
        <v>56</v>
      </c>
      <c r="F48" s="16" t="s">
        <v>57</v>
      </c>
      <c r="G48" s="16" t="s">
        <v>58</v>
      </c>
      <c r="H48" s="68">
        <v>64</v>
      </c>
      <c r="I48" s="67" t="s">
        <v>1182</v>
      </c>
      <c r="J48" s="16" t="s">
        <v>1182</v>
      </c>
    </row>
    <row r="49" spans="1:10" ht="28.8" x14ac:dyDescent="0.3">
      <c r="A49" s="67">
        <v>38</v>
      </c>
      <c r="B49" s="16" t="s">
        <v>302</v>
      </c>
      <c r="C49" s="67">
        <v>2004</v>
      </c>
      <c r="D49" s="17" t="s">
        <v>11</v>
      </c>
      <c r="E49" s="16" t="s">
        <v>30</v>
      </c>
      <c r="F49" s="16" t="s">
        <v>31</v>
      </c>
      <c r="G49" s="16" t="s">
        <v>32</v>
      </c>
      <c r="H49" s="68">
        <v>64</v>
      </c>
      <c r="I49" s="67" t="s">
        <v>1182</v>
      </c>
      <c r="J49" s="16" t="s">
        <v>1182</v>
      </c>
    </row>
    <row r="50" spans="1:10" ht="28.8" x14ac:dyDescent="0.3">
      <c r="A50" s="67">
        <v>39</v>
      </c>
      <c r="B50" s="16" t="s">
        <v>267</v>
      </c>
      <c r="C50" s="67">
        <v>2005</v>
      </c>
      <c r="D50" s="17" t="s">
        <v>18</v>
      </c>
      <c r="E50" s="16" t="s">
        <v>12</v>
      </c>
      <c r="F50" s="16" t="s">
        <v>13</v>
      </c>
      <c r="G50" s="16" t="s">
        <v>155</v>
      </c>
      <c r="H50" s="68">
        <v>64</v>
      </c>
      <c r="I50" s="67" t="s">
        <v>1182</v>
      </c>
      <c r="J50" s="16" t="s">
        <v>1182</v>
      </c>
    </row>
    <row r="51" spans="1:10" ht="28.8" x14ac:dyDescent="0.3">
      <c r="A51" s="67">
        <v>40</v>
      </c>
      <c r="B51" s="16" t="s">
        <v>17</v>
      </c>
      <c r="C51" s="67">
        <v>2004</v>
      </c>
      <c r="D51" s="17" t="s">
        <v>18</v>
      </c>
      <c r="E51" s="16" t="s">
        <v>19</v>
      </c>
      <c r="F51" s="16" t="s">
        <v>20</v>
      </c>
      <c r="G51" s="16" t="s">
        <v>21</v>
      </c>
      <c r="H51" s="68">
        <v>64</v>
      </c>
      <c r="I51" s="67" t="s">
        <v>1182</v>
      </c>
      <c r="J51" s="16" t="s">
        <v>1182</v>
      </c>
    </row>
    <row r="52" spans="1:10" ht="28.8" x14ac:dyDescent="0.3">
      <c r="A52" s="67">
        <v>41</v>
      </c>
      <c r="B52" s="16" t="s">
        <v>291</v>
      </c>
      <c r="C52" s="67">
        <v>2005</v>
      </c>
      <c r="D52" s="17" t="s">
        <v>18</v>
      </c>
      <c r="E52" s="16" t="s">
        <v>50</v>
      </c>
      <c r="F52" s="16" t="s">
        <v>292</v>
      </c>
      <c r="G52" s="16" t="s">
        <v>237</v>
      </c>
      <c r="H52" s="68">
        <v>65</v>
      </c>
      <c r="I52" s="67" t="s">
        <v>1182</v>
      </c>
      <c r="J52" s="16" t="s">
        <v>1182</v>
      </c>
    </row>
    <row r="53" spans="1:10" ht="28.8" x14ac:dyDescent="0.3">
      <c r="A53" s="67">
        <v>42</v>
      </c>
      <c r="B53" s="16" t="s">
        <v>168</v>
      </c>
      <c r="C53" s="67">
        <v>2007</v>
      </c>
      <c r="D53" s="17" t="s">
        <v>18</v>
      </c>
      <c r="E53" s="16" t="s">
        <v>169</v>
      </c>
      <c r="F53" s="16" t="s">
        <v>170</v>
      </c>
      <c r="G53" s="16" t="s">
        <v>171</v>
      </c>
      <c r="H53" s="68">
        <v>65</v>
      </c>
      <c r="I53" s="67" t="s">
        <v>1182</v>
      </c>
      <c r="J53" s="16" t="s">
        <v>1182</v>
      </c>
    </row>
    <row r="54" spans="1:10" x14ac:dyDescent="0.3">
      <c r="A54" s="67">
        <v>43</v>
      </c>
      <c r="B54" s="16" t="s">
        <v>341</v>
      </c>
      <c r="C54" s="67">
        <v>2003</v>
      </c>
      <c r="D54" s="17" t="s">
        <v>18</v>
      </c>
      <c r="E54" s="16" t="s">
        <v>105</v>
      </c>
      <c r="F54" s="16" t="s">
        <v>106</v>
      </c>
      <c r="G54" s="16" t="s">
        <v>107</v>
      </c>
      <c r="H54" s="68">
        <v>66</v>
      </c>
      <c r="I54" s="67" t="s">
        <v>1182</v>
      </c>
      <c r="J54" s="16" t="s">
        <v>1182</v>
      </c>
    </row>
    <row r="55" spans="1:10" ht="28.8" x14ac:dyDescent="0.3">
      <c r="A55" s="67">
        <v>44</v>
      </c>
      <c r="B55" s="16" t="s">
        <v>54</v>
      </c>
      <c r="C55" s="67">
        <v>2007</v>
      </c>
      <c r="D55" s="17" t="s">
        <v>55</v>
      </c>
      <c r="E55" s="16" t="s">
        <v>56</v>
      </c>
      <c r="F55" s="16" t="s">
        <v>57</v>
      </c>
      <c r="G55" s="16" t="s">
        <v>58</v>
      </c>
      <c r="H55" s="68">
        <v>66</v>
      </c>
      <c r="I55" s="67" t="s">
        <v>1182</v>
      </c>
      <c r="J55" s="16" t="s">
        <v>1182</v>
      </c>
    </row>
    <row r="56" spans="1:10" ht="28.8" x14ac:dyDescent="0.3">
      <c r="A56" s="67">
        <v>45</v>
      </c>
      <c r="B56" s="16" t="s">
        <v>149</v>
      </c>
      <c r="C56" s="67">
        <v>2007</v>
      </c>
      <c r="D56" s="17" t="s">
        <v>40</v>
      </c>
      <c r="E56" s="16" t="s">
        <v>35</v>
      </c>
      <c r="F56" s="16" t="s">
        <v>66</v>
      </c>
      <c r="G56" s="16" t="s">
        <v>150</v>
      </c>
      <c r="H56" s="68">
        <v>66</v>
      </c>
      <c r="I56" s="67" t="s">
        <v>1182</v>
      </c>
      <c r="J56" s="16" t="s">
        <v>1182</v>
      </c>
    </row>
    <row r="57" spans="1:10" ht="28.8" x14ac:dyDescent="0.3">
      <c r="A57" s="67">
        <v>46</v>
      </c>
      <c r="B57" s="16" t="s">
        <v>222</v>
      </c>
      <c r="C57" s="67">
        <v>2007</v>
      </c>
      <c r="D57" s="17" t="s">
        <v>18</v>
      </c>
      <c r="E57" s="16" t="s">
        <v>30</v>
      </c>
      <c r="F57" s="16" t="s">
        <v>31</v>
      </c>
      <c r="G57" s="16" t="s">
        <v>32</v>
      </c>
      <c r="H57" s="68">
        <v>66</v>
      </c>
      <c r="I57" s="67" t="s">
        <v>1182</v>
      </c>
      <c r="J57" s="16" t="s">
        <v>1182</v>
      </c>
    </row>
    <row r="58" spans="1:10" ht="28.8" x14ac:dyDescent="0.3">
      <c r="A58" s="67">
        <v>47</v>
      </c>
      <c r="B58" s="16" t="s">
        <v>127</v>
      </c>
      <c r="C58" s="67">
        <v>2005</v>
      </c>
      <c r="D58" s="17" t="s">
        <v>18</v>
      </c>
      <c r="E58" s="16" t="s">
        <v>114</v>
      </c>
      <c r="F58" s="16" t="s">
        <v>115</v>
      </c>
      <c r="G58" s="16" t="s">
        <v>116</v>
      </c>
      <c r="H58" s="68">
        <v>68</v>
      </c>
      <c r="I58" s="67" t="s">
        <v>1182</v>
      </c>
      <c r="J58" s="16" t="s">
        <v>1182</v>
      </c>
    </row>
    <row r="59" spans="1:10" ht="28.8" x14ac:dyDescent="0.3">
      <c r="A59" s="67">
        <v>48</v>
      </c>
      <c r="B59" s="16" t="s">
        <v>364</v>
      </c>
      <c r="C59" s="67">
        <v>2006</v>
      </c>
      <c r="D59" s="17" t="s">
        <v>18</v>
      </c>
      <c r="E59" s="16" t="s">
        <v>69</v>
      </c>
      <c r="F59" s="16" t="s">
        <v>70</v>
      </c>
      <c r="G59" s="16" t="s">
        <v>225</v>
      </c>
      <c r="H59" s="68">
        <v>68</v>
      </c>
      <c r="I59" s="67" t="s">
        <v>1182</v>
      </c>
      <c r="J59" s="16" t="s">
        <v>1182</v>
      </c>
    </row>
    <row r="60" spans="1:10" ht="28.8" x14ac:dyDescent="0.3">
      <c r="A60" s="67">
        <v>49</v>
      </c>
      <c r="B60" s="16" t="s">
        <v>460</v>
      </c>
      <c r="C60" s="67">
        <v>2006</v>
      </c>
      <c r="D60" s="17" t="s">
        <v>18</v>
      </c>
      <c r="E60" s="16" t="s">
        <v>240</v>
      </c>
      <c r="F60" s="16" t="s">
        <v>298</v>
      </c>
      <c r="G60" s="16" t="s">
        <v>242</v>
      </c>
      <c r="H60" s="68">
        <v>69</v>
      </c>
      <c r="I60" s="67" t="s">
        <v>1182</v>
      </c>
      <c r="J60" s="16" t="s">
        <v>1182</v>
      </c>
    </row>
    <row r="61" spans="1:10" ht="28.8" x14ac:dyDescent="0.3">
      <c r="A61" s="67">
        <v>50</v>
      </c>
      <c r="B61" s="16" t="s">
        <v>454</v>
      </c>
      <c r="C61" s="67">
        <v>2006</v>
      </c>
      <c r="D61" s="17" t="s">
        <v>18</v>
      </c>
      <c r="E61" s="16" t="s">
        <v>162</v>
      </c>
      <c r="F61" s="16" t="s">
        <v>207</v>
      </c>
      <c r="G61" s="16" t="s">
        <v>164</v>
      </c>
      <c r="H61" s="68">
        <v>69</v>
      </c>
      <c r="I61" s="67" t="s">
        <v>1182</v>
      </c>
      <c r="J61" s="16" t="s">
        <v>1182</v>
      </c>
    </row>
    <row r="62" spans="1:10" ht="28.8" x14ac:dyDescent="0.3">
      <c r="A62" s="67">
        <v>51</v>
      </c>
      <c r="B62" s="16" t="s">
        <v>349</v>
      </c>
      <c r="C62" s="67">
        <v>2007</v>
      </c>
      <c r="D62" s="17" t="s">
        <v>18</v>
      </c>
      <c r="E62" s="16" t="s">
        <v>30</v>
      </c>
      <c r="F62" s="16" t="s">
        <v>31</v>
      </c>
      <c r="G62" s="16" t="s">
        <v>32</v>
      </c>
      <c r="H62" s="68">
        <v>71</v>
      </c>
      <c r="I62" s="67" t="s">
        <v>1182</v>
      </c>
      <c r="J62" s="16" t="s">
        <v>1182</v>
      </c>
    </row>
    <row r="63" spans="1:10" ht="28.8" x14ac:dyDescent="0.3">
      <c r="A63" s="67">
        <v>52</v>
      </c>
      <c r="B63" s="16" t="s">
        <v>399</v>
      </c>
      <c r="C63" s="67">
        <v>2007</v>
      </c>
      <c r="D63" s="17" t="s">
        <v>18</v>
      </c>
      <c r="E63" s="16" t="s">
        <v>169</v>
      </c>
      <c r="F63" s="16" t="s">
        <v>170</v>
      </c>
      <c r="G63" s="16" t="s">
        <v>171</v>
      </c>
      <c r="H63" s="68">
        <v>71</v>
      </c>
      <c r="I63" s="67" t="s">
        <v>1182</v>
      </c>
      <c r="J63" s="16" t="s">
        <v>1182</v>
      </c>
    </row>
    <row r="64" spans="1:10" ht="28.8" x14ac:dyDescent="0.3">
      <c r="A64" s="67">
        <v>53</v>
      </c>
      <c r="B64" s="16" t="s">
        <v>366</v>
      </c>
      <c r="C64" s="67">
        <v>2008</v>
      </c>
      <c r="D64" s="17" t="s">
        <v>18</v>
      </c>
      <c r="E64" s="16" t="s">
        <v>56</v>
      </c>
      <c r="F64" s="16" t="s">
        <v>278</v>
      </c>
      <c r="G64" s="16" t="s">
        <v>279</v>
      </c>
      <c r="H64" s="68">
        <v>72</v>
      </c>
      <c r="I64" s="67" t="s">
        <v>1182</v>
      </c>
      <c r="J64" s="16" t="s">
        <v>1182</v>
      </c>
    </row>
    <row r="65" spans="1:10" ht="28.8" x14ac:dyDescent="0.3">
      <c r="A65" s="67">
        <v>54</v>
      </c>
      <c r="B65" s="16" t="s">
        <v>351</v>
      </c>
      <c r="C65" s="67">
        <v>2007</v>
      </c>
      <c r="D65" s="17" t="s">
        <v>40</v>
      </c>
      <c r="E65" s="16" t="s">
        <v>12</v>
      </c>
      <c r="F65" s="16" t="s">
        <v>13</v>
      </c>
      <c r="G65" s="16" t="s">
        <v>192</v>
      </c>
      <c r="H65" s="68">
        <v>72</v>
      </c>
      <c r="I65" s="67" t="s">
        <v>1182</v>
      </c>
      <c r="J65" s="16" t="s">
        <v>1182</v>
      </c>
    </row>
    <row r="66" spans="1:10" x14ac:dyDescent="0.3">
      <c r="A66" s="67">
        <v>55</v>
      </c>
      <c r="B66" s="16" t="s">
        <v>104</v>
      </c>
      <c r="C66" s="67">
        <v>2006</v>
      </c>
      <c r="D66" s="17" t="s">
        <v>18</v>
      </c>
      <c r="E66" s="16" t="s">
        <v>105</v>
      </c>
      <c r="F66" s="16" t="s">
        <v>106</v>
      </c>
      <c r="G66" s="16" t="s">
        <v>107</v>
      </c>
      <c r="H66" s="68">
        <v>72</v>
      </c>
      <c r="I66" s="67" t="s">
        <v>1182</v>
      </c>
      <c r="J66" s="16" t="s">
        <v>1182</v>
      </c>
    </row>
    <row r="67" spans="1:10" x14ac:dyDescent="0.3">
      <c r="A67" s="67">
        <v>56</v>
      </c>
      <c r="B67" s="16" t="s">
        <v>445</v>
      </c>
      <c r="C67" s="67">
        <v>2006</v>
      </c>
      <c r="D67" s="17" t="s">
        <v>40</v>
      </c>
      <c r="E67" s="16" t="s">
        <v>69</v>
      </c>
      <c r="F67" s="16" t="s">
        <v>260</v>
      </c>
      <c r="G67" s="16" t="s">
        <v>446</v>
      </c>
      <c r="H67" s="68">
        <v>74</v>
      </c>
      <c r="I67" s="67" t="s">
        <v>1182</v>
      </c>
      <c r="J67" s="16" t="s">
        <v>1182</v>
      </c>
    </row>
    <row r="68" spans="1:10" ht="28.8" x14ac:dyDescent="0.3">
      <c r="A68" s="67">
        <v>57</v>
      </c>
      <c r="B68" s="16" t="s">
        <v>423</v>
      </c>
      <c r="C68" s="67">
        <v>2006</v>
      </c>
      <c r="D68" s="17" t="s">
        <v>40</v>
      </c>
      <c r="E68" s="16" t="s">
        <v>12</v>
      </c>
      <c r="F68" s="16" t="s">
        <v>13</v>
      </c>
      <c r="G68" s="16" t="s">
        <v>76</v>
      </c>
      <c r="H68" s="68">
        <v>76</v>
      </c>
      <c r="I68" s="67" t="s">
        <v>1182</v>
      </c>
      <c r="J68" s="16" t="s">
        <v>1182</v>
      </c>
    </row>
    <row r="69" spans="1:10" x14ac:dyDescent="0.3">
      <c r="A69" s="67">
        <v>58</v>
      </c>
      <c r="B69" s="16" t="s">
        <v>343</v>
      </c>
      <c r="C69" s="67">
        <v>2006</v>
      </c>
      <c r="D69" s="17" t="s">
        <v>40</v>
      </c>
      <c r="E69" s="16" t="s">
        <v>41</v>
      </c>
      <c r="F69" s="16" t="s">
        <v>42</v>
      </c>
      <c r="G69" s="16" t="s">
        <v>43</v>
      </c>
      <c r="H69" s="68">
        <v>77</v>
      </c>
      <c r="I69" s="67" t="s">
        <v>1182</v>
      </c>
      <c r="J69" s="16" t="s">
        <v>1182</v>
      </c>
    </row>
    <row r="70" spans="1:10" ht="28.8" x14ac:dyDescent="0.3">
      <c r="A70" s="67">
        <v>59</v>
      </c>
      <c r="B70" s="16" t="s">
        <v>412</v>
      </c>
      <c r="C70" s="67">
        <v>2007</v>
      </c>
      <c r="D70" s="17" t="s">
        <v>40</v>
      </c>
      <c r="E70" s="16" t="s">
        <v>50</v>
      </c>
      <c r="F70" s="16" t="s">
        <v>236</v>
      </c>
      <c r="G70" s="16" t="s">
        <v>237</v>
      </c>
      <c r="H70" s="68">
        <v>78</v>
      </c>
      <c r="I70" s="67" t="s">
        <v>1182</v>
      </c>
      <c r="J70" s="16" t="s">
        <v>1182</v>
      </c>
    </row>
    <row r="71" spans="1:10" x14ac:dyDescent="0.3">
      <c r="A71" s="67">
        <v>60</v>
      </c>
      <c r="B71" s="16" t="s">
        <v>47</v>
      </c>
      <c r="C71" s="67">
        <v>2006</v>
      </c>
      <c r="D71" s="17" t="s">
        <v>18</v>
      </c>
      <c r="E71" s="16" t="s">
        <v>25</v>
      </c>
      <c r="F71" s="16" t="s">
        <v>26</v>
      </c>
      <c r="G71" s="16" t="s">
        <v>27</v>
      </c>
      <c r="H71" s="68">
        <v>84</v>
      </c>
      <c r="I71" s="67" t="s">
        <v>1182</v>
      </c>
      <c r="J71" s="16" t="s">
        <v>1182</v>
      </c>
    </row>
    <row r="72" spans="1:10" x14ac:dyDescent="0.3">
      <c r="A72" s="67">
        <v>61</v>
      </c>
      <c r="B72" s="16" t="s">
        <v>439</v>
      </c>
      <c r="C72" s="67">
        <v>2007</v>
      </c>
      <c r="D72" s="17" t="s">
        <v>40</v>
      </c>
      <c r="E72" s="16" t="s">
        <v>25</v>
      </c>
      <c r="F72" s="16" t="s">
        <v>26</v>
      </c>
      <c r="G72" s="16" t="s">
        <v>27</v>
      </c>
      <c r="H72" s="68">
        <v>85</v>
      </c>
      <c r="I72" s="67" t="s">
        <v>1182</v>
      </c>
      <c r="J72" s="16" t="s">
        <v>1182</v>
      </c>
    </row>
    <row r="73" spans="1:10" ht="28.8" x14ac:dyDescent="0.3">
      <c r="A73" s="67">
        <v>62</v>
      </c>
      <c r="B73" s="16" t="s">
        <v>353</v>
      </c>
      <c r="C73" s="67">
        <v>2007</v>
      </c>
      <c r="D73" s="17" t="s">
        <v>55</v>
      </c>
      <c r="E73" s="16" t="s">
        <v>12</v>
      </c>
      <c r="F73" s="16" t="s">
        <v>13</v>
      </c>
      <c r="G73" s="16" t="s">
        <v>155</v>
      </c>
      <c r="H73" s="68">
        <v>112</v>
      </c>
      <c r="I73" s="67" t="s">
        <v>1182</v>
      </c>
      <c r="J73" s="16" t="s">
        <v>1182</v>
      </c>
    </row>
    <row r="74" spans="1:10" x14ac:dyDescent="0.3">
      <c r="A74" s="67">
        <v>0</v>
      </c>
      <c r="B74" s="16" t="s">
        <v>24</v>
      </c>
      <c r="C74" s="67">
        <v>2003</v>
      </c>
      <c r="D74" s="17" t="s">
        <v>11</v>
      </c>
      <c r="E74" s="16" t="s">
        <v>25</v>
      </c>
      <c r="F74" s="16" t="s">
        <v>26</v>
      </c>
      <c r="G74" s="16" t="s">
        <v>27</v>
      </c>
      <c r="H74" s="68" t="s">
        <v>1183</v>
      </c>
      <c r="I74" s="67" t="s">
        <v>1182</v>
      </c>
      <c r="J74" s="16" t="s">
        <v>1182</v>
      </c>
    </row>
    <row r="75" spans="1:10" ht="28.8" x14ac:dyDescent="0.3">
      <c r="A75" s="67">
        <v>0</v>
      </c>
      <c r="B75" s="16" t="s">
        <v>362</v>
      </c>
      <c r="C75" s="67">
        <v>2005</v>
      </c>
      <c r="D75" s="17" t="s">
        <v>40</v>
      </c>
      <c r="E75" s="16" t="s">
        <v>12</v>
      </c>
      <c r="F75" s="16" t="s">
        <v>13</v>
      </c>
      <c r="G75" s="16" t="s">
        <v>76</v>
      </c>
      <c r="H75" s="68" t="s">
        <v>1183</v>
      </c>
      <c r="I75" s="67" t="s">
        <v>1182</v>
      </c>
      <c r="J75" s="16" t="s">
        <v>1182</v>
      </c>
    </row>
    <row r="76" spans="1:10" ht="28.8" x14ac:dyDescent="0.3">
      <c r="A76" s="67">
        <v>0</v>
      </c>
      <c r="B76" s="16" t="s">
        <v>250</v>
      </c>
      <c r="C76" s="67">
        <v>2006</v>
      </c>
      <c r="D76" s="17" t="s">
        <v>18</v>
      </c>
      <c r="E76" s="16" t="s">
        <v>35</v>
      </c>
      <c r="F76" s="16" t="s">
        <v>66</v>
      </c>
      <c r="G76" s="16" t="s">
        <v>37</v>
      </c>
      <c r="H76" s="68" t="s">
        <v>1183</v>
      </c>
      <c r="I76" s="67" t="s">
        <v>1182</v>
      </c>
      <c r="J76" s="16" t="s">
        <v>1182</v>
      </c>
    </row>
    <row r="77" spans="1:10" ht="28.8" x14ac:dyDescent="0.3">
      <c r="A77" s="67">
        <v>0</v>
      </c>
      <c r="B77" s="16" t="s">
        <v>269</v>
      </c>
      <c r="C77" s="67">
        <v>2007</v>
      </c>
      <c r="D77" s="17" t="s">
        <v>55</v>
      </c>
      <c r="E77" s="16" t="s">
        <v>12</v>
      </c>
      <c r="F77" s="16" t="s">
        <v>13</v>
      </c>
      <c r="G77" s="16" t="s">
        <v>198</v>
      </c>
      <c r="H77" s="68" t="s">
        <v>1183</v>
      </c>
      <c r="I77" s="67" t="s">
        <v>1182</v>
      </c>
      <c r="J77" s="16" t="s">
        <v>1182</v>
      </c>
    </row>
    <row r="78" spans="1:10" ht="28.8" x14ac:dyDescent="0.3">
      <c r="A78" s="67">
        <v>0</v>
      </c>
      <c r="B78" s="16" t="s">
        <v>235</v>
      </c>
      <c r="C78" s="67">
        <v>2008</v>
      </c>
      <c r="D78" s="17" t="s">
        <v>55</v>
      </c>
      <c r="E78" s="16" t="s">
        <v>50</v>
      </c>
      <c r="F78" s="16" t="s">
        <v>236</v>
      </c>
      <c r="G78" s="16" t="s">
        <v>237</v>
      </c>
      <c r="H78" s="68" t="s">
        <v>1183</v>
      </c>
      <c r="I78" s="67" t="s">
        <v>1182</v>
      </c>
      <c r="J78" s="16" t="s">
        <v>1182</v>
      </c>
    </row>
    <row r="79" spans="1:10" x14ac:dyDescent="0.3">
      <c r="A79" s="67">
        <v>0</v>
      </c>
      <c r="B79" s="16" t="s">
        <v>80</v>
      </c>
      <c r="C79" s="67">
        <v>2004</v>
      </c>
      <c r="D79" s="17" t="s">
        <v>18</v>
      </c>
      <c r="E79" s="16" t="s">
        <v>41</v>
      </c>
      <c r="F79" s="16" t="s">
        <v>42</v>
      </c>
      <c r="G79" s="16" t="s">
        <v>81</v>
      </c>
      <c r="H79" s="68" t="s">
        <v>1183</v>
      </c>
      <c r="I79" s="67" t="s">
        <v>1182</v>
      </c>
      <c r="J79" s="16" t="s">
        <v>1182</v>
      </c>
    </row>
    <row r="80" spans="1:10" ht="28.8" x14ac:dyDescent="0.3">
      <c r="A80" s="67">
        <v>0</v>
      </c>
      <c r="B80" s="16" t="s">
        <v>456</v>
      </c>
      <c r="C80" s="67">
        <v>2007</v>
      </c>
      <c r="D80" s="17" t="s">
        <v>18</v>
      </c>
      <c r="E80" s="16" t="s">
        <v>12</v>
      </c>
      <c r="F80" s="16" t="s">
        <v>13</v>
      </c>
      <c r="G80" s="16" t="s">
        <v>14</v>
      </c>
      <c r="H80" s="68" t="s">
        <v>1187</v>
      </c>
      <c r="I80" s="67" t="s">
        <v>1182</v>
      </c>
      <c r="J80" s="16" t="s">
        <v>1182</v>
      </c>
    </row>
    <row r="81" spans="1:10" ht="28.8" x14ac:dyDescent="0.3">
      <c r="A81" s="67">
        <v>0</v>
      </c>
      <c r="B81" s="16" t="s">
        <v>425</v>
      </c>
      <c r="C81" s="67">
        <v>2006</v>
      </c>
      <c r="D81" s="17" t="s">
        <v>18</v>
      </c>
      <c r="E81" s="16" t="s">
        <v>12</v>
      </c>
      <c r="F81" s="16" t="s">
        <v>13</v>
      </c>
      <c r="G81" s="16" t="s">
        <v>14</v>
      </c>
      <c r="H81" s="68" t="s">
        <v>1187</v>
      </c>
      <c r="I81" s="67" t="s">
        <v>1182</v>
      </c>
      <c r="J81" s="16" t="s">
        <v>1182</v>
      </c>
    </row>
    <row r="82" spans="1:10" ht="28.8" x14ac:dyDescent="0.3">
      <c r="A82" s="67">
        <v>0</v>
      </c>
      <c r="B82" s="16" t="s">
        <v>255</v>
      </c>
      <c r="C82" s="67">
        <v>2008</v>
      </c>
      <c r="D82" s="17" t="s">
        <v>256</v>
      </c>
      <c r="E82" s="16" t="s">
        <v>12</v>
      </c>
      <c r="F82" s="16" t="s">
        <v>13</v>
      </c>
      <c r="G82" s="16" t="s">
        <v>257</v>
      </c>
      <c r="H82" s="68" t="s">
        <v>1187</v>
      </c>
      <c r="I82" s="67" t="s">
        <v>1182</v>
      </c>
      <c r="J82" s="16" t="s">
        <v>1182</v>
      </c>
    </row>
    <row r="83" spans="1:10" ht="28.8" x14ac:dyDescent="0.3">
      <c r="A83" s="67">
        <v>0</v>
      </c>
      <c r="B83" s="16" t="s">
        <v>191</v>
      </c>
      <c r="C83" s="67">
        <v>2008</v>
      </c>
      <c r="D83" s="17" t="s">
        <v>40</v>
      </c>
      <c r="E83" s="16" t="s">
        <v>12</v>
      </c>
      <c r="F83" s="16" t="s">
        <v>13</v>
      </c>
      <c r="G83" s="16" t="s">
        <v>192</v>
      </c>
      <c r="H83" s="68" t="s">
        <v>1187</v>
      </c>
      <c r="I83" s="67" t="s">
        <v>1182</v>
      </c>
      <c r="J83" s="16" t="s">
        <v>1182</v>
      </c>
    </row>
    <row r="84" spans="1:10" x14ac:dyDescent="0.3">
      <c r="A84" s="67">
        <v>0</v>
      </c>
      <c r="B84" s="16" t="s">
        <v>388</v>
      </c>
      <c r="C84" s="67">
        <v>2003</v>
      </c>
      <c r="D84" s="17" t="s">
        <v>40</v>
      </c>
      <c r="E84" s="16" t="s">
        <v>69</v>
      </c>
      <c r="F84" s="16" t="s">
        <v>260</v>
      </c>
      <c r="G84" s="16" t="s">
        <v>389</v>
      </c>
      <c r="H84" s="68" t="s">
        <v>1187</v>
      </c>
      <c r="I84" s="67" t="s">
        <v>1182</v>
      </c>
      <c r="J84" s="16" t="s">
        <v>1182</v>
      </c>
    </row>
    <row r="85" spans="1:10" ht="28.8" x14ac:dyDescent="0.3">
      <c r="A85" s="67">
        <v>0</v>
      </c>
      <c r="B85" s="16" t="s">
        <v>391</v>
      </c>
      <c r="C85" s="67">
        <v>2007</v>
      </c>
      <c r="D85" s="17" t="s">
        <v>55</v>
      </c>
      <c r="E85" s="16" t="s">
        <v>12</v>
      </c>
      <c r="F85" s="16" t="s">
        <v>13</v>
      </c>
      <c r="G85" s="16" t="s">
        <v>257</v>
      </c>
      <c r="H85" s="68" t="s">
        <v>1187</v>
      </c>
      <c r="I85" s="67" t="s">
        <v>1182</v>
      </c>
      <c r="J85" s="16" t="s">
        <v>1182</v>
      </c>
    </row>
    <row r="86" spans="1:10" ht="28.8" x14ac:dyDescent="0.3">
      <c r="A86" s="67">
        <v>0</v>
      </c>
      <c r="B86" s="16" t="s">
        <v>393</v>
      </c>
      <c r="C86" s="67">
        <v>2008</v>
      </c>
      <c r="D86" s="17" t="s">
        <v>18</v>
      </c>
      <c r="E86" s="16" t="s">
        <v>12</v>
      </c>
      <c r="F86" s="16" t="s">
        <v>13</v>
      </c>
      <c r="G86" s="16" t="s">
        <v>295</v>
      </c>
      <c r="H86" s="68" t="s">
        <v>1187</v>
      </c>
      <c r="I86" s="67" t="s">
        <v>1182</v>
      </c>
      <c r="J86" s="16" t="s">
        <v>1182</v>
      </c>
    </row>
    <row r="87" spans="1:10" ht="28.8" x14ac:dyDescent="0.3">
      <c r="A87" s="67">
        <v>0</v>
      </c>
      <c r="B87" s="16" t="s">
        <v>252</v>
      </c>
      <c r="C87" s="67">
        <v>2003</v>
      </c>
      <c r="D87" s="17" t="s">
        <v>11</v>
      </c>
      <c r="E87" s="16" t="s">
        <v>12</v>
      </c>
      <c r="F87" s="16" t="s">
        <v>13</v>
      </c>
      <c r="G87" s="16" t="s">
        <v>253</v>
      </c>
      <c r="H87" s="68" t="s">
        <v>1187</v>
      </c>
      <c r="I87" s="67" t="s">
        <v>1182</v>
      </c>
      <c r="J87" s="16" t="s">
        <v>1182</v>
      </c>
    </row>
    <row r="88" spans="1:10" x14ac:dyDescent="0.3">
      <c r="A88" s="67">
        <v>0</v>
      </c>
      <c r="B88" s="16" t="s">
        <v>45</v>
      </c>
      <c r="C88" s="67">
        <v>2006</v>
      </c>
      <c r="D88" s="17" t="s">
        <v>18</v>
      </c>
      <c r="E88" s="16" t="s">
        <v>25</v>
      </c>
      <c r="F88" s="16" t="s">
        <v>26</v>
      </c>
      <c r="G88" s="16" t="s">
        <v>27</v>
      </c>
      <c r="H88" s="68" t="s">
        <v>1187</v>
      </c>
      <c r="I88" s="67" t="s">
        <v>1182</v>
      </c>
      <c r="J88" s="16" t="s">
        <v>1182</v>
      </c>
    </row>
    <row r="89" spans="1:10" ht="28.8" x14ac:dyDescent="0.3">
      <c r="A89" s="67">
        <v>0</v>
      </c>
      <c r="B89" s="16" t="s">
        <v>157</v>
      </c>
      <c r="C89" s="67">
        <v>2004</v>
      </c>
      <c r="D89" s="17" t="s">
        <v>18</v>
      </c>
      <c r="E89" s="16" t="s">
        <v>12</v>
      </c>
      <c r="F89" s="16" t="s">
        <v>13</v>
      </c>
      <c r="G89" s="16" t="s">
        <v>76</v>
      </c>
      <c r="H89" s="68" t="s">
        <v>1187</v>
      </c>
      <c r="I89" s="67" t="s">
        <v>1182</v>
      </c>
      <c r="J89" s="16" t="s">
        <v>1182</v>
      </c>
    </row>
    <row r="90" spans="1:10" x14ac:dyDescent="0.3">
      <c r="A90" s="67">
        <v>0</v>
      </c>
      <c r="B90" s="16" t="s">
        <v>259</v>
      </c>
      <c r="C90" s="67">
        <v>2005</v>
      </c>
      <c r="D90" s="17" t="s">
        <v>18</v>
      </c>
      <c r="E90" s="16" t="s">
        <v>69</v>
      </c>
      <c r="F90" s="16" t="s">
        <v>260</v>
      </c>
      <c r="G90" s="16" t="s">
        <v>261</v>
      </c>
      <c r="H90" s="68" t="s">
        <v>1187</v>
      </c>
      <c r="I90" s="67" t="s">
        <v>1182</v>
      </c>
      <c r="J90" s="16" t="s">
        <v>1182</v>
      </c>
    </row>
    <row r="91" spans="1:10" x14ac:dyDescent="0.3">
      <c r="A91" s="67">
        <v>0</v>
      </c>
      <c r="B91" s="16" t="s">
        <v>435</v>
      </c>
      <c r="C91" s="67">
        <v>2005</v>
      </c>
      <c r="D91" s="17" t="s">
        <v>40</v>
      </c>
      <c r="E91" s="16" t="s">
        <v>25</v>
      </c>
      <c r="F91" s="16" t="s">
        <v>26</v>
      </c>
      <c r="G91" s="16" t="s">
        <v>27</v>
      </c>
      <c r="H91" s="68" t="s">
        <v>1187</v>
      </c>
      <c r="I91" s="67" t="s">
        <v>1182</v>
      </c>
      <c r="J91" s="16" t="s">
        <v>1182</v>
      </c>
    </row>
    <row r="92" spans="1:10" ht="28.8" x14ac:dyDescent="0.3">
      <c r="A92" s="67">
        <v>0</v>
      </c>
      <c r="B92" s="16" t="s">
        <v>218</v>
      </c>
      <c r="C92" s="67">
        <v>2004</v>
      </c>
      <c r="D92" s="17" t="s">
        <v>11</v>
      </c>
      <c r="E92" s="16" t="s">
        <v>12</v>
      </c>
      <c r="F92" s="16" t="s">
        <v>13</v>
      </c>
      <c r="G92" s="16" t="s">
        <v>155</v>
      </c>
      <c r="H92" s="68" t="s">
        <v>1187</v>
      </c>
      <c r="I92" s="67" t="s">
        <v>1182</v>
      </c>
      <c r="J92" s="16" t="s">
        <v>1182</v>
      </c>
    </row>
    <row r="93" spans="1:10" ht="28.8" x14ac:dyDescent="0.3">
      <c r="A93" s="67">
        <v>0</v>
      </c>
      <c r="B93" s="16" t="s">
        <v>248</v>
      </c>
      <c r="C93" s="67">
        <v>2005</v>
      </c>
      <c r="D93" s="17" t="s">
        <v>40</v>
      </c>
      <c r="E93" s="16" t="s">
        <v>12</v>
      </c>
      <c r="F93" s="16" t="s">
        <v>13</v>
      </c>
      <c r="G93" s="16" t="s">
        <v>76</v>
      </c>
      <c r="H93" s="68" t="s">
        <v>1187</v>
      </c>
      <c r="I93" s="67" t="s">
        <v>1182</v>
      </c>
      <c r="J93" s="16" t="s">
        <v>1182</v>
      </c>
    </row>
  </sheetData>
  <mergeCells count="10">
    <mergeCell ref="A8:J8"/>
    <mergeCell ref="A13:J13"/>
    <mergeCell ref="A18:J18"/>
    <mergeCell ref="A27:J27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21:D22 D24:D25 D28:D29 D31:D32 D35 D37:D38 D40:D43 D45:D48 D50:D73 D75:D81 D83:D86 D88:D91 D9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3.10937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1177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944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1174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875</v>
      </c>
      <c r="K8" s="27" t="s">
        <v>876</v>
      </c>
      <c r="L8" s="27" t="s">
        <v>877</v>
      </c>
      <c r="M8" s="27" t="s">
        <v>880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360" x14ac:dyDescent="0.3">
      <c r="A10" s="37">
        <v>1</v>
      </c>
      <c r="B10" s="38" t="s">
        <v>384</v>
      </c>
      <c r="C10" s="38">
        <v>2003</v>
      </c>
      <c r="D10" s="38">
        <v>2003</v>
      </c>
      <c r="E10" s="38">
        <v>2003</v>
      </c>
      <c r="F10" s="38" t="s">
        <v>119</v>
      </c>
      <c r="G10" s="38" t="s">
        <v>12</v>
      </c>
      <c r="H10" s="38" t="s">
        <v>13</v>
      </c>
      <c r="I10" s="38" t="s">
        <v>76</v>
      </c>
      <c r="J10" s="39">
        <v>55.64</v>
      </c>
      <c r="K10" s="37">
        <f t="shared" ref="K10:K41" si="0">SUM(I10:J10)</f>
        <v>55.64</v>
      </c>
      <c r="L10" s="39">
        <f t="shared" ref="L10:L41" si="1">J10+K10</f>
        <v>111.28</v>
      </c>
      <c r="M10" s="39">
        <f t="shared" ref="M10:M41" si="2">IF( AND(ISNUMBER(L$10),ISNUMBER(L10)),(L10-L$10)/L$10*100,"")</f>
        <v>0</v>
      </c>
    </row>
    <row r="11" spans="1:13" ht="409.6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40">
        <v>55.68</v>
      </c>
      <c r="K11" s="5">
        <f t="shared" si="0"/>
        <v>55.68</v>
      </c>
      <c r="L11" s="40">
        <f t="shared" si="1"/>
        <v>111.36</v>
      </c>
      <c r="M11" s="40">
        <f t="shared" si="2"/>
        <v>7.1890726096332042E-2</v>
      </c>
    </row>
    <row r="12" spans="1:13" ht="409.6" x14ac:dyDescent="0.3">
      <c r="A12" s="5">
        <v>3</v>
      </c>
      <c r="B12" s="16" t="s">
        <v>212</v>
      </c>
      <c r="C12" s="16">
        <v>2003</v>
      </c>
      <c r="D12" s="16">
        <v>2003</v>
      </c>
      <c r="E12" s="16">
        <v>2003</v>
      </c>
      <c r="F12" s="16" t="s">
        <v>119</v>
      </c>
      <c r="G12" s="16" t="s">
        <v>162</v>
      </c>
      <c r="H12" s="16" t="s">
        <v>163</v>
      </c>
      <c r="I12" s="16" t="s">
        <v>164</v>
      </c>
      <c r="J12" s="40">
        <v>56.68</v>
      </c>
      <c r="K12" s="5">
        <f t="shared" si="0"/>
        <v>56.68</v>
      </c>
      <c r="L12" s="40">
        <f t="shared" si="1"/>
        <v>113.36</v>
      </c>
      <c r="M12" s="40">
        <f t="shared" si="2"/>
        <v>1.8691588785046713</v>
      </c>
    </row>
    <row r="13" spans="1:13" ht="230.4" x14ac:dyDescent="0.3">
      <c r="A13" s="5">
        <v>4</v>
      </c>
      <c r="B13" s="16" t="s">
        <v>420</v>
      </c>
      <c r="C13" s="16">
        <v>2004</v>
      </c>
      <c r="D13" s="16">
        <v>2004</v>
      </c>
      <c r="E13" s="16">
        <v>2004</v>
      </c>
      <c r="F13" s="16" t="s">
        <v>11</v>
      </c>
      <c r="G13" s="16" t="s">
        <v>61</v>
      </c>
      <c r="H13" s="16" t="s">
        <v>110</v>
      </c>
      <c r="I13" s="16" t="s">
        <v>421</v>
      </c>
      <c r="J13" s="40">
        <v>56.85</v>
      </c>
      <c r="K13" s="5">
        <f t="shared" si="0"/>
        <v>56.85</v>
      </c>
      <c r="L13" s="40">
        <f t="shared" si="1"/>
        <v>113.7</v>
      </c>
      <c r="M13" s="40">
        <f t="shared" si="2"/>
        <v>2.1746944644140922</v>
      </c>
    </row>
    <row r="14" spans="1:13" ht="331.2" x14ac:dyDescent="0.3">
      <c r="A14" s="5">
        <v>5</v>
      </c>
      <c r="B14" s="16" t="s">
        <v>370</v>
      </c>
      <c r="C14" s="16">
        <v>2003</v>
      </c>
      <c r="D14" s="16">
        <v>2003</v>
      </c>
      <c r="E14" s="16">
        <v>2003</v>
      </c>
      <c r="F14" s="16" t="s">
        <v>119</v>
      </c>
      <c r="G14" s="16" t="s">
        <v>12</v>
      </c>
      <c r="H14" s="16" t="s">
        <v>13</v>
      </c>
      <c r="I14" s="16" t="s">
        <v>331</v>
      </c>
      <c r="J14" s="40">
        <v>56.88</v>
      </c>
      <c r="K14" s="5">
        <f t="shared" si="0"/>
        <v>56.88</v>
      </c>
      <c r="L14" s="40">
        <f t="shared" si="1"/>
        <v>113.76</v>
      </c>
      <c r="M14" s="40">
        <f t="shared" si="2"/>
        <v>2.2286125089863442</v>
      </c>
    </row>
    <row r="15" spans="1:13" ht="302.39999999999998" x14ac:dyDescent="0.3">
      <c r="A15" s="5">
        <v>6</v>
      </c>
      <c r="B15" s="16" t="s">
        <v>443</v>
      </c>
      <c r="C15" s="16">
        <v>2003</v>
      </c>
      <c r="D15" s="16">
        <v>2003</v>
      </c>
      <c r="E15" s="16">
        <v>2003</v>
      </c>
      <c r="F15" s="16" t="s">
        <v>119</v>
      </c>
      <c r="G15" s="16" t="s">
        <v>50</v>
      </c>
      <c r="H15" s="16" t="s">
        <v>51</v>
      </c>
      <c r="I15" s="16" t="s">
        <v>52</v>
      </c>
      <c r="J15" s="40">
        <v>57.7</v>
      </c>
      <c r="K15" s="5">
        <f t="shared" si="0"/>
        <v>57.7</v>
      </c>
      <c r="L15" s="40">
        <f t="shared" si="1"/>
        <v>115.4</v>
      </c>
      <c r="M15" s="40">
        <f t="shared" si="2"/>
        <v>3.7023723939611828</v>
      </c>
    </row>
    <row r="16" spans="1:13" ht="230.4" x14ac:dyDescent="0.3">
      <c r="A16" s="5">
        <v>7</v>
      </c>
      <c r="B16" s="16" t="s">
        <v>209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41</v>
      </c>
      <c r="H16" s="16" t="s">
        <v>42</v>
      </c>
      <c r="I16" s="16" t="s">
        <v>210</v>
      </c>
      <c r="J16" s="40">
        <v>57.95</v>
      </c>
      <c r="K16" s="5">
        <f t="shared" si="0"/>
        <v>57.95</v>
      </c>
      <c r="L16" s="40">
        <f t="shared" si="1"/>
        <v>115.9</v>
      </c>
      <c r="M16" s="40">
        <f t="shared" si="2"/>
        <v>4.151689432063268</v>
      </c>
    </row>
    <row r="17" spans="1:13" ht="409.6" x14ac:dyDescent="0.3">
      <c r="A17" s="5">
        <v>8</v>
      </c>
      <c r="B17" s="16" t="s">
        <v>100</v>
      </c>
      <c r="C17" s="16">
        <v>2003</v>
      </c>
      <c r="D17" s="16">
        <v>2003</v>
      </c>
      <c r="E17" s="16">
        <v>2003</v>
      </c>
      <c r="F17" s="16" t="s">
        <v>11</v>
      </c>
      <c r="G17" s="16" t="s">
        <v>19</v>
      </c>
      <c r="H17" s="16" t="s">
        <v>101</v>
      </c>
      <c r="I17" s="16" t="s">
        <v>102</v>
      </c>
      <c r="J17" s="40">
        <v>58.01</v>
      </c>
      <c r="K17" s="5">
        <f t="shared" si="0"/>
        <v>58.01</v>
      </c>
      <c r="L17" s="40">
        <f t="shared" si="1"/>
        <v>116.02</v>
      </c>
      <c r="M17" s="40">
        <f t="shared" si="2"/>
        <v>4.2595255212077596</v>
      </c>
    </row>
    <row r="18" spans="1:13" ht="187.2" x14ac:dyDescent="0.3">
      <c r="A18" s="5">
        <v>9</v>
      </c>
      <c r="B18" s="16" t="s">
        <v>347</v>
      </c>
      <c r="C18" s="16">
        <v>2004</v>
      </c>
      <c r="D18" s="16">
        <v>2004</v>
      </c>
      <c r="E18" s="16">
        <v>2004</v>
      </c>
      <c r="F18" s="16" t="s">
        <v>11</v>
      </c>
      <c r="G18" s="16" t="s">
        <v>114</v>
      </c>
      <c r="H18" s="16" t="s">
        <v>115</v>
      </c>
      <c r="I18" s="16" t="s">
        <v>174</v>
      </c>
      <c r="J18" s="40">
        <v>58.17</v>
      </c>
      <c r="K18" s="5">
        <f t="shared" si="0"/>
        <v>58.17</v>
      </c>
      <c r="L18" s="40">
        <f t="shared" si="1"/>
        <v>116.34</v>
      </c>
      <c r="M18" s="40">
        <f t="shared" si="2"/>
        <v>4.5470884255930999</v>
      </c>
    </row>
    <row r="19" spans="1:13" ht="201.6" x14ac:dyDescent="0.3">
      <c r="A19" s="5">
        <v>10</v>
      </c>
      <c r="B19" s="16" t="s">
        <v>386</v>
      </c>
      <c r="C19" s="16">
        <v>2005</v>
      </c>
      <c r="D19" s="16">
        <v>2005</v>
      </c>
      <c r="E19" s="16">
        <v>2005</v>
      </c>
      <c r="F19" s="16" t="s">
        <v>11</v>
      </c>
      <c r="G19" s="16" t="s">
        <v>41</v>
      </c>
      <c r="H19" s="16" t="s">
        <v>42</v>
      </c>
      <c r="I19" s="16" t="s">
        <v>81</v>
      </c>
      <c r="J19" s="40">
        <v>58.37</v>
      </c>
      <c r="K19" s="5">
        <f t="shared" si="0"/>
        <v>58.37</v>
      </c>
      <c r="L19" s="40">
        <f t="shared" si="1"/>
        <v>116.74</v>
      </c>
      <c r="M19" s="40">
        <f t="shared" si="2"/>
        <v>4.9065420560747608</v>
      </c>
    </row>
    <row r="20" spans="1:13" ht="244.8" x14ac:dyDescent="0.3">
      <c r="A20" s="5">
        <v>11</v>
      </c>
      <c r="B20" s="16" t="s">
        <v>395</v>
      </c>
      <c r="C20" s="16">
        <v>2003</v>
      </c>
      <c r="D20" s="16">
        <v>2003</v>
      </c>
      <c r="E20" s="16">
        <v>2003</v>
      </c>
      <c r="F20" s="16">
        <v>1</v>
      </c>
      <c r="G20" s="16" t="s">
        <v>35</v>
      </c>
      <c r="H20" s="16" t="s">
        <v>36</v>
      </c>
      <c r="I20" s="16" t="s">
        <v>93</v>
      </c>
      <c r="J20" s="40">
        <v>58.38</v>
      </c>
      <c r="K20" s="5">
        <f t="shared" si="0"/>
        <v>58.38</v>
      </c>
      <c r="L20" s="40">
        <f t="shared" si="1"/>
        <v>116.76</v>
      </c>
      <c r="M20" s="40">
        <f t="shared" si="2"/>
        <v>4.9245147375988534</v>
      </c>
    </row>
    <row r="21" spans="1:13" ht="201.6" x14ac:dyDescent="0.3">
      <c r="A21" s="5">
        <v>12</v>
      </c>
      <c r="B21" s="16" t="s">
        <v>317</v>
      </c>
      <c r="C21" s="16">
        <v>2006</v>
      </c>
      <c r="D21" s="16">
        <v>2006</v>
      </c>
      <c r="E21" s="16">
        <v>2006</v>
      </c>
      <c r="F21" s="16">
        <v>1</v>
      </c>
      <c r="G21" s="16" t="s">
        <v>69</v>
      </c>
      <c r="H21" s="16" t="s">
        <v>70</v>
      </c>
      <c r="I21" s="16" t="s">
        <v>71</v>
      </c>
      <c r="J21" s="40">
        <v>58.55</v>
      </c>
      <c r="K21" s="5">
        <f t="shared" si="0"/>
        <v>58.55</v>
      </c>
      <c r="L21" s="40">
        <f t="shared" si="1"/>
        <v>117.1</v>
      </c>
      <c r="M21" s="40">
        <f t="shared" si="2"/>
        <v>5.2300503235082614</v>
      </c>
    </row>
    <row r="22" spans="1:13" ht="115.2" x14ac:dyDescent="0.3">
      <c r="A22" s="5">
        <v>13</v>
      </c>
      <c r="B22" s="16" t="s">
        <v>239</v>
      </c>
      <c r="C22" s="16">
        <v>2003</v>
      </c>
      <c r="D22" s="16">
        <v>2003</v>
      </c>
      <c r="E22" s="16">
        <v>2003</v>
      </c>
      <c r="F22" s="16" t="s">
        <v>11</v>
      </c>
      <c r="G22" s="16" t="s">
        <v>240</v>
      </c>
      <c r="H22" s="16" t="s">
        <v>241</v>
      </c>
      <c r="I22" s="16" t="s">
        <v>242</v>
      </c>
      <c r="J22" s="40">
        <v>58.56</v>
      </c>
      <c r="K22" s="5">
        <f t="shared" si="0"/>
        <v>58.56</v>
      </c>
      <c r="L22" s="40">
        <f t="shared" si="1"/>
        <v>117.12</v>
      </c>
      <c r="M22" s="40">
        <f t="shared" si="2"/>
        <v>5.248023005032354</v>
      </c>
    </row>
    <row r="23" spans="1:13" ht="244.8" x14ac:dyDescent="0.3">
      <c r="A23" s="5">
        <v>14</v>
      </c>
      <c r="B23" s="16" t="s">
        <v>133</v>
      </c>
      <c r="C23" s="16">
        <v>2003</v>
      </c>
      <c r="D23" s="16">
        <v>2003</v>
      </c>
      <c r="E23" s="16">
        <v>2003</v>
      </c>
      <c r="F23" s="16">
        <v>1</v>
      </c>
      <c r="G23" s="16" t="s">
        <v>35</v>
      </c>
      <c r="H23" s="16" t="s">
        <v>66</v>
      </c>
      <c r="I23" s="16" t="s">
        <v>93</v>
      </c>
      <c r="J23" s="40">
        <v>58.61</v>
      </c>
      <c r="K23" s="5">
        <f t="shared" si="0"/>
        <v>58.61</v>
      </c>
      <c r="L23" s="40">
        <f t="shared" si="1"/>
        <v>117.22</v>
      </c>
      <c r="M23" s="40">
        <f t="shared" si="2"/>
        <v>5.3378864126527654</v>
      </c>
    </row>
    <row r="24" spans="1:13" ht="273.60000000000002" x14ac:dyDescent="0.3">
      <c r="A24" s="5">
        <v>15</v>
      </c>
      <c r="B24" s="16" t="s">
        <v>431</v>
      </c>
      <c r="C24" s="16">
        <v>2005</v>
      </c>
      <c r="D24" s="16">
        <v>2005</v>
      </c>
      <c r="E24" s="16">
        <v>2005</v>
      </c>
      <c r="F24" s="16">
        <v>1</v>
      </c>
      <c r="G24" s="16" t="s">
        <v>35</v>
      </c>
      <c r="H24" s="16" t="s">
        <v>432</v>
      </c>
      <c r="I24" s="16" t="s">
        <v>433</v>
      </c>
      <c r="J24" s="40">
        <v>58.7</v>
      </c>
      <c r="K24" s="5">
        <f t="shared" si="0"/>
        <v>58.7</v>
      </c>
      <c r="L24" s="40">
        <f t="shared" si="1"/>
        <v>117.4</v>
      </c>
      <c r="M24" s="40">
        <f t="shared" si="2"/>
        <v>5.4996405463695224</v>
      </c>
    </row>
    <row r="25" spans="1:13" ht="201.6" x14ac:dyDescent="0.3">
      <c r="A25" s="5">
        <v>16</v>
      </c>
      <c r="B25" s="16" t="s">
        <v>283</v>
      </c>
      <c r="C25" s="16">
        <v>2003</v>
      </c>
      <c r="D25" s="16">
        <v>2003</v>
      </c>
      <c r="E25" s="16">
        <v>2003</v>
      </c>
      <c r="F25" s="16" t="s">
        <v>11</v>
      </c>
      <c r="G25" s="16" t="s">
        <v>120</v>
      </c>
      <c r="H25" s="16" t="s">
        <v>284</v>
      </c>
      <c r="I25" s="16" t="s">
        <v>285</v>
      </c>
      <c r="J25" s="40">
        <v>59.06</v>
      </c>
      <c r="K25" s="5">
        <f t="shared" si="0"/>
        <v>59.06</v>
      </c>
      <c r="L25" s="40">
        <f t="shared" si="1"/>
        <v>118.12</v>
      </c>
      <c r="M25" s="40">
        <f t="shared" si="2"/>
        <v>6.1466570812365235</v>
      </c>
    </row>
    <row r="26" spans="1:13" ht="409.6" x14ac:dyDescent="0.3">
      <c r="A26" s="5">
        <v>17</v>
      </c>
      <c r="B26" s="16" t="s">
        <v>180</v>
      </c>
      <c r="C26" s="16">
        <v>2004</v>
      </c>
      <c r="D26" s="16">
        <v>2004</v>
      </c>
      <c r="E26" s="16">
        <v>2004</v>
      </c>
      <c r="F26" s="16">
        <v>1</v>
      </c>
      <c r="G26" s="16" t="s">
        <v>19</v>
      </c>
      <c r="H26" s="16" t="s">
        <v>20</v>
      </c>
      <c r="I26" s="16" t="s">
        <v>21</v>
      </c>
      <c r="J26" s="40">
        <v>59.15</v>
      </c>
      <c r="K26" s="5">
        <f t="shared" si="0"/>
        <v>59.15</v>
      </c>
      <c r="L26" s="40">
        <f t="shared" si="1"/>
        <v>118.3</v>
      </c>
      <c r="M26" s="40">
        <f t="shared" si="2"/>
        <v>6.3084112149532672</v>
      </c>
    </row>
    <row r="27" spans="1:13" ht="244.8" x14ac:dyDescent="0.3">
      <c r="A27" s="5">
        <v>18</v>
      </c>
      <c r="B27" s="16" t="s">
        <v>92</v>
      </c>
      <c r="C27" s="16">
        <v>2004</v>
      </c>
      <c r="D27" s="16">
        <v>2004</v>
      </c>
      <c r="E27" s="16">
        <v>2004</v>
      </c>
      <c r="F27" s="16">
        <v>1</v>
      </c>
      <c r="G27" s="16" t="s">
        <v>35</v>
      </c>
      <c r="H27" s="16" t="s">
        <v>66</v>
      </c>
      <c r="I27" s="16" t="s">
        <v>93</v>
      </c>
      <c r="J27" s="40">
        <v>59.24</v>
      </c>
      <c r="K27" s="5">
        <f t="shared" si="0"/>
        <v>59.24</v>
      </c>
      <c r="L27" s="40">
        <f t="shared" si="1"/>
        <v>118.48</v>
      </c>
      <c r="M27" s="40">
        <f t="shared" si="2"/>
        <v>6.470165348670025</v>
      </c>
    </row>
    <row r="28" spans="1:13" ht="360" x14ac:dyDescent="0.3">
      <c r="A28" s="5">
        <v>19</v>
      </c>
      <c r="B28" s="16" t="s">
        <v>159</v>
      </c>
      <c r="C28" s="16">
        <v>2005</v>
      </c>
      <c r="D28" s="16">
        <v>2005</v>
      </c>
      <c r="E28" s="16">
        <v>2005</v>
      </c>
      <c r="F28" s="16" t="s">
        <v>11</v>
      </c>
      <c r="G28" s="16" t="s">
        <v>12</v>
      </c>
      <c r="H28" s="16" t="s">
        <v>13</v>
      </c>
      <c r="I28" s="16" t="s">
        <v>76</v>
      </c>
      <c r="J28" s="40">
        <v>59.4</v>
      </c>
      <c r="K28" s="5">
        <f t="shared" si="0"/>
        <v>59.4</v>
      </c>
      <c r="L28" s="40">
        <f t="shared" si="1"/>
        <v>118.8</v>
      </c>
      <c r="M28" s="40">
        <f t="shared" si="2"/>
        <v>6.757728253055352</v>
      </c>
    </row>
    <row r="29" spans="1:13" ht="244.8" x14ac:dyDescent="0.3">
      <c r="A29" s="5">
        <v>20</v>
      </c>
      <c r="B29" s="16" t="s">
        <v>273</v>
      </c>
      <c r="C29" s="16">
        <v>2006</v>
      </c>
      <c r="D29" s="16">
        <v>2006</v>
      </c>
      <c r="E29" s="16">
        <v>2006</v>
      </c>
      <c r="F29" s="16">
        <v>1</v>
      </c>
      <c r="G29" s="16" t="s">
        <v>35</v>
      </c>
      <c r="H29" s="16" t="s">
        <v>66</v>
      </c>
      <c r="I29" s="16" t="s">
        <v>37</v>
      </c>
      <c r="J29" s="40">
        <v>59.44</v>
      </c>
      <c r="K29" s="5">
        <f t="shared" si="0"/>
        <v>59.44</v>
      </c>
      <c r="L29" s="40">
        <f t="shared" si="1"/>
        <v>118.88</v>
      </c>
      <c r="M29" s="40">
        <f t="shared" si="2"/>
        <v>6.8296189791516841</v>
      </c>
    </row>
    <row r="30" spans="1:13" ht="172.8" x14ac:dyDescent="0.3">
      <c r="A30" s="5">
        <v>21</v>
      </c>
      <c r="B30" s="16" t="s">
        <v>154</v>
      </c>
      <c r="C30" s="16">
        <v>2006</v>
      </c>
      <c r="D30" s="16">
        <v>2006</v>
      </c>
      <c r="E30" s="16">
        <v>2006</v>
      </c>
      <c r="F30" s="16">
        <v>1</v>
      </c>
      <c r="G30" s="16" t="s">
        <v>12</v>
      </c>
      <c r="H30" s="16" t="s">
        <v>13</v>
      </c>
      <c r="I30" s="16" t="s">
        <v>155</v>
      </c>
      <c r="J30" s="40">
        <v>59.47</v>
      </c>
      <c r="K30" s="5">
        <f t="shared" si="0"/>
        <v>59.47</v>
      </c>
      <c r="L30" s="40">
        <f t="shared" si="1"/>
        <v>118.94</v>
      </c>
      <c r="M30" s="40">
        <f t="shared" si="2"/>
        <v>6.8835370237239362</v>
      </c>
    </row>
    <row r="31" spans="1:13" ht="172.8" x14ac:dyDescent="0.3">
      <c r="A31" s="5">
        <v>22</v>
      </c>
      <c r="B31" s="16" t="s">
        <v>124</v>
      </c>
      <c r="C31" s="16">
        <v>2003</v>
      </c>
      <c r="D31" s="16">
        <v>2003</v>
      </c>
      <c r="E31" s="16">
        <v>2003</v>
      </c>
      <c r="F31" s="16" t="s">
        <v>11</v>
      </c>
      <c r="G31" s="16" t="s">
        <v>56</v>
      </c>
      <c r="H31" s="16" t="s">
        <v>125</v>
      </c>
      <c r="I31" s="16" t="s">
        <v>58</v>
      </c>
      <c r="J31" s="40">
        <v>59.5</v>
      </c>
      <c r="K31" s="5">
        <f t="shared" si="0"/>
        <v>59.5</v>
      </c>
      <c r="L31" s="40">
        <f t="shared" si="1"/>
        <v>119</v>
      </c>
      <c r="M31" s="40">
        <f t="shared" si="2"/>
        <v>6.9374550682961891</v>
      </c>
    </row>
    <row r="32" spans="1:13" ht="409.6" x14ac:dyDescent="0.3">
      <c r="A32" s="5">
        <v>23</v>
      </c>
      <c r="B32" s="16" t="s">
        <v>314</v>
      </c>
      <c r="C32" s="16">
        <v>2003</v>
      </c>
      <c r="D32" s="16">
        <v>2003</v>
      </c>
      <c r="E32" s="16">
        <v>2003</v>
      </c>
      <c r="F32" s="16" t="s">
        <v>11</v>
      </c>
      <c r="G32" s="16" t="s">
        <v>162</v>
      </c>
      <c r="H32" s="16" t="s">
        <v>315</v>
      </c>
      <c r="I32" s="16" t="s">
        <v>164</v>
      </c>
      <c r="J32" s="40">
        <v>59.94</v>
      </c>
      <c r="K32" s="5">
        <f t="shared" si="0"/>
        <v>59.94</v>
      </c>
      <c r="L32" s="40">
        <f t="shared" si="1"/>
        <v>119.88</v>
      </c>
      <c r="M32" s="40">
        <f t="shared" si="2"/>
        <v>7.7282530553558537</v>
      </c>
    </row>
    <row r="33" spans="1:13" ht="201.6" x14ac:dyDescent="0.3">
      <c r="A33" s="5">
        <v>24</v>
      </c>
      <c r="B33" s="16" t="s">
        <v>83</v>
      </c>
      <c r="C33" s="16">
        <v>2006</v>
      </c>
      <c r="D33" s="16">
        <v>2006</v>
      </c>
      <c r="E33" s="16">
        <v>2006</v>
      </c>
      <c r="F33" s="16">
        <v>1</v>
      </c>
      <c r="G33" s="16" t="s">
        <v>69</v>
      </c>
      <c r="H33" s="16" t="s">
        <v>70</v>
      </c>
      <c r="I33" s="16" t="s">
        <v>71</v>
      </c>
      <c r="J33" s="40">
        <v>61.2</v>
      </c>
      <c r="K33" s="5">
        <f t="shared" si="0"/>
        <v>61.2</v>
      </c>
      <c r="L33" s="40">
        <f t="shared" si="1"/>
        <v>122.4</v>
      </c>
      <c r="M33" s="40">
        <f t="shared" si="2"/>
        <v>9.9928109273903711</v>
      </c>
    </row>
    <row r="34" spans="1:13" ht="409.6" x14ac:dyDescent="0.3">
      <c r="A34" s="5">
        <v>25</v>
      </c>
      <c r="B34" s="16" t="s">
        <v>206</v>
      </c>
      <c r="C34" s="16">
        <v>2004</v>
      </c>
      <c r="D34" s="16">
        <v>2004</v>
      </c>
      <c r="E34" s="16">
        <v>2004</v>
      </c>
      <c r="F34" s="16" t="s">
        <v>11</v>
      </c>
      <c r="G34" s="16" t="s">
        <v>162</v>
      </c>
      <c r="H34" s="16" t="s">
        <v>207</v>
      </c>
      <c r="I34" s="16" t="s">
        <v>164</v>
      </c>
      <c r="J34" s="40">
        <v>61.47</v>
      </c>
      <c r="K34" s="5">
        <f t="shared" si="0"/>
        <v>61.47</v>
      </c>
      <c r="L34" s="40">
        <f t="shared" si="1"/>
        <v>122.94</v>
      </c>
      <c r="M34" s="40">
        <f t="shared" si="2"/>
        <v>10.478073328540614</v>
      </c>
    </row>
    <row r="35" spans="1:13" ht="331.2" x14ac:dyDescent="0.3">
      <c r="A35" s="5">
        <v>26</v>
      </c>
      <c r="B35" s="16" t="s">
        <v>129</v>
      </c>
      <c r="C35" s="16">
        <v>2005</v>
      </c>
      <c r="D35" s="16">
        <v>2005</v>
      </c>
      <c r="E35" s="16">
        <v>2005</v>
      </c>
      <c r="F35" s="16">
        <v>1</v>
      </c>
      <c r="G35" s="16" t="s">
        <v>12</v>
      </c>
      <c r="H35" s="16" t="s">
        <v>13</v>
      </c>
      <c r="I35" s="16" t="s">
        <v>14</v>
      </c>
      <c r="J35" s="40">
        <v>61.49</v>
      </c>
      <c r="K35" s="5">
        <f t="shared" si="0"/>
        <v>61.49</v>
      </c>
      <c r="L35" s="40">
        <f t="shared" si="1"/>
        <v>122.98</v>
      </c>
      <c r="M35" s="40">
        <f t="shared" si="2"/>
        <v>10.514018691588788</v>
      </c>
    </row>
    <row r="36" spans="1:13" ht="216" x14ac:dyDescent="0.3">
      <c r="A36" s="5">
        <v>27</v>
      </c>
      <c r="B36" s="16" t="s">
        <v>182</v>
      </c>
      <c r="C36" s="16">
        <v>2005</v>
      </c>
      <c r="D36" s="16">
        <v>2005</v>
      </c>
      <c r="E36" s="16">
        <v>2005</v>
      </c>
      <c r="F36" s="16">
        <v>1</v>
      </c>
      <c r="G36" s="16" t="s">
        <v>183</v>
      </c>
      <c r="H36" s="16" t="s">
        <v>184</v>
      </c>
      <c r="I36" s="16" t="s">
        <v>185</v>
      </c>
      <c r="J36" s="40">
        <v>61.87</v>
      </c>
      <c r="K36" s="5">
        <f t="shared" si="0"/>
        <v>61.87</v>
      </c>
      <c r="L36" s="40">
        <f t="shared" si="1"/>
        <v>123.74</v>
      </c>
      <c r="M36" s="40">
        <f t="shared" si="2"/>
        <v>11.196980589503948</v>
      </c>
    </row>
    <row r="37" spans="1:13" ht="302.39999999999998" x14ac:dyDescent="0.3">
      <c r="A37" s="5">
        <v>28</v>
      </c>
      <c r="B37" s="16" t="s">
        <v>89</v>
      </c>
      <c r="C37" s="16">
        <v>2004</v>
      </c>
      <c r="D37" s="16">
        <v>2004</v>
      </c>
      <c r="E37" s="16">
        <v>2004</v>
      </c>
      <c r="F37" s="16" t="s">
        <v>11</v>
      </c>
      <c r="G37" s="16" t="s">
        <v>61</v>
      </c>
      <c r="H37" s="16" t="s">
        <v>90</v>
      </c>
      <c r="I37" s="16" t="s">
        <v>63</v>
      </c>
      <c r="J37" s="40">
        <v>61.88</v>
      </c>
      <c r="K37" s="5">
        <f t="shared" si="0"/>
        <v>61.88</v>
      </c>
      <c r="L37" s="40">
        <f t="shared" si="1"/>
        <v>123.76</v>
      </c>
      <c r="M37" s="40">
        <f t="shared" si="2"/>
        <v>11.214953271028042</v>
      </c>
    </row>
    <row r="38" spans="1:13" ht="244.8" x14ac:dyDescent="0.3">
      <c r="A38" s="5">
        <v>29</v>
      </c>
      <c r="B38" s="16" t="s">
        <v>65</v>
      </c>
      <c r="C38" s="16">
        <v>2006</v>
      </c>
      <c r="D38" s="16">
        <v>2006</v>
      </c>
      <c r="E38" s="16">
        <v>2006</v>
      </c>
      <c r="F38" s="16">
        <v>1</v>
      </c>
      <c r="G38" s="16" t="s">
        <v>35</v>
      </c>
      <c r="H38" s="16" t="s">
        <v>66</v>
      </c>
      <c r="I38" s="16" t="s">
        <v>37</v>
      </c>
      <c r="J38" s="40">
        <v>62.25</v>
      </c>
      <c r="K38" s="5">
        <f t="shared" si="0"/>
        <v>62.25</v>
      </c>
      <c r="L38" s="40">
        <f t="shared" si="1"/>
        <v>124.5</v>
      </c>
      <c r="M38" s="40">
        <f t="shared" si="2"/>
        <v>11.879942487419122</v>
      </c>
    </row>
    <row r="39" spans="1:13" ht="187.2" x14ac:dyDescent="0.3">
      <c r="A39" s="5">
        <v>30</v>
      </c>
      <c r="B39" s="16" t="s">
        <v>368</v>
      </c>
      <c r="C39" s="16">
        <v>2004</v>
      </c>
      <c r="D39" s="16">
        <v>2004</v>
      </c>
      <c r="E39" s="16">
        <v>2004</v>
      </c>
      <c r="F39" s="16">
        <v>1</v>
      </c>
      <c r="G39" s="16" t="s">
        <v>105</v>
      </c>
      <c r="H39" s="16" t="s">
        <v>106</v>
      </c>
      <c r="I39" s="16" t="s">
        <v>107</v>
      </c>
      <c r="J39" s="40">
        <v>62.27</v>
      </c>
      <c r="K39" s="5">
        <f t="shared" si="0"/>
        <v>62.27</v>
      </c>
      <c r="L39" s="40">
        <f t="shared" si="1"/>
        <v>124.54</v>
      </c>
      <c r="M39" s="40">
        <f t="shared" si="2"/>
        <v>11.915887850467294</v>
      </c>
    </row>
    <row r="40" spans="1:13" ht="302.39999999999998" x14ac:dyDescent="0.3">
      <c r="A40" s="5">
        <v>31</v>
      </c>
      <c r="B40" s="16" t="s">
        <v>178</v>
      </c>
      <c r="C40" s="16">
        <v>2006</v>
      </c>
      <c r="D40" s="16">
        <v>2006</v>
      </c>
      <c r="E40" s="16">
        <v>2006</v>
      </c>
      <c r="F40" s="16">
        <v>1</v>
      </c>
      <c r="G40" s="16" t="s">
        <v>61</v>
      </c>
      <c r="H40" s="16" t="s">
        <v>90</v>
      </c>
      <c r="I40" s="16" t="s">
        <v>63</v>
      </c>
      <c r="J40" s="40">
        <v>62.52</v>
      </c>
      <c r="K40" s="5">
        <f t="shared" si="0"/>
        <v>62.52</v>
      </c>
      <c r="L40" s="40">
        <f t="shared" si="1"/>
        <v>125.04</v>
      </c>
      <c r="M40" s="40">
        <f t="shared" si="2"/>
        <v>12.36520488856938</v>
      </c>
    </row>
    <row r="41" spans="1:13" ht="360" x14ac:dyDescent="0.3">
      <c r="A41" s="5">
        <v>32</v>
      </c>
      <c r="B41" s="16" t="s">
        <v>378</v>
      </c>
      <c r="C41" s="16">
        <v>2006</v>
      </c>
      <c r="D41" s="16">
        <v>2006</v>
      </c>
      <c r="E41" s="16">
        <v>2006</v>
      </c>
      <c r="F41" s="16">
        <v>1</v>
      </c>
      <c r="G41" s="16" t="s">
        <v>12</v>
      </c>
      <c r="H41" s="16" t="s">
        <v>13</v>
      </c>
      <c r="I41" s="16" t="s">
        <v>76</v>
      </c>
      <c r="J41" s="40">
        <v>62.61</v>
      </c>
      <c r="K41" s="5">
        <f t="shared" si="0"/>
        <v>62.61</v>
      </c>
      <c r="L41" s="40">
        <f t="shared" si="1"/>
        <v>125.22</v>
      </c>
      <c r="M41" s="40">
        <f t="shared" si="2"/>
        <v>12.526959022286121</v>
      </c>
    </row>
    <row r="42" spans="1:13" ht="187.2" x14ac:dyDescent="0.3">
      <c r="A42" s="5">
        <v>33</v>
      </c>
      <c r="B42" s="16" t="s">
        <v>244</v>
      </c>
      <c r="C42" s="16">
        <v>2004</v>
      </c>
      <c r="D42" s="16">
        <v>2004</v>
      </c>
      <c r="E42" s="16">
        <v>2004</v>
      </c>
      <c r="F42" s="16" t="s">
        <v>11</v>
      </c>
      <c r="G42" s="16" t="s">
        <v>114</v>
      </c>
      <c r="H42" s="16" t="s">
        <v>115</v>
      </c>
      <c r="I42" s="16" t="s">
        <v>174</v>
      </c>
      <c r="J42" s="40">
        <v>63.5</v>
      </c>
      <c r="K42" s="5">
        <f t="shared" ref="K42:K73" si="3">SUM(I42:J42)</f>
        <v>63.5</v>
      </c>
      <c r="L42" s="40">
        <f t="shared" ref="L42:L73" si="4">J42+K42</f>
        <v>127</v>
      </c>
      <c r="M42" s="40">
        <f t="shared" ref="M42:M73" si="5">IF( AND(ISNUMBER(L$10),ISNUMBER(L42)),(L42-L$10)/L$10*100,"")</f>
        <v>14.126527677929545</v>
      </c>
    </row>
    <row r="43" spans="1:13" ht="100.8" x14ac:dyDescent="0.3">
      <c r="A43" s="5">
        <v>34</v>
      </c>
      <c r="B43" s="16" t="s">
        <v>429</v>
      </c>
      <c r="C43" s="16">
        <v>2006</v>
      </c>
      <c r="D43" s="16">
        <v>2006</v>
      </c>
      <c r="E43" s="16">
        <v>2006</v>
      </c>
      <c r="F43" s="16">
        <v>2</v>
      </c>
      <c r="G43" s="16" t="s">
        <v>69</v>
      </c>
      <c r="H43" s="16" t="s">
        <v>260</v>
      </c>
      <c r="I43" s="16" t="s">
        <v>261</v>
      </c>
      <c r="J43" s="40">
        <v>63.61</v>
      </c>
      <c r="K43" s="5">
        <f t="shared" si="3"/>
        <v>63.61</v>
      </c>
      <c r="L43" s="40">
        <f t="shared" si="4"/>
        <v>127.22</v>
      </c>
      <c r="M43" s="40">
        <f t="shared" si="5"/>
        <v>14.324227174694462</v>
      </c>
    </row>
    <row r="44" spans="1:13" ht="100.8" x14ac:dyDescent="0.3">
      <c r="A44" s="5">
        <v>35</v>
      </c>
      <c r="B44" s="16" t="s">
        <v>109</v>
      </c>
      <c r="C44" s="16">
        <v>2005</v>
      </c>
      <c r="D44" s="16">
        <v>2005</v>
      </c>
      <c r="E44" s="16">
        <v>2005</v>
      </c>
      <c r="F44" s="16">
        <v>1</v>
      </c>
      <c r="G44" s="16" t="s">
        <v>61</v>
      </c>
      <c r="H44" s="16" t="s">
        <v>110</v>
      </c>
      <c r="I44" s="16" t="s">
        <v>111</v>
      </c>
      <c r="J44" s="40">
        <v>63.74</v>
      </c>
      <c r="K44" s="5">
        <f t="shared" si="3"/>
        <v>63.74</v>
      </c>
      <c r="L44" s="40">
        <f t="shared" si="4"/>
        <v>127.48</v>
      </c>
      <c r="M44" s="40">
        <f t="shared" si="5"/>
        <v>14.557872034507552</v>
      </c>
    </row>
    <row r="45" spans="1:13" ht="288" x14ac:dyDescent="0.3">
      <c r="A45" s="5">
        <v>36</v>
      </c>
      <c r="B45" s="16" t="s">
        <v>214</v>
      </c>
      <c r="C45" s="16">
        <v>2005</v>
      </c>
      <c r="D45" s="16">
        <v>2005</v>
      </c>
      <c r="E45" s="16">
        <v>2005</v>
      </c>
      <c r="F45" s="16">
        <v>1</v>
      </c>
      <c r="G45" s="16" t="s">
        <v>169</v>
      </c>
      <c r="H45" s="16" t="s">
        <v>170</v>
      </c>
      <c r="I45" s="16" t="s">
        <v>171</v>
      </c>
      <c r="J45" s="40">
        <v>64.28</v>
      </c>
      <c r="K45" s="5">
        <f t="shared" si="3"/>
        <v>64.28</v>
      </c>
      <c r="L45" s="40">
        <f t="shared" si="4"/>
        <v>128.56</v>
      </c>
      <c r="M45" s="40">
        <f t="shared" si="5"/>
        <v>15.528396836808053</v>
      </c>
    </row>
    <row r="46" spans="1:13" ht="172.8" x14ac:dyDescent="0.3">
      <c r="A46" s="5">
        <v>37</v>
      </c>
      <c r="B46" s="16" t="s">
        <v>289</v>
      </c>
      <c r="C46" s="16">
        <v>2007</v>
      </c>
      <c r="D46" s="16">
        <v>2007</v>
      </c>
      <c r="E46" s="16">
        <v>2007</v>
      </c>
      <c r="F46" s="16">
        <v>3</v>
      </c>
      <c r="G46" s="16" t="s">
        <v>56</v>
      </c>
      <c r="H46" s="16" t="s">
        <v>57</v>
      </c>
      <c r="I46" s="16" t="s">
        <v>58</v>
      </c>
      <c r="J46" s="40">
        <v>64.489999999999995</v>
      </c>
      <c r="K46" s="5">
        <f t="shared" si="3"/>
        <v>64.489999999999995</v>
      </c>
      <c r="L46" s="40">
        <f t="shared" si="4"/>
        <v>128.97999999999999</v>
      </c>
      <c r="M46" s="40">
        <f t="shared" si="5"/>
        <v>15.905823148813791</v>
      </c>
    </row>
    <row r="47" spans="1:13" ht="360" x14ac:dyDescent="0.3">
      <c r="A47" s="5">
        <v>38</v>
      </c>
      <c r="B47" s="16" t="s">
        <v>302</v>
      </c>
      <c r="C47" s="16">
        <v>2004</v>
      </c>
      <c r="D47" s="16">
        <v>2004</v>
      </c>
      <c r="E47" s="16">
        <v>2004</v>
      </c>
      <c r="F47" s="16" t="s">
        <v>11</v>
      </c>
      <c r="G47" s="16" t="s">
        <v>30</v>
      </c>
      <c r="H47" s="16" t="s">
        <v>31</v>
      </c>
      <c r="I47" s="16" t="s">
        <v>32</v>
      </c>
      <c r="J47" s="40">
        <v>64.8</v>
      </c>
      <c r="K47" s="5">
        <f t="shared" si="3"/>
        <v>64.8</v>
      </c>
      <c r="L47" s="40">
        <f t="shared" si="4"/>
        <v>129.6</v>
      </c>
      <c r="M47" s="40">
        <f t="shared" si="5"/>
        <v>16.462976276060381</v>
      </c>
    </row>
    <row r="48" spans="1:13" ht="172.8" x14ac:dyDescent="0.3">
      <c r="A48" s="5">
        <v>39</v>
      </c>
      <c r="B48" s="16" t="s">
        <v>267</v>
      </c>
      <c r="C48" s="16">
        <v>2005</v>
      </c>
      <c r="D48" s="16">
        <v>2005</v>
      </c>
      <c r="E48" s="16">
        <v>2005</v>
      </c>
      <c r="F48" s="16">
        <v>1</v>
      </c>
      <c r="G48" s="16" t="s">
        <v>12</v>
      </c>
      <c r="H48" s="16" t="s">
        <v>13</v>
      </c>
      <c r="I48" s="16" t="s">
        <v>155</v>
      </c>
      <c r="J48" s="40">
        <v>64.94</v>
      </c>
      <c r="K48" s="5">
        <f t="shared" si="3"/>
        <v>64.94</v>
      </c>
      <c r="L48" s="40">
        <f t="shared" si="4"/>
        <v>129.88</v>
      </c>
      <c r="M48" s="40">
        <f t="shared" si="5"/>
        <v>16.714593817397549</v>
      </c>
    </row>
    <row r="49" spans="1:13" ht="409.6" x14ac:dyDescent="0.3">
      <c r="A49" s="5">
        <v>40</v>
      </c>
      <c r="B49" s="16" t="s">
        <v>17</v>
      </c>
      <c r="C49" s="16">
        <v>2004</v>
      </c>
      <c r="D49" s="16">
        <v>2004</v>
      </c>
      <c r="E49" s="16">
        <v>2004</v>
      </c>
      <c r="F49" s="16">
        <v>1</v>
      </c>
      <c r="G49" s="16" t="s">
        <v>19</v>
      </c>
      <c r="H49" s="16" t="s">
        <v>20</v>
      </c>
      <c r="I49" s="16" t="s">
        <v>21</v>
      </c>
      <c r="J49" s="40">
        <v>64.95</v>
      </c>
      <c r="K49" s="5">
        <f t="shared" si="3"/>
        <v>64.95</v>
      </c>
      <c r="L49" s="40">
        <f t="shared" si="4"/>
        <v>129.9</v>
      </c>
      <c r="M49" s="40">
        <f t="shared" si="5"/>
        <v>16.732566498921646</v>
      </c>
    </row>
    <row r="50" spans="1:13" ht="302.39999999999998" x14ac:dyDescent="0.3">
      <c r="A50" s="5">
        <v>41</v>
      </c>
      <c r="B50" s="16" t="s">
        <v>291</v>
      </c>
      <c r="C50" s="16">
        <v>2005</v>
      </c>
      <c r="D50" s="16">
        <v>2005</v>
      </c>
      <c r="E50" s="16">
        <v>2005</v>
      </c>
      <c r="F50" s="16">
        <v>1</v>
      </c>
      <c r="G50" s="16" t="s">
        <v>50</v>
      </c>
      <c r="H50" s="16" t="s">
        <v>292</v>
      </c>
      <c r="I50" s="16" t="s">
        <v>237</v>
      </c>
      <c r="J50" s="40">
        <v>65.23</v>
      </c>
      <c r="K50" s="5">
        <f t="shared" si="3"/>
        <v>65.23</v>
      </c>
      <c r="L50" s="40">
        <f t="shared" si="4"/>
        <v>130.46</v>
      </c>
      <c r="M50" s="40">
        <f t="shared" si="5"/>
        <v>17.235801581595979</v>
      </c>
    </row>
    <row r="51" spans="1:13" ht="288" x14ac:dyDescent="0.3">
      <c r="A51" s="5">
        <v>42</v>
      </c>
      <c r="B51" s="16" t="s">
        <v>168</v>
      </c>
      <c r="C51" s="16">
        <v>2007</v>
      </c>
      <c r="D51" s="16">
        <v>2007</v>
      </c>
      <c r="E51" s="16">
        <v>2007</v>
      </c>
      <c r="F51" s="16">
        <v>1</v>
      </c>
      <c r="G51" s="16" t="s">
        <v>169</v>
      </c>
      <c r="H51" s="16" t="s">
        <v>170</v>
      </c>
      <c r="I51" s="16" t="s">
        <v>171</v>
      </c>
      <c r="J51" s="40">
        <v>65.790000000000006</v>
      </c>
      <c r="K51" s="5">
        <f t="shared" si="3"/>
        <v>65.790000000000006</v>
      </c>
      <c r="L51" s="40">
        <f t="shared" si="4"/>
        <v>131.58000000000001</v>
      </c>
      <c r="M51" s="40">
        <f t="shared" si="5"/>
        <v>18.242271746944656</v>
      </c>
    </row>
    <row r="52" spans="1:13" ht="187.2" x14ac:dyDescent="0.3">
      <c r="A52" s="5">
        <v>43</v>
      </c>
      <c r="B52" s="16" t="s">
        <v>341</v>
      </c>
      <c r="C52" s="16">
        <v>2003</v>
      </c>
      <c r="D52" s="16">
        <v>2003</v>
      </c>
      <c r="E52" s="16">
        <v>2003</v>
      </c>
      <c r="F52" s="16">
        <v>1</v>
      </c>
      <c r="G52" s="16" t="s">
        <v>105</v>
      </c>
      <c r="H52" s="16" t="s">
        <v>106</v>
      </c>
      <c r="I52" s="16" t="s">
        <v>107</v>
      </c>
      <c r="J52" s="40">
        <v>66.37</v>
      </c>
      <c r="K52" s="5">
        <f t="shared" si="3"/>
        <v>66.37</v>
      </c>
      <c r="L52" s="40">
        <f t="shared" si="4"/>
        <v>132.74</v>
      </c>
      <c r="M52" s="40">
        <f t="shared" si="5"/>
        <v>19.28468727534149</v>
      </c>
    </row>
    <row r="53" spans="1:13" ht="172.8" x14ac:dyDescent="0.3">
      <c r="A53" s="5">
        <v>44</v>
      </c>
      <c r="B53" s="16" t="s">
        <v>54</v>
      </c>
      <c r="C53" s="16">
        <v>2007</v>
      </c>
      <c r="D53" s="16">
        <v>2007</v>
      </c>
      <c r="E53" s="16">
        <v>2007</v>
      </c>
      <c r="F53" s="16">
        <v>3</v>
      </c>
      <c r="G53" s="16" t="s">
        <v>56</v>
      </c>
      <c r="H53" s="16" t="s">
        <v>57</v>
      </c>
      <c r="I53" s="16" t="s">
        <v>58</v>
      </c>
      <c r="J53" s="40">
        <v>66.48</v>
      </c>
      <c r="K53" s="5">
        <f t="shared" si="3"/>
        <v>66.48</v>
      </c>
      <c r="L53" s="40">
        <f t="shared" si="4"/>
        <v>132.96</v>
      </c>
      <c r="M53" s="40">
        <f t="shared" si="5"/>
        <v>19.482386772106405</v>
      </c>
    </row>
    <row r="54" spans="1:13" ht="244.8" x14ac:dyDescent="0.3">
      <c r="A54" s="5">
        <v>45</v>
      </c>
      <c r="B54" s="16" t="s">
        <v>149</v>
      </c>
      <c r="C54" s="16">
        <v>2007</v>
      </c>
      <c r="D54" s="16">
        <v>2007</v>
      </c>
      <c r="E54" s="16">
        <v>2007</v>
      </c>
      <c r="F54" s="16">
        <v>2</v>
      </c>
      <c r="G54" s="16" t="s">
        <v>35</v>
      </c>
      <c r="H54" s="16" t="s">
        <v>66</v>
      </c>
      <c r="I54" s="16" t="s">
        <v>150</v>
      </c>
      <c r="J54" s="40">
        <v>66.63</v>
      </c>
      <c r="K54" s="5">
        <f t="shared" si="3"/>
        <v>66.63</v>
      </c>
      <c r="L54" s="40">
        <f t="shared" si="4"/>
        <v>133.26</v>
      </c>
      <c r="M54" s="40">
        <f t="shared" si="5"/>
        <v>19.751976994967642</v>
      </c>
    </row>
    <row r="55" spans="1:13" ht="360" x14ac:dyDescent="0.3">
      <c r="A55" s="5">
        <v>46</v>
      </c>
      <c r="B55" s="16" t="s">
        <v>222</v>
      </c>
      <c r="C55" s="16">
        <v>2007</v>
      </c>
      <c r="D55" s="16">
        <v>2007</v>
      </c>
      <c r="E55" s="16">
        <v>2007</v>
      </c>
      <c r="F55" s="16">
        <v>1</v>
      </c>
      <c r="G55" s="16" t="s">
        <v>30</v>
      </c>
      <c r="H55" s="16" t="s">
        <v>31</v>
      </c>
      <c r="I55" s="16" t="s">
        <v>32</v>
      </c>
      <c r="J55" s="40">
        <v>66.81</v>
      </c>
      <c r="K55" s="5">
        <f t="shared" si="3"/>
        <v>66.81</v>
      </c>
      <c r="L55" s="40">
        <f t="shared" si="4"/>
        <v>133.62</v>
      </c>
      <c r="M55" s="40">
        <f t="shared" si="5"/>
        <v>20.075485262401152</v>
      </c>
    </row>
    <row r="56" spans="1:13" ht="187.2" x14ac:dyDescent="0.3">
      <c r="A56" s="5">
        <v>47</v>
      </c>
      <c r="B56" s="16" t="s">
        <v>127</v>
      </c>
      <c r="C56" s="16">
        <v>2005</v>
      </c>
      <c r="D56" s="16">
        <v>2005</v>
      </c>
      <c r="E56" s="16">
        <v>2005</v>
      </c>
      <c r="F56" s="16">
        <v>1</v>
      </c>
      <c r="G56" s="16" t="s">
        <v>114</v>
      </c>
      <c r="H56" s="16" t="s">
        <v>115</v>
      </c>
      <c r="I56" s="16" t="s">
        <v>116</v>
      </c>
      <c r="J56" s="40">
        <v>68.260000000000005</v>
      </c>
      <c r="K56" s="5">
        <f t="shared" si="3"/>
        <v>68.260000000000005</v>
      </c>
      <c r="L56" s="40">
        <f t="shared" si="4"/>
        <v>136.52000000000001</v>
      </c>
      <c r="M56" s="40">
        <f t="shared" si="5"/>
        <v>22.681524083393249</v>
      </c>
    </row>
    <row r="57" spans="1:13" ht="345.6" x14ac:dyDescent="0.3">
      <c r="A57" s="5">
        <v>48</v>
      </c>
      <c r="B57" s="16" t="s">
        <v>364</v>
      </c>
      <c r="C57" s="16">
        <v>2006</v>
      </c>
      <c r="D57" s="16">
        <v>2006</v>
      </c>
      <c r="E57" s="16">
        <v>2006</v>
      </c>
      <c r="F57" s="16">
        <v>1</v>
      </c>
      <c r="G57" s="16" t="s">
        <v>69</v>
      </c>
      <c r="H57" s="16" t="s">
        <v>70</v>
      </c>
      <c r="I57" s="16" t="s">
        <v>225</v>
      </c>
      <c r="J57" s="40">
        <v>68.91</v>
      </c>
      <c r="K57" s="5">
        <f t="shared" si="3"/>
        <v>68.91</v>
      </c>
      <c r="L57" s="40">
        <f t="shared" si="4"/>
        <v>137.82</v>
      </c>
      <c r="M57" s="40">
        <f t="shared" si="5"/>
        <v>23.849748382458653</v>
      </c>
    </row>
    <row r="58" spans="1:13" ht="115.2" x14ac:dyDescent="0.3">
      <c r="A58" s="5">
        <v>49</v>
      </c>
      <c r="B58" s="16" t="s">
        <v>460</v>
      </c>
      <c r="C58" s="16">
        <v>2006</v>
      </c>
      <c r="D58" s="16">
        <v>2006</v>
      </c>
      <c r="E58" s="16">
        <v>2006</v>
      </c>
      <c r="F58" s="16">
        <v>1</v>
      </c>
      <c r="G58" s="16" t="s">
        <v>240</v>
      </c>
      <c r="H58" s="16" t="s">
        <v>298</v>
      </c>
      <c r="I58" s="16" t="s">
        <v>242</v>
      </c>
      <c r="J58" s="40">
        <v>69.680000000000007</v>
      </c>
      <c r="K58" s="5">
        <f t="shared" si="3"/>
        <v>69.680000000000007</v>
      </c>
      <c r="L58" s="40">
        <f t="shared" si="4"/>
        <v>139.36000000000001</v>
      </c>
      <c r="M58" s="40">
        <f t="shared" si="5"/>
        <v>25.233644859813094</v>
      </c>
    </row>
    <row r="59" spans="1:13" ht="409.6" x14ac:dyDescent="0.3">
      <c r="A59" s="5">
        <v>50</v>
      </c>
      <c r="B59" s="16" t="s">
        <v>454</v>
      </c>
      <c r="C59" s="16">
        <v>2006</v>
      </c>
      <c r="D59" s="16">
        <v>2006</v>
      </c>
      <c r="E59" s="16">
        <v>2006</v>
      </c>
      <c r="F59" s="16">
        <v>1</v>
      </c>
      <c r="G59" s="16" t="s">
        <v>162</v>
      </c>
      <c r="H59" s="16" t="s">
        <v>207</v>
      </c>
      <c r="I59" s="16" t="s">
        <v>164</v>
      </c>
      <c r="J59" s="40">
        <v>69.72</v>
      </c>
      <c r="K59" s="5">
        <f t="shared" si="3"/>
        <v>69.72</v>
      </c>
      <c r="L59" s="40">
        <f t="shared" si="4"/>
        <v>139.44</v>
      </c>
      <c r="M59" s="40">
        <f t="shared" si="5"/>
        <v>25.305535585909418</v>
      </c>
    </row>
    <row r="60" spans="1:13" ht="360" x14ac:dyDescent="0.3">
      <c r="A60" s="5">
        <v>51</v>
      </c>
      <c r="B60" s="16" t="s">
        <v>349</v>
      </c>
      <c r="C60" s="16">
        <v>2007</v>
      </c>
      <c r="D60" s="16">
        <v>2007</v>
      </c>
      <c r="E60" s="16">
        <v>2007</v>
      </c>
      <c r="F60" s="16">
        <v>1</v>
      </c>
      <c r="G60" s="16" t="s">
        <v>30</v>
      </c>
      <c r="H60" s="16" t="s">
        <v>31</v>
      </c>
      <c r="I60" s="16" t="s">
        <v>32</v>
      </c>
      <c r="J60" s="40">
        <v>71.17</v>
      </c>
      <c r="K60" s="5">
        <f t="shared" si="3"/>
        <v>71.17</v>
      </c>
      <c r="L60" s="40">
        <f t="shared" si="4"/>
        <v>142.34</v>
      </c>
      <c r="M60" s="40">
        <f t="shared" si="5"/>
        <v>27.911574406901511</v>
      </c>
    </row>
    <row r="61" spans="1:13" ht="288" x14ac:dyDescent="0.3">
      <c r="A61" s="5">
        <v>52</v>
      </c>
      <c r="B61" s="16" t="s">
        <v>399</v>
      </c>
      <c r="C61" s="16">
        <v>2007</v>
      </c>
      <c r="D61" s="16">
        <v>2007</v>
      </c>
      <c r="E61" s="16">
        <v>2007</v>
      </c>
      <c r="F61" s="16">
        <v>1</v>
      </c>
      <c r="G61" s="16" t="s">
        <v>169</v>
      </c>
      <c r="H61" s="16" t="s">
        <v>170</v>
      </c>
      <c r="I61" s="16" t="s">
        <v>171</v>
      </c>
      <c r="J61" s="40">
        <v>71.7</v>
      </c>
      <c r="K61" s="5">
        <f t="shared" si="3"/>
        <v>71.7</v>
      </c>
      <c r="L61" s="40">
        <f t="shared" si="4"/>
        <v>143.4</v>
      </c>
      <c r="M61" s="40">
        <f t="shared" si="5"/>
        <v>28.864126527677936</v>
      </c>
    </row>
    <row r="62" spans="1:13" ht="201.6" x14ac:dyDescent="0.3">
      <c r="A62" s="5">
        <v>53</v>
      </c>
      <c r="B62" s="16" t="s">
        <v>366</v>
      </c>
      <c r="C62" s="16">
        <v>2008</v>
      </c>
      <c r="D62" s="16">
        <v>2008</v>
      </c>
      <c r="E62" s="16">
        <v>2008</v>
      </c>
      <c r="F62" s="16">
        <v>1</v>
      </c>
      <c r="G62" s="16" t="s">
        <v>56</v>
      </c>
      <c r="H62" s="16" t="s">
        <v>278</v>
      </c>
      <c r="I62" s="16" t="s">
        <v>279</v>
      </c>
      <c r="J62" s="40">
        <v>72.41</v>
      </c>
      <c r="K62" s="5">
        <f t="shared" si="3"/>
        <v>72.41</v>
      </c>
      <c r="L62" s="40">
        <f t="shared" si="4"/>
        <v>144.82</v>
      </c>
      <c r="M62" s="40">
        <f t="shared" si="5"/>
        <v>30.140186915887845</v>
      </c>
    </row>
    <row r="63" spans="1:13" ht="409.6" x14ac:dyDescent="0.3">
      <c r="A63" s="5">
        <v>54</v>
      </c>
      <c r="B63" s="16" t="s">
        <v>351</v>
      </c>
      <c r="C63" s="16">
        <v>2007</v>
      </c>
      <c r="D63" s="16">
        <v>2007</v>
      </c>
      <c r="E63" s="16">
        <v>2007</v>
      </c>
      <c r="F63" s="16">
        <v>2</v>
      </c>
      <c r="G63" s="16" t="s">
        <v>12</v>
      </c>
      <c r="H63" s="16" t="s">
        <v>13</v>
      </c>
      <c r="I63" s="16" t="s">
        <v>192</v>
      </c>
      <c r="J63" s="40">
        <v>72.53</v>
      </c>
      <c r="K63" s="5">
        <f t="shared" si="3"/>
        <v>72.53</v>
      </c>
      <c r="L63" s="40">
        <f t="shared" si="4"/>
        <v>145.06</v>
      </c>
      <c r="M63" s="40">
        <f t="shared" si="5"/>
        <v>30.35585909417685</v>
      </c>
    </row>
    <row r="64" spans="1:13" ht="187.2" x14ac:dyDescent="0.3">
      <c r="A64" s="5">
        <v>55</v>
      </c>
      <c r="B64" s="16" t="s">
        <v>104</v>
      </c>
      <c r="C64" s="16">
        <v>2006</v>
      </c>
      <c r="D64" s="16">
        <v>2006</v>
      </c>
      <c r="E64" s="16">
        <v>2006</v>
      </c>
      <c r="F64" s="16">
        <v>1</v>
      </c>
      <c r="G64" s="16" t="s">
        <v>105</v>
      </c>
      <c r="H64" s="16" t="s">
        <v>106</v>
      </c>
      <c r="I64" s="16" t="s">
        <v>107</v>
      </c>
      <c r="J64" s="40">
        <v>72.75</v>
      </c>
      <c r="K64" s="5">
        <f t="shared" si="3"/>
        <v>72.75</v>
      </c>
      <c r="L64" s="40">
        <f t="shared" si="4"/>
        <v>145.5</v>
      </c>
      <c r="M64" s="40">
        <f t="shared" si="5"/>
        <v>30.751258087706685</v>
      </c>
    </row>
    <row r="65" spans="1:13" ht="187.2" x14ac:dyDescent="0.3">
      <c r="A65" s="5">
        <v>56</v>
      </c>
      <c r="B65" s="16" t="s">
        <v>445</v>
      </c>
      <c r="C65" s="16">
        <v>2006</v>
      </c>
      <c r="D65" s="16">
        <v>2006</v>
      </c>
      <c r="E65" s="16">
        <v>2006</v>
      </c>
      <c r="F65" s="16">
        <v>2</v>
      </c>
      <c r="G65" s="16" t="s">
        <v>69</v>
      </c>
      <c r="H65" s="16" t="s">
        <v>260</v>
      </c>
      <c r="I65" s="16" t="s">
        <v>446</v>
      </c>
      <c r="J65" s="40">
        <v>74.209999999999994</v>
      </c>
      <c r="K65" s="5">
        <f t="shared" si="3"/>
        <v>74.209999999999994</v>
      </c>
      <c r="L65" s="40">
        <f t="shared" si="4"/>
        <v>148.41999999999999</v>
      </c>
      <c r="M65" s="40">
        <f t="shared" si="5"/>
        <v>33.37526959022285</v>
      </c>
    </row>
    <row r="66" spans="1:13" ht="360" x14ac:dyDescent="0.3">
      <c r="A66" s="5">
        <v>57</v>
      </c>
      <c r="B66" s="16" t="s">
        <v>423</v>
      </c>
      <c r="C66" s="16">
        <v>2006</v>
      </c>
      <c r="D66" s="16">
        <v>2006</v>
      </c>
      <c r="E66" s="16">
        <v>2006</v>
      </c>
      <c r="F66" s="16">
        <v>2</v>
      </c>
      <c r="G66" s="16" t="s">
        <v>12</v>
      </c>
      <c r="H66" s="16" t="s">
        <v>13</v>
      </c>
      <c r="I66" s="16" t="s">
        <v>76</v>
      </c>
      <c r="J66" s="40">
        <v>76.39</v>
      </c>
      <c r="K66" s="5">
        <f t="shared" si="3"/>
        <v>76.39</v>
      </c>
      <c r="L66" s="40">
        <f t="shared" si="4"/>
        <v>152.78</v>
      </c>
      <c r="M66" s="40">
        <f t="shared" si="5"/>
        <v>37.293314162473038</v>
      </c>
    </row>
    <row r="67" spans="1:13" ht="201.6" x14ac:dyDescent="0.3">
      <c r="A67" s="5">
        <v>58</v>
      </c>
      <c r="B67" s="16" t="s">
        <v>343</v>
      </c>
      <c r="C67" s="16">
        <v>2006</v>
      </c>
      <c r="D67" s="16">
        <v>2006</v>
      </c>
      <c r="E67" s="16">
        <v>2006</v>
      </c>
      <c r="F67" s="16">
        <v>2</v>
      </c>
      <c r="G67" s="16" t="s">
        <v>41</v>
      </c>
      <c r="H67" s="16" t="s">
        <v>42</v>
      </c>
      <c r="I67" s="16" t="s">
        <v>43</v>
      </c>
      <c r="J67" s="40">
        <v>77.69</v>
      </c>
      <c r="K67" s="5">
        <f t="shared" si="3"/>
        <v>77.69</v>
      </c>
      <c r="L67" s="40">
        <f t="shared" si="4"/>
        <v>155.38</v>
      </c>
      <c r="M67" s="40">
        <f t="shared" si="5"/>
        <v>39.629762760603874</v>
      </c>
    </row>
    <row r="68" spans="1:13" ht="302.39999999999998" x14ac:dyDescent="0.3">
      <c r="A68" s="5">
        <v>59</v>
      </c>
      <c r="B68" s="16" t="s">
        <v>412</v>
      </c>
      <c r="C68" s="16">
        <v>2007</v>
      </c>
      <c r="D68" s="16">
        <v>2007</v>
      </c>
      <c r="E68" s="16">
        <v>2007</v>
      </c>
      <c r="F68" s="16">
        <v>2</v>
      </c>
      <c r="G68" s="16" t="s">
        <v>50</v>
      </c>
      <c r="H68" s="16" t="s">
        <v>236</v>
      </c>
      <c r="I68" s="16" t="s">
        <v>237</v>
      </c>
      <c r="J68" s="40">
        <v>78.099999999999994</v>
      </c>
      <c r="K68" s="5">
        <f t="shared" si="3"/>
        <v>78.099999999999994</v>
      </c>
      <c r="L68" s="40">
        <f t="shared" si="4"/>
        <v>156.19999999999999</v>
      </c>
      <c r="M68" s="40">
        <f t="shared" si="5"/>
        <v>40.366642703091287</v>
      </c>
    </row>
    <row r="69" spans="1:13" ht="115.2" x14ac:dyDescent="0.3">
      <c r="A69" s="5">
        <v>60</v>
      </c>
      <c r="B69" s="16" t="s">
        <v>47</v>
      </c>
      <c r="C69" s="16">
        <v>2006</v>
      </c>
      <c r="D69" s="16">
        <v>2006</v>
      </c>
      <c r="E69" s="16">
        <v>2006</v>
      </c>
      <c r="F69" s="16">
        <v>1</v>
      </c>
      <c r="G69" s="16" t="s">
        <v>25</v>
      </c>
      <c r="H69" s="16" t="s">
        <v>26</v>
      </c>
      <c r="I69" s="16" t="s">
        <v>27</v>
      </c>
      <c r="J69" s="40">
        <v>84.25</v>
      </c>
      <c r="K69" s="5">
        <f t="shared" si="3"/>
        <v>84.25</v>
      </c>
      <c r="L69" s="40">
        <f t="shared" si="4"/>
        <v>168.5</v>
      </c>
      <c r="M69" s="40">
        <f t="shared" si="5"/>
        <v>51.41984184040259</v>
      </c>
    </row>
    <row r="70" spans="1:13" ht="115.2" x14ac:dyDescent="0.3">
      <c r="A70" s="5">
        <v>61</v>
      </c>
      <c r="B70" s="16" t="s">
        <v>439</v>
      </c>
      <c r="C70" s="16">
        <v>2007</v>
      </c>
      <c r="D70" s="16">
        <v>2007</v>
      </c>
      <c r="E70" s="16">
        <v>2007</v>
      </c>
      <c r="F70" s="16">
        <v>2</v>
      </c>
      <c r="G70" s="16" t="s">
        <v>25</v>
      </c>
      <c r="H70" s="16" t="s">
        <v>26</v>
      </c>
      <c r="I70" s="16" t="s">
        <v>27</v>
      </c>
      <c r="J70" s="40">
        <v>85.08</v>
      </c>
      <c r="K70" s="5">
        <f t="shared" si="3"/>
        <v>85.08</v>
      </c>
      <c r="L70" s="40">
        <f t="shared" si="4"/>
        <v>170.16</v>
      </c>
      <c r="M70" s="40">
        <f t="shared" si="5"/>
        <v>52.911574406901508</v>
      </c>
    </row>
    <row r="71" spans="1:13" ht="172.8" x14ac:dyDescent="0.3">
      <c r="A71" s="5">
        <v>62</v>
      </c>
      <c r="B71" s="16" t="s">
        <v>353</v>
      </c>
      <c r="C71" s="16">
        <v>2007</v>
      </c>
      <c r="D71" s="16">
        <v>2007</v>
      </c>
      <c r="E71" s="16">
        <v>2007</v>
      </c>
      <c r="F71" s="16">
        <v>3</v>
      </c>
      <c r="G71" s="16" t="s">
        <v>12</v>
      </c>
      <c r="H71" s="16" t="s">
        <v>13</v>
      </c>
      <c r="I71" s="16" t="s">
        <v>155</v>
      </c>
      <c r="J71" s="40">
        <v>112.85</v>
      </c>
      <c r="K71" s="5">
        <f t="shared" si="3"/>
        <v>112.85</v>
      </c>
      <c r="L71" s="40">
        <f t="shared" si="4"/>
        <v>225.7</v>
      </c>
      <c r="M71" s="40">
        <f t="shared" si="5"/>
        <v>102.82171099928108</v>
      </c>
    </row>
    <row r="72" spans="1:13" ht="360" x14ac:dyDescent="0.3">
      <c r="A72" s="5"/>
      <c r="B72" s="16" t="s">
        <v>362</v>
      </c>
      <c r="C72" s="16">
        <v>2005</v>
      </c>
      <c r="D72" s="16">
        <v>2005</v>
      </c>
      <c r="E72" s="16">
        <v>2005</v>
      </c>
      <c r="F72" s="16">
        <v>2</v>
      </c>
      <c r="G72" s="16" t="s">
        <v>12</v>
      </c>
      <c r="H72" s="16" t="s">
        <v>13</v>
      </c>
      <c r="I72" s="16" t="s">
        <v>76</v>
      </c>
      <c r="J72" s="40">
        <v>67.849999999999994</v>
      </c>
      <c r="K72" s="5">
        <f t="shared" si="3"/>
        <v>67.849999999999994</v>
      </c>
      <c r="L72" s="40">
        <f t="shared" si="4"/>
        <v>135.69999999999999</v>
      </c>
      <c r="M72" s="40">
        <f t="shared" si="5"/>
        <v>21.944644140905812</v>
      </c>
    </row>
    <row r="73" spans="1:13" ht="360" x14ac:dyDescent="0.3">
      <c r="A73" s="5"/>
      <c r="B73" s="16" t="s">
        <v>269</v>
      </c>
      <c r="C73" s="16">
        <v>2007</v>
      </c>
      <c r="D73" s="16">
        <v>2007</v>
      </c>
      <c r="E73" s="16">
        <v>2007</v>
      </c>
      <c r="F73" s="16">
        <v>3</v>
      </c>
      <c r="G73" s="16" t="s">
        <v>12</v>
      </c>
      <c r="H73" s="16" t="s">
        <v>13</v>
      </c>
      <c r="I73" s="16" t="s">
        <v>198</v>
      </c>
      <c r="J73" s="40">
        <v>74.88</v>
      </c>
      <c r="K73" s="5">
        <f t="shared" si="3"/>
        <v>74.88</v>
      </c>
      <c r="L73" s="40">
        <f t="shared" si="4"/>
        <v>149.76</v>
      </c>
      <c r="M73" s="40">
        <f t="shared" si="5"/>
        <v>34.579439252336442</v>
      </c>
    </row>
    <row r="74" spans="1:13" ht="302.39999999999998" x14ac:dyDescent="0.3">
      <c r="A74" s="5"/>
      <c r="B74" s="16" t="s">
        <v>235</v>
      </c>
      <c r="C74" s="16">
        <v>2008</v>
      </c>
      <c r="D74" s="16">
        <v>2008</v>
      </c>
      <c r="E74" s="16">
        <v>2008</v>
      </c>
      <c r="F74" s="16">
        <v>3</v>
      </c>
      <c r="G74" s="16" t="s">
        <v>50</v>
      </c>
      <c r="H74" s="16" t="s">
        <v>236</v>
      </c>
      <c r="I74" s="16" t="s">
        <v>237</v>
      </c>
      <c r="J74" s="40">
        <v>94.55</v>
      </c>
      <c r="K74" s="5">
        <f t="shared" ref="K74:K105" si="6">SUM(I74:J74)</f>
        <v>94.55</v>
      </c>
      <c r="L74" s="40">
        <f t="shared" ref="L74:L105" si="7">J74+K74</f>
        <v>189.1</v>
      </c>
      <c r="M74" s="40">
        <f t="shared" ref="M74:M105" si="8">IF( AND(ISNUMBER(L$10),ISNUMBER(L74)),(L74-L$10)/L$10*100,"")</f>
        <v>69.931703810208475</v>
      </c>
    </row>
    <row r="75" spans="1:13" ht="201.6" x14ac:dyDescent="0.3">
      <c r="A75" s="5"/>
      <c r="B75" s="16" t="s">
        <v>80</v>
      </c>
      <c r="C75" s="16">
        <v>2004</v>
      </c>
      <c r="D75" s="16">
        <v>2004</v>
      </c>
      <c r="E75" s="16">
        <v>2004</v>
      </c>
      <c r="F75" s="16">
        <v>1</v>
      </c>
      <c r="G75" s="16" t="s">
        <v>41</v>
      </c>
      <c r="H75" s="16" t="s">
        <v>42</v>
      </c>
      <c r="I75" s="16" t="s">
        <v>81</v>
      </c>
      <c r="J75" s="40">
        <v>64.680000000000007</v>
      </c>
      <c r="K75" s="5">
        <f t="shared" si="6"/>
        <v>64.680000000000007</v>
      </c>
      <c r="L75" s="40">
        <f t="shared" si="7"/>
        <v>129.36000000000001</v>
      </c>
      <c r="M75" s="40">
        <f t="shared" si="8"/>
        <v>16.247304097771398</v>
      </c>
    </row>
    <row r="76" spans="1:13" ht="244.8" x14ac:dyDescent="0.3">
      <c r="A76" s="5"/>
      <c r="B76" s="16" t="s">
        <v>250</v>
      </c>
      <c r="C76" s="16">
        <v>2006</v>
      </c>
      <c r="D76" s="16">
        <v>2006</v>
      </c>
      <c r="E76" s="16">
        <v>2006</v>
      </c>
      <c r="F76" s="16">
        <v>1</v>
      </c>
      <c r="G76" s="16" t="s">
        <v>35</v>
      </c>
      <c r="H76" s="16" t="s">
        <v>66</v>
      </c>
      <c r="I76" s="16" t="s">
        <v>37</v>
      </c>
      <c r="J76" s="40">
        <v>60.03</v>
      </c>
      <c r="K76" s="5">
        <f t="shared" si="6"/>
        <v>60.03</v>
      </c>
      <c r="L76" s="40">
        <f t="shared" si="7"/>
        <v>120.06</v>
      </c>
      <c r="M76" s="40">
        <f t="shared" si="8"/>
        <v>7.8900071890726107</v>
      </c>
    </row>
    <row r="77" spans="1:13" ht="115.2" x14ac:dyDescent="0.3">
      <c r="A77" s="5"/>
      <c r="B77" s="16" t="s">
        <v>24</v>
      </c>
      <c r="C77" s="16">
        <v>2003</v>
      </c>
      <c r="D77" s="16">
        <v>2003</v>
      </c>
      <c r="E77" s="16">
        <v>2003</v>
      </c>
      <c r="F77" s="16" t="s">
        <v>11</v>
      </c>
      <c r="G77" s="16" t="s">
        <v>25</v>
      </c>
      <c r="H77" s="16" t="s">
        <v>26</v>
      </c>
      <c r="I77" s="16" t="s">
        <v>27</v>
      </c>
      <c r="J77" s="40">
        <v>62.75</v>
      </c>
      <c r="K77" s="5">
        <f t="shared" si="6"/>
        <v>62.75</v>
      </c>
      <c r="L77" s="40">
        <f t="shared" si="7"/>
        <v>125.5</v>
      </c>
      <c r="M77" s="40">
        <f t="shared" si="8"/>
        <v>12.778576563623293</v>
      </c>
    </row>
    <row r="78" spans="1:13" ht="230.4" x14ac:dyDescent="0.3">
      <c r="A78" s="5"/>
      <c r="B78" s="16" t="s">
        <v>393</v>
      </c>
      <c r="C78" s="16">
        <v>2008</v>
      </c>
      <c r="D78" s="16">
        <v>2008</v>
      </c>
      <c r="E78" s="16">
        <v>2008</v>
      </c>
      <c r="F78" s="16">
        <v>1</v>
      </c>
      <c r="G78" s="16" t="s">
        <v>12</v>
      </c>
      <c r="H78" s="16" t="s">
        <v>13</v>
      </c>
      <c r="I78" s="16" t="s">
        <v>295</v>
      </c>
      <c r="J78" s="40"/>
      <c r="K78" s="5">
        <f t="shared" si="6"/>
        <v>0</v>
      </c>
      <c r="L78" s="40" t="s">
        <v>882</v>
      </c>
      <c r="M78" s="40" t="str">
        <f t="shared" si="8"/>
        <v/>
      </c>
    </row>
    <row r="79" spans="1:13" ht="273.60000000000002" x14ac:dyDescent="0.3">
      <c r="A79" s="5"/>
      <c r="B79" s="16" t="s">
        <v>255</v>
      </c>
      <c r="C79" s="16">
        <v>2008</v>
      </c>
      <c r="D79" s="16">
        <v>2008</v>
      </c>
      <c r="E79" s="16">
        <v>2008</v>
      </c>
      <c r="F79" s="16" t="s">
        <v>256</v>
      </c>
      <c r="G79" s="16" t="s">
        <v>12</v>
      </c>
      <c r="H79" s="16" t="s">
        <v>13</v>
      </c>
      <c r="I79" s="16" t="s">
        <v>257</v>
      </c>
      <c r="J79" s="40"/>
      <c r="K79" s="5">
        <f t="shared" si="6"/>
        <v>0</v>
      </c>
      <c r="L79" s="40" t="s">
        <v>882</v>
      </c>
      <c r="M79" s="40" t="str">
        <f t="shared" si="8"/>
        <v/>
      </c>
    </row>
    <row r="80" spans="1:13" ht="409.6" x14ac:dyDescent="0.3">
      <c r="A80" s="5"/>
      <c r="B80" s="16" t="s">
        <v>252</v>
      </c>
      <c r="C80" s="16">
        <v>2003</v>
      </c>
      <c r="D80" s="16">
        <v>2003</v>
      </c>
      <c r="E80" s="16">
        <v>2003</v>
      </c>
      <c r="F80" s="16" t="s">
        <v>11</v>
      </c>
      <c r="G80" s="16" t="s">
        <v>12</v>
      </c>
      <c r="H80" s="16" t="s">
        <v>13</v>
      </c>
      <c r="I80" s="16" t="s">
        <v>253</v>
      </c>
      <c r="J80" s="40"/>
      <c r="K80" s="5">
        <f t="shared" si="6"/>
        <v>0</v>
      </c>
      <c r="L80" s="40" t="s">
        <v>882</v>
      </c>
      <c r="M80" s="40" t="str">
        <f t="shared" si="8"/>
        <v/>
      </c>
    </row>
    <row r="81" spans="1:13" ht="86.4" x14ac:dyDescent="0.3">
      <c r="A81" s="5"/>
      <c r="B81" s="16" t="s">
        <v>388</v>
      </c>
      <c r="C81" s="16">
        <v>2003</v>
      </c>
      <c r="D81" s="16">
        <v>2003</v>
      </c>
      <c r="E81" s="16">
        <v>2003</v>
      </c>
      <c r="F81" s="16">
        <v>2</v>
      </c>
      <c r="G81" s="16" t="s">
        <v>69</v>
      </c>
      <c r="H81" s="16" t="s">
        <v>260</v>
      </c>
      <c r="I81" s="16" t="s">
        <v>389</v>
      </c>
      <c r="J81" s="40"/>
      <c r="K81" s="5">
        <f t="shared" si="6"/>
        <v>0</v>
      </c>
      <c r="L81" s="40" t="s">
        <v>882</v>
      </c>
      <c r="M81" s="40" t="str">
        <f t="shared" si="8"/>
        <v/>
      </c>
    </row>
    <row r="82" spans="1:13" ht="115.2" x14ac:dyDescent="0.3">
      <c r="A82" s="5"/>
      <c r="B82" s="16" t="s">
        <v>45</v>
      </c>
      <c r="C82" s="16">
        <v>2006</v>
      </c>
      <c r="D82" s="16">
        <v>2006</v>
      </c>
      <c r="E82" s="16">
        <v>2006</v>
      </c>
      <c r="F82" s="16">
        <v>1</v>
      </c>
      <c r="G82" s="16" t="s">
        <v>25</v>
      </c>
      <c r="H82" s="16" t="s">
        <v>26</v>
      </c>
      <c r="I82" s="16" t="s">
        <v>27</v>
      </c>
      <c r="J82" s="40"/>
      <c r="K82" s="5">
        <f t="shared" si="6"/>
        <v>0</v>
      </c>
      <c r="L82" s="40" t="s">
        <v>882</v>
      </c>
      <c r="M82" s="40" t="str">
        <f t="shared" si="8"/>
        <v/>
      </c>
    </row>
    <row r="83" spans="1:13" ht="115.2" x14ac:dyDescent="0.3">
      <c r="A83" s="5"/>
      <c r="B83" s="16" t="s">
        <v>435</v>
      </c>
      <c r="C83" s="16">
        <v>2005</v>
      </c>
      <c r="D83" s="16">
        <v>2005</v>
      </c>
      <c r="E83" s="16">
        <v>2005</v>
      </c>
      <c r="F83" s="16">
        <v>2</v>
      </c>
      <c r="G83" s="16" t="s">
        <v>25</v>
      </c>
      <c r="H83" s="16" t="s">
        <v>26</v>
      </c>
      <c r="I83" s="16" t="s">
        <v>27</v>
      </c>
      <c r="J83" s="40"/>
      <c r="K83" s="5">
        <f t="shared" si="6"/>
        <v>0</v>
      </c>
      <c r="L83" s="40" t="s">
        <v>882</v>
      </c>
      <c r="M83" s="40" t="str">
        <f t="shared" si="8"/>
        <v/>
      </c>
    </row>
    <row r="84" spans="1:13" ht="100.8" x14ac:dyDescent="0.3">
      <c r="A84" s="5"/>
      <c r="B84" s="16" t="s">
        <v>259</v>
      </c>
      <c r="C84" s="16">
        <v>2005</v>
      </c>
      <c r="D84" s="16">
        <v>2005</v>
      </c>
      <c r="E84" s="16">
        <v>2005</v>
      </c>
      <c r="F84" s="16">
        <v>1</v>
      </c>
      <c r="G84" s="16" t="s">
        <v>69</v>
      </c>
      <c r="H84" s="16" t="s">
        <v>260</v>
      </c>
      <c r="I84" s="16" t="s">
        <v>261</v>
      </c>
      <c r="J84" s="40"/>
      <c r="K84" s="5">
        <f t="shared" si="6"/>
        <v>0</v>
      </c>
      <c r="L84" s="40" t="s">
        <v>882</v>
      </c>
      <c r="M84" s="40" t="str">
        <f t="shared" si="8"/>
        <v/>
      </c>
    </row>
    <row r="85" spans="1:13" ht="409.6" x14ac:dyDescent="0.3">
      <c r="A85" s="5"/>
      <c r="B85" s="16" t="s">
        <v>191</v>
      </c>
      <c r="C85" s="16">
        <v>2008</v>
      </c>
      <c r="D85" s="16">
        <v>2008</v>
      </c>
      <c r="E85" s="16">
        <v>2008</v>
      </c>
      <c r="F85" s="16">
        <v>2</v>
      </c>
      <c r="G85" s="16" t="s">
        <v>12</v>
      </c>
      <c r="H85" s="16" t="s">
        <v>13</v>
      </c>
      <c r="I85" s="16" t="s">
        <v>192</v>
      </c>
      <c r="J85" s="40"/>
      <c r="K85" s="5">
        <f t="shared" si="6"/>
        <v>0</v>
      </c>
      <c r="L85" s="40" t="s">
        <v>882</v>
      </c>
      <c r="M85" s="40" t="str">
        <f t="shared" si="8"/>
        <v/>
      </c>
    </row>
    <row r="86" spans="1:13" ht="360" x14ac:dyDescent="0.3">
      <c r="A86" s="5"/>
      <c r="B86" s="16" t="s">
        <v>248</v>
      </c>
      <c r="C86" s="16">
        <v>2005</v>
      </c>
      <c r="D86" s="16">
        <v>2005</v>
      </c>
      <c r="E86" s="16">
        <v>2005</v>
      </c>
      <c r="F86" s="16">
        <v>2</v>
      </c>
      <c r="G86" s="16" t="s">
        <v>12</v>
      </c>
      <c r="H86" s="16" t="s">
        <v>13</v>
      </c>
      <c r="I86" s="16" t="s">
        <v>76</v>
      </c>
      <c r="J86" s="40"/>
      <c r="K86" s="5">
        <f t="shared" si="6"/>
        <v>0</v>
      </c>
      <c r="L86" s="40" t="s">
        <v>882</v>
      </c>
      <c r="M86" s="40" t="str">
        <f t="shared" si="8"/>
        <v/>
      </c>
    </row>
    <row r="87" spans="1:13" ht="273.60000000000002" x14ac:dyDescent="0.3">
      <c r="A87" s="5"/>
      <c r="B87" s="16" t="s">
        <v>391</v>
      </c>
      <c r="C87" s="16">
        <v>2007</v>
      </c>
      <c r="D87" s="16">
        <v>2007</v>
      </c>
      <c r="E87" s="16">
        <v>2007</v>
      </c>
      <c r="F87" s="16">
        <v>3</v>
      </c>
      <c r="G87" s="16" t="s">
        <v>12</v>
      </c>
      <c r="H87" s="16" t="s">
        <v>13</v>
      </c>
      <c r="I87" s="16" t="s">
        <v>257</v>
      </c>
      <c r="J87" s="40"/>
      <c r="K87" s="5">
        <f t="shared" si="6"/>
        <v>0</v>
      </c>
      <c r="L87" s="40" t="s">
        <v>882</v>
      </c>
      <c r="M87" s="40" t="str">
        <f t="shared" si="8"/>
        <v/>
      </c>
    </row>
    <row r="88" spans="1:13" ht="172.8" x14ac:dyDescent="0.3">
      <c r="A88" s="5"/>
      <c r="B88" s="16" t="s">
        <v>218</v>
      </c>
      <c r="C88" s="16">
        <v>2004</v>
      </c>
      <c r="D88" s="16">
        <v>2004</v>
      </c>
      <c r="E88" s="16">
        <v>2004</v>
      </c>
      <c r="F88" s="16" t="s">
        <v>11</v>
      </c>
      <c r="G88" s="16" t="s">
        <v>12</v>
      </c>
      <c r="H88" s="16" t="s">
        <v>13</v>
      </c>
      <c r="I88" s="16" t="s">
        <v>155</v>
      </c>
      <c r="J88" s="40"/>
      <c r="K88" s="5">
        <f t="shared" si="6"/>
        <v>0</v>
      </c>
      <c r="L88" s="40" t="s">
        <v>882</v>
      </c>
      <c r="M88" s="40" t="str">
        <f t="shared" si="8"/>
        <v/>
      </c>
    </row>
    <row r="89" spans="1:13" ht="331.2" x14ac:dyDescent="0.3">
      <c r="A89" s="5"/>
      <c r="B89" s="16" t="s">
        <v>425</v>
      </c>
      <c r="C89" s="16">
        <v>2006</v>
      </c>
      <c r="D89" s="16">
        <v>2006</v>
      </c>
      <c r="E89" s="16">
        <v>2006</v>
      </c>
      <c r="F89" s="16">
        <v>1</v>
      </c>
      <c r="G89" s="16" t="s">
        <v>12</v>
      </c>
      <c r="H89" s="16" t="s">
        <v>13</v>
      </c>
      <c r="I89" s="16" t="s">
        <v>14</v>
      </c>
      <c r="J89" s="40"/>
      <c r="K89" s="5">
        <f t="shared" si="6"/>
        <v>0</v>
      </c>
      <c r="L89" s="40" t="s">
        <v>882</v>
      </c>
      <c r="M89" s="40" t="str">
        <f t="shared" si="8"/>
        <v/>
      </c>
    </row>
    <row r="90" spans="1:13" ht="360" x14ac:dyDescent="0.3">
      <c r="A90" s="5"/>
      <c r="B90" s="16" t="s">
        <v>157</v>
      </c>
      <c r="C90" s="16">
        <v>2004</v>
      </c>
      <c r="D90" s="16">
        <v>2004</v>
      </c>
      <c r="E90" s="16">
        <v>2004</v>
      </c>
      <c r="F90" s="16">
        <v>1</v>
      </c>
      <c r="G90" s="16" t="s">
        <v>12</v>
      </c>
      <c r="H90" s="16" t="s">
        <v>13</v>
      </c>
      <c r="I90" s="16" t="s">
        <v>76</v>
      </c>
      <c r="J90" s="40"/>
      <c r="K90" s="5">
        <f t="shared" si="6"/>
        <v>0</v>
      </c>
      <c r="L90" s="40" t="s">
        <v>882</v>
      </c>
      <c r="M90" s="40" t="str">
        <f t="shared" si="8"/>
        <v/>
      </c>
    </row>
    <row r="91" spans="1:13" ht="331.2" x14ac:dyDescent="0.3">
      <c r="A91" s="5"/>
      <c r="B91" s="16" t="s">
        <v>456</v>
      </c>
      <c r="C91" s="16">
        <v>2007</v>
      </c>
      <c r="D91" s="16">
        <v>2007</v>
      </c>
      <c r="E91" s="16">
        <v>2007</v>
      </c>
      <c r="F91" s="16">
        <v>1</v>
      </c>
      <c r="G91" s="16" t="s">
        <v>12</v>
      </c>
      <c r="H91" s="16" t="s">
        <v>13</v>
      </c>
      <c r="I91" s="16" t="s">
        <v>14</v>
      </c>
      <c r="J91" s="40"/>
      <c r="K91" s="5">
        <f t="shared" si="6"/>
        <v>0</v>
      </c>
      <c r="L91" s="40" t="s">
        <v>882</v>
      </c>
      <c r="M91" s="40" t="str">
        <f t="shared" si="8"/>
        <v/>
      </c>
    </row>
    <row r="93" spans="1:13" ht="18" x14ac:dyDescent="0.3">
      <c r="A93" s="20" t="s">
        <v>1176</v>
      </c>
      <c r="B93" s="20"/>
      <c r="C93" s="20"/>
      <c r="D93" s="20"/>
      <c r="E93" s="20"/>
      <c r="F93" s="20"/>
      <c r="G93" s="20"/>
      <c r="H93" s="20"/>
      <c r="I93" s="20"/>
      <c r="J93" s="20"/>
    </row>
    <row r="94" spans="1:13" x14ac:dyDescent="0.3">
      <c r="A94" s="27" t="s">
        <v>872</v>
      </c>
      <c r="B94" s="27" t="s">
        <v>1</v>
      </c>
      <c r="C94" s="27" t="s">
        <v>2</v>
      </c>
      <c r="D94" s="27" t="s">
        <v>476</v>
      </c>
      <c r="E94" s="27" t="s">
        <v>477</v>
      </c>
      <c r="F94" s="27" t="s">
        <v>3</v>
      </c>
      <c r="G94" s="27" t="s">
        <v>4</v>
      </c>
      <c r="H94" s="27" t="s">
        <v>5</v>
      </c>
      <c r="I94" s="27" t="s">
        <v>6</v>
      </c>
      <c r="J94" s="27" t="s">
        <v>875</v>
      </c>
      <c r="K94" s="27" t="s">
        <v>876</v>
      </c>
      <c r="L94" s="27" t="s">
        <v>877</v>
      </c>
      <c r="M94" s="27" t="s">
        <v>880</v>
      </c>
    </row>
    <row r="95" spans="1:13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216" x14ac:dyDescent="0.3">
      <c r="A96" s="37">
        <v>1</v>
      </c>
      <c r="B96" s="38" t="s">
        <v>263</v>
      </c>
      <c r="C96" s="38">
        <v>2005</v>
      </c>
      <c r="D96" s="38">
        <v>2005</v>
      </c>
      <c r="E96" s="38">
        <v>2005</v>
      </c>
      <c r="F96" s="38" t="s">
        <v>11</v>
      </c>
      <c r="G96" s="38" t="s">
        <v>264</v>
      </c>
      <c r="H96" s="38" t="s">
        <v>86</v>
      </c>
      <c r="I96" s="38" t="s">
        <v>265</v>
      </c>
      <c r="J96" s="39">
        <v>58.79</v>
      </c>
      <c r="K96" s="37">
        <f t="shared" ref="K96:K136" si="9">SUM(I96:J96)</f>
        <v>58.79</v>
      </c>
      <c r="L96" s="39">
        <f t="shared" ref="L96:L136" si="10">J96+K96</f>
        <v>117.58</v>
      </c>
      <c r="M96" s="39">
        <f t="shared" ref="M96:M136" si="11">IF( AND(ISNUMBER(L$96),ISNUMBER(L96)),(L96-L$96)/L$96*100,"")</f>
        <v>0</v>
      </c>
    </row>
    <row r="97" spans="1:13" ht="201.6" x14ac:dyDescent="0.3">
      <c r="A97" s="5">
        <v>2</v>
      </c>
      <c r="B97" s="16" t="s">
        <v>118</v>
      </c>
      <c r="C97" s="16">
        <v>2003</v>
      </c>
      <c r="D97" s="16">
        <v>2003</v>
      </c>
      <c r="E97" s="16">
        <v>2003</v>
      </c>
      <c r="F97" s="16" t="s">
        <v>119</v>
      </c>
      <c r="G97" s="16" t="s">
        <v>120</v>
      </c>
      <c r="H97" s="16" t="s">
        <v>121</v>
      </c>
      <c r="I97" s="16" t="s">
        <v>122</v>
      </c>
      <c r="J97" s="40">
        <v>58.97</v>
      </c>
      <c r="K97" s="5">
        <f t="shared" si="9"/>
        <v>58.97</v>
      </c>
      <c r="L97" s="40">
        <f t="shared" si="10"/>
        <v>117.94</v>
      </c>
      <c r="M97" s="40">
        <f t="shared" si="11"/>
        <v>0.30617451947610086</v>
      </c>
    </row>
    <row r="98" spans="1:13" ht="302.39999999999998" x14ac:dyDescent="0.3">
      <c r="A98" s="5">
        <v>3</v>
      </c>
      <c r="B98" s="16" t="s">
        <v>308</v>
      </c>
      <c r="C98" s="16">
        <v>2003</v>
      </c>
      <c r="D98" s="16">
        <v>2003</v>
      </c>
      <c r="E98" s="16">
        <v>2003</v>
      </c>
      <c r="F98" s="16" t="s">
        <v>119</v>
      </c>
      <c r="G98" s="16" t="s">
        <v>120</v>
      </c>
      <c r="H98" s="16" t="s">
        <v>309</v>
      </c>
      <c r="I98" s="16" t="s">
        <v>310</v>
      </c>
      <c r="J98" s="40">
        <v>60.33</v>
      </c>
      <c r="K98" s="5">
        <f t="shared" si="9"/>
        <v>60.33</v>
      </c>
      <c r="L98" s="40">
        <f t="shared" si="10"/>
        <v>120.66</v>
      </c>
      <c r="M98" s="40">
        <f t="shared" si="11"/>
        <v>2.6194931110733104</v>
      </c>
    </row>
    <row r="99" spans="1:13" ht="302.39999999999998" x14ac:dyDescent="0.3">
      <c r="A99" s="5">
        <v>4</v>
      </c>
      <c r="B99" s="16" t="s">
        <v>403</v>
      </c>
      <c r="C99" s="16">
        <v>2005</v>
      </c>
      <c r="D99" s="16">
        <v>2005</v>
      </c>
      <c r="E99" s="16">
        <v>2005</v>
      </c>
      <c r="F99" s="16">
        <v>1</v>
      </c>
      <c r="G99" s="16" t="s">
        <v>120</v>
      </c>
      <c r="H99" s="16" t="s">
        <v>404</v>
      </c>
      <c r="I99" s="16" t="s">
        <v>310</v>
      </c>
      <c r="J99" s="40">
        <v>60.75</v>
      </c>
      <c r="K99" s="5">
        <f t="shared" si="9"/>
        <v>60.75</v>
      </c>
      <c r="L99" s="40">
        <f t="shared" si="10"/>
        <v>121.5</v>
      </c>
      <c r="M99" s="40">
        <f t="shared" si="11"/>
        <v>3.3339003231842161</v>
      </c>
    </row>
    <row r="100" spans="1:13" ht="302.39999999999998" x14ac:dyDescent="0.3">
      <c r="A100" s="5">
        <v>5</v>
      </c>
      <c r="B100" s="16" t="s">
        <v>49</v>
      </c>
      <c r="C100" s="16">
        <v>2004</v>
      </c>
      <c r="D100" s="16">
        <v>2004</v>
      </c>
      <c r="E100" s="16">
        <v>2004</v>
      </c>
      <c r="F100" s="16" t="s">
        <v>11</v>
      </c>
      <c r="G100" s="16" t="s">
        <v>50</v>
      </c>
      <c r="H100" s="16" t="s">
        <v>51</v>
      </c>
      <c r="I100" s="16" t="s">
        <v>52</v>
      </c>
      <c r="J100" s="40">
        <v>60.77</v>
      </c>
      <c r="K100" s="5">
        <f t="shared" si="9"/>
        <v>60.77</v>
      </c>
      <c r="L100" s="40">
        <f t="shared" si="10"/>
        <v>121.54</v>
      </c>
      <c r="M100" s="40">
        <f t="shared" si="11"/>
        <v>3.367919714237122</v>
      </c>
    </row>
    <row r="101" spans="1:13" ht="288" x14ac:dyDescent="0.3">
      <c r="A101" s="5">
        <v>6</v>
      </c>
      <c r="B101" s="16" t="s">
        <v>375</v>
      </c>
      <c r="C101" s="16">
        <v>2004</v>
      </c>
      <c r="D101" s="16">
        <v>2004</v>
      </c>
      <c r="E101" s="16">
        <v>2004</v>
      </c>
      <c r="F101" s="16" t="s">
        <v>11</v>
      </c>
      <c r="G101" s="16" t="s">
        <v>69</v>
      </c>
      <c r="H101" s="16" t="s">
        <v>70</v>
      </c>
      <c r="I101" s="16" t="s">
        <v>376</v>
      </c>
      <c r="J101" s="40">
        <v>60.97</v>
      </c>
      <c r="K101" s="5">
        <f t="shared" si="9"/>
        <v>60.97</v>
      </c>
      <c r="L101" s="40">
        <f t="shared" si="10"/>
        <v>121.94</v>
      </c>
      <c r="M101" s="40">
        <f t="shared" si="11"/>
        <v>3.7081136247661162</v>
      </c>
    </row>
    <row r="102" spans="1:13" ht="201.6" x14ac:dyDescent="0.3">
      <c r="A102" s="5">
        <v>7</v>
      </c>
      <c r="B102" s="16" t="s">
        <v>277</v>
      </c>
      <c r="C102" s="16">
        <v>2003</v>
      </c>
      <c r="D102" s="16">
        <v>2003</v>
      </c>
      <c r="E102" s="16">
        <v>2003</v>
      </c>
      <c r="F102" s="16" t="s">
        <v>119</v>
      </c>
      <c r="G102" s="16" t="s">
        <v>56</v>
      </c>
      <c r="H102" s="16" t="s">
        <v>278</v>
      </c>
      <c r="I102" s="16" t="s">
        <v>279</v>
      </c>
      <c r="J102" s="40">
        <v>61.64</v>
      </c>
      <c r="K102" s="5">
        <f t="shared" si="9"/>
        <v>61.64</v>
      </c>
      <c r="L102" s="40">
        <f t="shared" si="10"/>
        <v>123.28</v>
      </c>
      <c r="M102" s="40">
        <f t="shared" si="11"/>
        <v>4.8477632250382738</v>
      </c>
    </row>
    <row r="103" spans="1:13" ht="288" x14ac:dyDescent="0.3">
      <c r="A103" s="5">
        <v>8</v>
      </c>
      <c r="B103" s="16" t="s">
        <v>131</v>
      </c>
      <c r="C103" s="16">
        <v>2005</v>
      </c>
      <c r="D103" s="16">
        <v>2005</v>
      </c>
      <c r="E103" s="16">
        <v>2005</v>
      </c>
      <c r="F103" s="16">
        <v>1</v>
      </c>
      <c r="G103" s="16" t="s">
        <v>12</v>
      </c>
      <c r="H103" s="16" t="s">
        <v>86</v>
      </c>
      <c r="I103" s="16" t="s">
        <v>87</v>
      </c>
      <c r="J103" s="40">
        <v>63.02</v>
      </c>
      <c r="K103" s="5">
        <f t="shared" si="9"/>
        <v>63.02</v>
      </c>
      <c r="L103" s="40">
        <f t="shared" si="10"/>
        <v>126.04</v>
      </c>
      <c r="M103" s="40">
        <f t="shared" si="11"/>
        <v>7.1951012076883893</v>
      </c>
    </row>
    <row r="104" spans="1:13" ht="230.4" x14ac:dyDescent="0.3">
      <c r="A104" s="5">
        <v>9</v>
      </c>
      <c r="B104" s="16" t="s">
        <v>271</v>
      </c>
      <c r="C104" s="16">
        <v>2006</v>
      </c>
      <c r="D104" s="16">
        <v>2006</v>
      </c>
      <c r="E104" s="16">
        <v>2006</v>
      </c>
      <c r="F104" s="16" t="s">
        <v>11</v>
      </c>
      <c r="G104" s="16" t="s">
        <v>41</v>
      </c>
      <c r="H104" s="16" t="s">
        <v>42</v>
      </c>
      <c r="I104" s="16" t="s">
        <v>210</v>
      </c>
      <c r="J104" s="40">
        <v>64.06</v>
      </c>
      <c r="K104" s="5">
        <f t="shared" si="9"/>
        <v>64.06</v>
      </c>
      <c r="L104" s="40">
        <f t="shared" si="10"/>
        <v>128.12</v>
      </c>
      <c r="M104" s="40">
        <f t="shared" si="11"/>
        <v>8.9641095424391963</v>
      </c>
    </row>
    <row r="105" spans="1:13" ht="187.2" x14ac:dyDescent="0.3">
      <c r="A105" s="5">
        <v>10</v>
      </c>
      <c r="B105" s="16" t="s">
        <v>113</v>
      </c>
      <c r="C105" s="16">
        <v>2004</v>
      </c>
      <c r="D105" s="16">
        <v>2004</v>
      </c>
      <c r="E105" s="16">
        <v>2004</v>
      </c>
      <c r="F105" s="16" t="s">
        <v>11</v>
      </c>
      <c r="G105" s="16" t="s">
        <v>114</v>
      </c>
      <c r="H105" s="16" t="s">
        <v>115</v>
      </c>
      <c r="I105" s="16" t="s">
        <v>116</v>
      </c>
      <c r="J105" s="40">
        <v>64.72</v>
      </c>
      <c r="K105" s="5">
        <f t="shared" si="9"/>
        <v>64.72</v>
      </c>
      <c r="L105" s="40">
        <f t="shared" si="10"/>
        <v>129.44</v>
      </c>
      <c r="M105" s="40">
        <f t="shared" si="11"/>
        <v>10.086749447184895</v>
      </c>
    </row>
    <row r="106" spans="1:13" ht="302.39999999999998" x14ac:dyDescent="0.3">
      <c r="A106" s="5">
        <v>11</v>
      </c>
      <c r="B106" s="16" t="s">
        <v>60</v>
      </c>
      <c r="C106" s="16">
        <v>2006</v>
      </c>
      <c r="D106" s="16">
        <v>2006</v>
      </c>
      <c r="E106" s="16">
        <v>2006</v>
      </c>
      <c r="F106" s="16">
        <v>1</v>
      </c>
      <c r="G106" s="16" t="s">
        <v>61</v>
      </c>
      <c r="H106" s="16" t="s">
        <v>62</v>
      </c>
      <c r="I106" s="16" t="s">
        <v>63</v>
      </c>
      <c r="J106" s="40">
        <v>65.28</v>
      </c>
      <c r="K106" s="5">
        <f t="shared" si="9"/>
        <v>65.28</v>
      </c>
      <c r="L106" s="40">
        <f t="shared" si="10"/>
        <v>130.56</v>
      </c>
      <c r="M106" s="40">
        <f t="shared" si="11"/>
        <v>11.039292396666104</v>
      </c>
    </row>
    <row r="107" spans="1:13" ht="360" x14ac:dyDescent="0.3">
      <c r="A107" s="5">
        <v>12</v>
      </c>
      <c r="B107" s="16" t="s">
        <v>29</v>
      </c>
      <c r="C107" s="16">
        <v>2005</v>
      </c>
      <c r="D107" s="16">
        <v>2005</v>
      </c>
      <c r="E107" s="16">
        <v>2005</v>
      </c>
      <c r="F107" s="16" t="s">
        <v>11</v>
      </c>
      <c r="G107" s="16" t="s">
        <v>30</v>
      </c>
      <c r="H107" s="16" t="s">
        <v>31</v>
      </c>
      <c r="I107" s="16" t="s">
        <v>32</v>
      </c>
      <c r="J107" s="40">
        <v>66.44</v>
      </c>
      <c r="K107" s="5">
        <f t="shared" si="9"/>
        <v>66.44</v>
      </c>
      <c r="L107" s="40">
        <f t="shared" si="10"/>
        <v>132.88</v>
      </c>
      <c r="M107" s="40">
        <f t="shared" si="11"/>
        <v>13.012417077734305</v>
      </c>
    </row>
    <row r="108" spans="1:13" ht="302.39999999999998" x14ac:dyDescent="0.3">
      <c r="A108" s="5">
        <v>13</v>
      </c>
      <c r="B108" s="16" t="s">
        <v>187</v>
      </c>
      <c r="C108" s="16">
        <v>2004</v>
      </c>
      <c r="D108" s="16">
        <v>2004</v>
      </c>
      <c r="E108" s="16">
        <v>2004</v>
      </c>
      <c r="F108" s="16" t="s">
        <v>11</v>
      </c>
      <c r="G108" s="16" t="s">
        <v>50</v>
      </c>
      <c r="H108" s="16" t="s">
        <v>51</v>
      </c>
      <c r="I108" s="16" t="s">
        <v>52</v>
      </c>
      <c r="J108" s="40">
        <v>66.739999999999995</v>
      </c>
      <c r="K108" s="5">
        <f t="shared" si="9"/>
        <v>66.739999999999995</v>
      </c>
      <c r="L108" s="40">
        <f t="shared" si="10"/>
        <v>133.47999999999999</v>
      </c>
      <c r="M108" s="40">
        <f t="shared" si="11"/>
        <v>13.522707943527804</v>
      </c>
    </row>
    <row r="109" spans="1:13" ht="331.2" x14ac:dyDescent="0.3">
      <c r="A109" s="5">
        <v>14</v>
      </c>
      <c r="B109" s="16" t="s">
        <v>410</v>
      </c>
      <c r="C109" s="16">
        <v>2004</v>
      </c>
      <c r="D109" s="16">
        <v>2004</v>
      </c>
      <c r="E109" s="16">
        <v>2004</v>
      </c>
      <c r="F109" s="16" t="s">
        <v>119</v>
      </c>
      <c r="G109" s="16" t="s">
        <v>12</v>
      </c>
      <c r="H109" s="16" t="s">
        <v>13</v>
      </c>
      <c r="I109" s="16" t="s">
        <v>14</v>
      </c>
      <c r="J109" s="40">
        <v>66.86</v>
      </c>
      <c r="K109" s="5">
        <f t="shared" si="9"/>
        <v>66.86</v>
      </c>
      <c r="L109" s="40">
        <f t="shared" si="10"/>
        <v>133.72</v>
      </c>
      <c r="M109" s="40">
        <f t="shared" si="11"/>
        <v>13.726824289845213</v>
      </c>
    </row>
    <row r="110" spans="1:13" ht="360" x14ac:dyDescent="0.3">
      <c r="A110" s="5">
        <v>15</v>
      </c>
      <c r="B110" s="16" t="s">
        <v>333</v>
      </c>
      <c r="C110" s="16">
        <v>2005</v>
      </c>
      <c r="D110" s="16">
        <v>2005</v>
      </c>
      <c r="E110" s="16">
        <v>2005</v>
      </c>
      <c r="F110" s="16" t="s">
        <v>11</v>
      </c>
      <c r="G110" s="16" t="s">
        <v>61</v>
      </c>
      <c r="H110" s="16" t="s">
        <v>334</v>
      </c>
      <c r="I110" s="16" t="s">
        <v>335</v>
      </c>
      <c r="J110" s="40">
        <v>67.400000000000006</v>
      </c>
      <c r="K110" s="5">
        <f t="shared" si="9"/>
        <v>67.400000000000006</v>
      </c>
      <c r="L110" s="40">
        <f t="shared" si="10"/>
        <v>134.80000000000001</v>
      </c>
      <c r="M110" s="40">
        <f t="shared" si="11"/>
        <v>14.645347848273527</v>
      </c>
    </row>
    <row r="111" spans="1:13" ht="187.2" x14ac:dyDescent="0.3">
      <c r="A111" s="5">
        <v>16</v>
      </c>
      <c r="B111" s="16" t="s">
        <v>233</v>
      </c>
      <c r="C111" s="16">
        <v>2006</v>
      </c>
      <c r="D111" s="16">
        <v>2006</v>
      </c>
      <c r="E111" s="16">
        <v>2006</v>
      </c>
      <c r="F111" s="16" t="s">
        <v>11</v>
      </c>
      <c r="G111" s="16" t="s">
        <v>105</v>
      </c>
      <c r="H111" s="16" t="s">
        <v>106</v>
      </c>
      <c r="I111" s="16" t="s">
        <v>107</v>
      </c>
      <c r="J111" s="40">
        <v>67.5</v>
      </c>
      <c r="K111" s="5">
        <f t="shared" si="9"/>
        <v>67.5</v>
      </c>
      <c r="L111" s="40">
        <f t="shared" si="10"/>
        <v>135</v>
      </c>
      <c r="M111" s="40">
        <f t="shared" si="11"/>
        <v>14.81544480353802</v>
      </c>
    </row>
    <row r="112" spans="1:13" ht="201.6" x14ac:dyDescent="0.3">
      <c r="A112" s="5">
        <v>17</v>
      </c>
      <c r="B112" s="16" t="s">
        <v>355</v>
      </c>
      <c r="C112" s="16">
        <v>2004</v>
      </c>
      <c r="D112" s="16">
        <v>2004</v>
      </c>
      <c r="E112" s="16">
        <v>2004</v>
      </c>
      <c r="F112" s="16" t="s">
        <v>11</v>
      </c>
      <c r="G112" s="16" t="s">
        <v>41</v>
      </c>
      <c r="H112" s="16" t="s">
        <v>42</v>
      </c>
      <c r="I112" s="16" t="s">
        <v>81</v>
      </c>
      <c r="J112" s="40">
        <v>68.06</v>
      </c>
      <c r="K112" s="5">
        <f t="shared" si="9"/>
        <v>68.06</v>
      </c>
      <c r="L112" s="40">
        <f t="shared" si="10"/>
        <v>136.12</v>
      </c>
      <c r="M112" s="40">
        <f t="shared" si="11"/>
        <v>15.767987753019227</v>
      </c>
    </row>
    <row r="113" spans="1:13" ht="360" x14ac:dyDescent="0.3">
      <c r="A113" s="5">
        <v>18</v>
      </c>
      <c r="B113" s="16" t="s">
        <v>75</v>
      </c>
      <c r="C113" s="16">
        <v>2006</v>
      </c>
      <c r="D113" s="16">
        <v>2006</v>
      </c>
      <c r="E113" s="16">
        <v>2006</v>
      </c>
      <c r="F113" s="16">
        <v>1</v>
      </c>
      <c r="G113" s="16" t="s">
        <v>12</v>
      </c>
      <c r="H113" s="16" t="s">
        <v>13</v>
      </c>
      <c r="I113" s="16" t="s">
        <v>76</v>
      </c>
      <c r="J113" s="40">
        <v>68.180000000000007</v>
      </c>
      <c r="K113" s="5">
        <f t="shared" si="9"/>
        <v>68.180000000000007</v>
      </c>
      <c r="L113" s="40">
        <f t="shared" si="10"/>
        <v>136.36000000000001</v>
      </c>
      <c r="M113" s="40">
        <f t="shared" si="11"/>
        <v>15.972104099336635</v>
      </c>
    </row>
    <row r="114" spans="1:13" ht="187.2" x14ac:dyDescent="0.3">
      <c r="A114" s="5">
        <v>19</v>
      </c>
      <c r="B114" s="16" t="s">
        <v>173</v>
      </c>
      <c r="C114" s="16">
        <v>2004</v>
      </c>
      <c r="D114" s="16">
        <v>2004</v>
      </c>
      <c r="E114" s="16">
        <v>2004</v>
      </c>
      <c r="F114" s="16" t="s">
        <v>11</v>
      </c>
      <c r="G114" s="16" t="s">
        <v>114</v>
      </c>
      <c r="H114" s="16" t="s">
        <v>115</v>
      </c>
      <c r="I114" s="16" t="s">
        <v>174</v>
      </c>
      <c r="J114" s="40">
        <v>69.62</v>
      </c>
      <c r="K114" s="5">
        <f t="shared" si="9"/>
        <v>69.62</v>
      </c>
      <c r="L114" s="40">
        <f t="shared" si="10"/>
        <v>139.24</v>
      </c>
      <c r="M114" s="40">
        <f t="shared" si="11"/>
        <v>18.421500255145443</v>
      </c>
    </row>
    <row r="115" spans="1:13" ht="331.2" x14ac:dyDescent="0.3">
      <c r="A115" s="5">
        <v>20</v>
      </c>
      <c r="B115" s="16" t="s">
        <v>10</v>
      </c>
      <c r="C115" s="16">
        <v>2004</v>
      </c>
      <c r="D115" s="16">
        <v>2004</v>
      </c>
      <c r="E115" s="16">
        <v>2004</v>
      </c>
      <c r="F115" s="16" t="s">
        <v>11</v>
      </c>
      <c r="G115" s="16" t="s">
        <v>12</v>
      </c>
      <c r="H115" s="16" t="s">
        <v>13</v>
      </c>
      <c r="I115" s="16" t="s">
        <v>14</v>
      </c>
      <c r="J115" s="40">
        <v>69.84</v>
      </c>
      <c r="K115" s="5">
        <f t="shared" si="9"/>
        <v>69.84</v>
      </c>
      <c r="L115" s="40">
        <f t="shared" si="10"/>
        <v>139.68</v>
      </c>
      <c r="M115" s="40">
        <f t="shared" si="11"/>
        <v>18.795713556727343</v>
      </c>
    </row>
    <row r="116" spans="1:13" ht="360" x14ac:dyDescent="0.3">
      <c r="A116" s="5">
        <v>21</v>
      </c>
      <c r="B116" s="16" t="s">
        <v>304</v>
      </c>
      <c r="C116" s="16">
        <v>2007</v>
      </c>
      <c r="D116" s="16">
        <v>2007</v>
      </c>
      <c r="E116" s="16">
        <v>2007</v>
      </c>
      <c r="F116" s="16" t="s">
        <v>11</v>
      </c>
      <c r="G116" s="16" t="s">
        <v>30</v>
      </c>
      <c r="H116" s="16" t="s">
        <v>31</v>
      </c>
      <c r="I116" s="16" t="s">
        <v>32</v>
      </c>
      <c r="J116" s="40">
        <v>71.17</v>
      </c>
      <c r="K116" s="5">
        <f t="shared" si="9"/>
        <v>71.17</v>
      </c>
      <c r="L116" s="40">
        <f t="shared" si="10"/>
        <v>142.34</v>
      </c>
      <c r="M116" s="40">
        <f t="shared" si="11"/>
        <v>21.0580030617452</v>
      </c>
    </row>
    <row r="117" spans="1:13" ht="360" x14ac:dyDescent="0.3">
      <c r="A117" s="5">
        <v>22</v>
      </c>
      <c r="B117" s="16" t="s">
        <v>197</v>
      </c>
      <c r="C117" s="16">
        <v>2007</v>
      </c>
      <c r="D117" s="16">
        <v>2007</v>
      </c>
      <c r="E117" s="16">
        <v>2007</v>
      </c>
      <c r="F117" s="16">
        <v>3</v>
      </c>
      <c r="G117" s="16" t="s">
        <v>12</v>
      </c>
      <c r="H117" s="16" t="s">
        <v>13</v>
      </c>
      <c r="I117" s="16" t="s">
        <v>198</v>
      </c>
      <c r="J117" s="40">
        <v>71.48</v>
      </c>
      <c r="K117" s="5">
        <f t="shared" si="9"/>
        <v>71.48</v>
      </c>
      <c r="L117" s="40">
        <f t="shared" si="10"/>
        <v>142.96</v>
      </c>
      <c r="M117" s="40">
        <f t="shared" si="11"/>
        <v>21.585303623065155</v>
      </c>
    </row>
    <row r="118" spans="1:13" ht="187.2" x14ac:dyDescent="0.3">
      <c r="A118" s="5">
        <v>23</v>
      </c>
      <c r="B118" s="16" t="s">
        <v>345</v>
      </c>
      <c r="C118" s="16">
        <v>2006</v>
      </c>
      <c r="D118" s="16">
        <v>2006</v>
      </c>
      <c r="E118" s="16">
        <v>2006</v>
      </c>
      <c r="F118" s="16">
        <v>1</v>
      </c>
      <c r="G118" s="16" t="s">
        <v>105</v>
      </c>
      <c r="H118" s="16" t="s">
        <v>106</v>
      </c>
      <c r="I118" s="16" t="s">
        <v>107</v>
      </c>
      <c r="J118" s="40">
        <v>71.64</v>
      </c>
      <c r="K118" s="5">
        <f t="shared" si="9"/>
        <v>71.64</v>
      </c>
      <c r="L118" s="40">
        <f t="shared" si="10"/>
        <v>143.28</v>
      </c>
      <c r="M118" s="40">
        <f t="shared" si="11"/>
        <v>21.857458751488352</v>
      </c>
    </row>
    <row r="119" spans="1:13" ht="409.6" x14ac:dyDescent="0.3">
      <c r="A119" s="5">
        <v>24</v>
      </c>
      <c r="B119" s="16" t="s">
        <v>194</v>
      </c>
      <c r="C119" s="16">
        <v>2003</v>
      </c>
      <c r="D119" s="16">
        <v>2003</v>
      </c>
      <c r="E119" s="16">
        <v>2003</v>
      </c>
      <c r="F119" s="16">
        <v>1</v>
      </c>
      <c r="G119" s="16" t="s">
        <v>162</v>
      </c>
      <c r="H119" s="16" t="s">
        <v>195</v>
      </c>
      <c r="I119" s="16" t="s">
        <v>164</v>
      </c>
      <c r="J119" s="40">
        <v>72.86</v>
      </c>
      <c r="K119" s="5">
        <f t="shared" si="9"/>
        <v>72.86</v>
      </c>
      <c r="L119" s="40">
        <f t="shared" si="10"/>
        <v>145.72</v>
      </c>
      <c r="M119" s="40">
        <f t="shared" si="11"/>
        <v>23.932641605715258</v>
      </c>
    </row>
    <row r="120" spans="1:13" ht="288" x14ac:dyDescent="0.3">
      <c r="A120" s="5">
        <v>25</v>
      </c>
      <c r="B120" s="16" t="s">
        <v>85</v>
      </c>
      <c r="C120" s="16">
        <v>2005</v>
      </c>
      <c r="D120" s="16">
        <v>2005</v>
      </c>
      <c r="E120" s="16">
        <v>2005</v>
      </c>
      <c r="F120" s="16" t="s">
        <v>11</v>
      </c>
      <c r="G120" s="16" t="s">
        <v>12</v>
      </c>
      <c r="H120" s="16" t="s">
        <v>86</v>
      </c>
      <c r="I120" s="16" t="s">
        <v>87</v>
      </c>
      <c r="J120" s="40">
        <v>73.459999999999994</v>
      </c>
      <c r="K120" s="5">
        <f t="shared" si="9"/>
        <v>73.459999999999994</v>
      </c>
      <c r="L120" s="40">
        <f t="shared" si="10"/>
        <v>146.91999999999999</v>
      </c>
      <c r="M120" s="40">
        <f t="shared" si="11"/>
        <v>24.953223337302251</v>
      </c>
    </row>
    <row r="121" spans="1:13" ht="331.2" x14ac:dyDescent="0.3">
      <c r="A121" s="5">
        <v>26</v>
      </c>
      <c r="B121" s="16" t="s">
        <v>330</v>
      </c>
      <c r="C121" s="16">
        <v>2004</v>
      </c>
      <c r="D121" s="16">
        <v>2004</v>
      </c>
      <c r="E121" s="16">
        <v>2004</v>
      </c>
      <c r="F121" s="16" t="s">
        <v>11</v>
      </c>
      <c r="G121" s="16" t="s">
        <v>12</v>
      </c>
      <c r="H121" s="16" t="s">
        <v>13</v>
      </c>
      <c r="I121" s="16" t="s">
        <v>331</v>
      </c>
      <c r="J121" s="40">
        <v>74.260000000000005</v>
      </c>
      <c r="K121" s="5">
        <f t="shared" si="9"/>
        <v>74.260000000000005</v>
      </c>
      <c r="L121" s="40">
        <f t="shared" si="10"/>
        <v>148.52000000000001</v>
      </c>
      <c r="M121" s="40">
        <f t="shared" si="11"/>
        <v>26.31399897941828</v>
      </c>
    </row>
    <row r="122" spans="1:13" ht="230.4" x14ac:dyDescent="0.3">
      <c r="A122" s="5">
        <v>27</v>
      </c>
      <c r="B122" s="16" t="s">
        <v>326</v>
      </c>
      <c r="C122" s="16">
        <v>2003</v>
      </c>
      <c r="D122" s="16">
        <v>2003</v>
      </c>
      <c r="E122" s="16">
        <v>2003</v>
      </c>
      <c r="F122" s="16" t="s">
        <v>11</v>
      </c>
      <c r="G122" s="16" t="s">
        <v>25</v>
      </c>
      <c r="H122" s="16" t="s">
        <v>327</v>
      </c>
      <c r="I122" s="16" t="s">
        <v>328</v>
      </c>
      <c r="J122" s="40">
        <v>74.290000000000006</v>
      </c>
      <c r="K122" s="5">
        <f t="shared" si="9"/>
        <v>74.290000000000006</v>
      </c>
      <c r="L122" s="40">
        <f t="shared" si="10"/>
        <v>148.58000000000001</v>
      </c>
      <c r="M122" s="40">
        <f t="shared" si="11"/>
        <v>26.365028065997631</v>
      </c>
    </row>
    <row r="123" spans="1:13" ht="187.2" x14ac:dyDescent="0.3">
      <c r="A123" s="5">
        <v>28</v>
      </c>
      <c r="B123" s="16" t="s">
        <v>281</v>
      </c>
      <c r="C123" s="16">
        <v>2005</v>
      </c>
      <c r="D123" s="16">
        <v>2005</v>
      </c>
      <c r="E123" s="16">
        <v>2005</v>
      </c>
      <c r="F123" s="16" t="s">
        <v>11</v>
      </c>
      <c r="G123" s="16" t="s">
        <v>114</v>
      </c>
      <c r="H123" s="16" t="s">
        <v>115</v>
      </c>
      <c r="I123" s="16" t="s">
        <v>174</v>
      </c>
      <c r="J123" s="40">
        <v>77.66</v>
      </c>
      <c r="K123" s="5">
        <f t="shared" si="9"/>
        <v>77.66</v>
      </c>
      <c r="L123" s="40">
        <f t="shared" si="10"/>
        <v>155.32</v>
      </c>
      <c r="M123" s="40">
        <f t="shared" si="11"/>
        <v>32.097295458411288</v>
      </c>
    </row>
    <row r="124" spans="1:13" ht="187.2" x14ac:dyDescent="0.3">
      <c r="A124" s="5">
        <v>29</v>
      </c>
      <c r="B124" s="16" t="s">
        <v>287</v>
      </c>
      <c r="C124" s="16">
        <v>2006</v>
      </c>
      <c r="D124" s="16">
        <v>2006</v>
      </c>
      <c r="E124" s="16">
        <v>2006</v>
      </c>
      <c r="F124" s="16">
        <v>1</v>
      </c>
      <c r="G124" s="16" t="s">
        <v>114</v>
      </c>
      <c r="H124" s="16" t="s">
        <v>115</v>
      </c>
      <c r="I124" s="16" t="s">
        <v>116</v>
      </c>
      <c r="J124" s="40">
        <v>78.06</v>
      </c>
      <c r="K124" s="5">
        <f t="shared" si="9"/>
        <v>78.06</v>
      </c>
      <c r="L124" s="40">
        <f t="shared" si="10"/>
        <v>156.12</v>
      </c>
      <c r="M124" s="40">
        <f t="shared" si="11"/>
        <v>32.777683279469308</v>
      </c>
    </row>
    <row r="125" spans="1:13" ht="201.6" x14ac:dyDescent="0.3">
      <c r="A125" s="5">
        <v>30</v>
      </c>
      <c r="B125" s="16" t="s">
        <v>397</v>
      </c>
      <c r="C125" s="16">
        <v>2006</v>
      </c>
      <c r="D125" s="16">
        <v>2006</v>
      </c>
      <c r="E125" s="16">
        <v>2006</v>
      </c>
      <c r="F125" s="16">
        <v>2</v>
      </c>
      <c r="G125" s="16" t="s">
        <v>41</v>
      </c>
      <c r="H125" s="16" t="s">
        <v>42</v>
      </c>
      <c r="I125" s="16" t="s">
        <v>43</v>
      </c>
      <c r="J125" s="40">
        <v>78.069999999999993</v>
      </c>
      <c r="K125" s="5">
        <f t="shared" si="9"/>
        <v>78.069999999999993</v>
      </c>
      <c r="L125" s="40">
        <f t="shared" si="10"/>
        <v>156.13999999999999</v>
      </c>
      <c r="M125" s="40">
        <f t="shared" si="11"/>
        <v>32.794692974995741</v>
      </c>
    </row>
    <row r="126" spans="1:13" ht="409.6" x14ac:dyDescent="0.3">
      <c r="A126" s="5">
        <v>31</v>
      </c>
      <c r="B126" s="16" t="s">
        <v>161</v>
      </c>
      <c r="C126" s="16">
        <v>2005</v>
      </c>
      <c r="D126" s="16">
        <v>2005</v>
      </c>
      <c r="E126" s="16">
        <v>2005</v>
      </c>
      <c r="F126" s="16" t="s">
        <v>11</v>
      </c>
      <c r="G126" s="16" t="s">
        <v>162</v>
      </c>
      <c r="H126" s="16" t="s">
        <v>163</v>
      </c>
      <c r="I126" s="16" t="s">
        <v>164</v>
      </c>
      <c r="J126" s="40">
        <v>80.650000000000006</v>
      </c>
      <c r="K126" s="5">
        <f t="shared" si="9"/>
        <v>80.650000000000006</v>
      </c>
      <c r="L126" s="40">
        <f t="shared" si="10"/>
        <v>161.30000000000001</v>
      </c>
      <c r="M126" s="40">
        <f t="shared" si="11"/>
        <v>37.183194420819881</v>
      </c>
    </row>
    <row r="127" spans="1:13" ht="216" x14ac:dyDescent="0.3">
      <c r="A127" s="5">
        <v>32</v>
      </c>
      <c r="B127" s="16" t="s">
        <v>140</v>
      </c>
      <c r="C127" s="16">
        <v>2003</v>
      </c>
      <c r="D127" s="16">
        <v>2003</v>
      </c>
      <c r="E127" s="16">
        <v>2003</v>
      </c>
      <c r="F127" s="16" t="s">
        <v>11</v>
      </c>
      <c r="G127" s="16" t="s">
        <v>61</v>
      </c>
      <c r="H127" s="16" t="s">
        <v>141</v>
      </c>
      <c r="I127" s="16" t="s">
        <v>142</v>
      </c>
      <c r="J127" s="40">
        <v>82.63</v>
      </c>
      <c r="K127" s="5">
        <f t="shared" si="9"/>
        <v>82.63</v>
      </c>
      <c r="L127" s="40">
        <f t="shared" si="10"/>
        <v>165.26</v>
      </c>
      <c r="M127" s="40">
        <f t="shared" si="11"/>
        <v>40.551114135056977</v>
      </c>
    </row>
    <row r="128" spans="1:13" ht="288" x14ac:dyDescent="0.3">
      <c r="A128" s="5">
        <v>33</v>
      </c>
      <c r="B128" s="16" t="s">
        <v>462</v>
      </c>
      <c r="C128" s="16">
        <v>2008</v>
      </c>
      <c r="D128" s="16">
        <v>2008</v>
      </c>
      <c r="E128" s="16">
        <v>2008</v>
      </c>
      <c r="F128" s="16">
        <v>1</v>
      </c>
      <c r="G128" s="16" t="s">
        <v>169</v>
      </c>
      <c r="H128" s="16" t="s">
        <v>170</v>
      </c>
      <c r="I128" s="16" t="s">
        <v>171</v>
      </c>
      <c r="J128" s="40">
        <v>84.61</v>
      </c>
      <c r="K128" s="5">
        <f t="shared" si="9"/>
        <v>84.61</v>
      </c>
      <c r="L128" s="40">
        <f t="shared" si="10"/>
        <v>169.22</v>
      </c>
      <c r="M128" s="40">
        <f t="shared" si="11"/>
        <v>43.919033849294095</v>
      </c>
    </row>
    <row r="129" spans="1:13" ht="115.2" x14ac:dyDescent="0.3">
      <c r="A129" s="5">
        <v>34</v>
      </c>
      <c r="B129" s="16" t="s">
        <v>418</v>
      </c>
      <c r="C129" s="16">
        <v>2005</v>
      </c>
      <c r="D129" s="16">
        <v>2005</v>
      </c>
      <c r="E129" s="16">
        <v>2005</v>
      </c>
      <c r="F129" s="16" t="s">
        <v>11</v>
      </c>
      <c r="G129" s="16" t="s">
        <v>25</v>
      </c>
      <c r="H129" s="16" t="s">
        <v>26</v>
      </c>
      <c r="I129" s="16" t="s">
        <v>27</v>
      </c>
      <c r="J129" s="40">
        <v>89.08</v>
      </c>
      <c r="K129" s="5">
        <f t="shared" si="9"/>
        <v>89.08</v>
      </c>
      <c r="L129" s="40">
        <f t="shared" si="10"/>
        <v>178.16</v>
      </c>
      <c r="M129" s="40">
        <f t="shared" si="11"/>
        <v>51.522367749617281</v>
      </c>
    </row>
    <row r="130" spans="1:13" ht="201.6" x14ac:dyDescent="0.3">
      <c r="A130" s="5">
        <v>35</v>
      </c>
      <c r="B130" s="16" t="s">
        <v>312</v>
      </c>
      <c r="C130" s="16">
        <v>2007</v>
      </c>
      <c r="D130" s="16">
        <v>2007</v>
      </c>
      <c r="E130" s="16">
        <v>2007</v>
      </c>
      <c r="F130" s="16">
        <v>1</v>
      </c>
      <c r="G130" s="16" t="s">
        <v>56</v>
      </c>
      <c r="H130" s="16" t="s">
        <v>278</v>
      </c>
      <c r="I130" s="16" t="s">
        <v>279</v>
      </c>
      <c r="J130" s="40">
        <v>89.44</v>
      </c>
      <c r="K130" s="5">
        <f t="shared" si="9"/>
        <v>89.44</v>
      </c>
      <c r="L130" s="40">
        <f t="shared" si="10"/>
        <v>178.88</v>
      </c>
      <c r="M130" s="40">
        <f t="shared" si="11"/>
        <v>52.134716788569477</v>
      </c>
    </row>
    <row r="131" spans="1:13" ht="172.8" x14ac:dyDescent="0.3">
      <c r="A131" s="5">
        <v>36</v>
      </c>
      <c r="B131" s="16" t="s">
        <v>300</v>
      </c>
      <c r="C131" s="16">
        <v>2006</v>
      </c>
      <c r="D131" s="16">
        <v>2006</v>
      </c>
      <c r="E131" s="16">
        <v>2006</v>
      </c>
      <c r="F131" s="16">
        <v>1</v>
      </c>
      <c r="G131" s="16" t="s">
        <v>12</v>
      </c>
      <c r="H131" s="16" t="s">
        <v>13</v>
      </c>
      <c r="I131" s="16" t="s">
        <v>155</v>
      </c>
      <c r="J131" s="40">
        <v>90.9</v>
      </c>
      <c r="K131" s="5">
        <f t="shared" si="9"/>
        <v>90.9</v>
      </c>
      <c r="L131" s="40">
        <f t="shared" si="10"/>
        <v>181.8</v>
      </c>
      <c r="M131" s="40">
        <f t="shared" si="11"/>
        <v>54.618132335431213</v>
      </c>
    </row>
    <row r="132" spans="1:13" ht="144" x14ac:dyDescent="0.3">
      <c r="A132" s="5"/>
      <c r="B132" s="16" t="s">
        <v>406</v>
      </c>
      <c r="C132" s="16">
        <v>2006</v>
      </c>
      <c r="D132" s="16">
        <v>2006</v>
      </c>
      <c r="E132" s="16">
        <v>2006</v>
      </c>
      <c r="F132" s="16" t="s">
        <v>11</v>
      </c>
      <c r="G132" s="16" t="s">
        <v>61</v>
      </c>
      <c r="H132" s="16" t="s">
        <v>228</v>
      </c>
      <c r="I132" s="16" t="s">
        <v>229</v>
      </c>
      <c r="J132" s="40">
        <v>69.58</v>
      </c>
      <c r="K132" s="5">
        <f t="shared" si="9"/>
        <v>69.58</v>
      </c>
      <c r="L132" s="40">
        <f t="shared" si="10"/>
        <v>139.16</v>
      </c>
      <c r="M132" s="40">
        <f t="shared" si="11"/>
        <v>18.35346147303963</v>
      </c>
    </row>
    <row r="133" spans="1:13" ht="144" x14ac:dyDescent="0.3">
      <c r="A133" s="5"/>
      <c r="B133" s="16" t="s">
        <v>231</v>
      </c>
      <c r="C133" s="16">
        <v>2006</v>
      </c>
      <c r="D133" s="16">
        <v>2006</v>
      </c>
      <c r="E133" s="16">
        <v>2006</v>
      </c>
      <c r="F133" s="16" t="s">
        <v>11</v>
      </c>
      <c r="G133" s="16" t="s">
        <v>61</v>
      </c>
      <c r="H133" s="16" t="s">
        <v>228</v>
      </c>
      <c r="I133" s="16" t="s">
        <v>229</v>
      </c>
      <c r="J133" s="40"/>
      <c r="K133" s="5">
        <f t="shared" si="9"/>
        <v>0</v>
      </c>
      <c r="L133" s="40" t="s">
        <v>882</v>
      </c>
      <c r="M133" s="40" t="str">
        <f t="shared" si="11"/>
        <v/>
      </c>
    </row>
    <row r="134" spans="1:13" ht="144" x14ac:dyDescent="0.3">
      <c r="A134" s="5"/>
      <c r="B134" s="16" t="s">
        <v>227</v>
      </c>
      <c r="C134" s="16">
        <v>2005</v>
      </c>
      <c r="D134" s="16">
        <v>2005</v>
      </c>
      <c r="E134" s="16">
        <v>2005</v>
      </c>
      <c r="F134" s="16" t="s">
        <v>11</v>
      </c>
      <c r="G134" s="16" t="s">
        <v>61</v>
      </c>
      <c r="H134" s="16" t="s">
        <v>228</v>
      </c>
      <c r="I134" s="16" t="s">
        <v>229</v>
      </c>
      <c r="J134" s="40"/>
      <c r="K134" s="5">
        <f t="shared" si="9"/>
        <v>0</v>
      </c>
      <c r="L134" s="40" t="s">
        <v>882</v>
      </c>
      <c r="M134" s="40" t="str">
        <f t="shared" si="11"/>
        <v/>
      </c>
    </row>
    <row r="135" spans="1:13" ht="230.4" x14ac:dyDescent="0.3">
      <c r="A135" s="5"/>
      <c r="B135" s="16" t="s">
        <v>294</v>
      </c>
      <c r="C135" s="16">
        <v>2008</v>
      </c>
      <c r="D135" s="16">
        <v>2008</v>
      </c>
      <c r="E135" s="16">
        <v>2008</v>
      </c>
      <c r="F135" s="16">
        <v>2</v>
      </c>
      <c r="G135" s="16" t="s">
        <v>12</v>
      </c>
      <c r="H135" s="16" t="s">
        <v>13</v>
      </c>
      <c r="I135" s="16" t="s">
        <v>295</v>
      </c>
      <c r="J135" s="40"/>
      <c r="K135" s="5">
        <f t="shared" si="9"/>
        <v>0</v>
      </c>
      <c r="L135" s="40" t="s">
        <v>882</v>
      </c>
      <c r="M135" s="40" t="str">
        <f t="shared" si="11"/>
        <v/>
      </c>
    </row>
    <row r="136" spans="1:13" ht="345.6" x14ac:dyDescent="0.3">
      <c r="A136" s="5"/>
      <c r="B136" s="16" t="s">
        <v>224</v>
      </c>
      <c r="C136" s="16">
        <v>2005</v>
      </c>
      <c r="D136" s="16">
        <v>2005</v>
      </c>
      <c r="E136" s="16">
        <v>2005</v>
      </c>
      <c r="F136" s="16" t="s">
        <v>11</v>
      </c>
      <c r="G136" s="16" t="s">
        <v>69</v>
      </c>
      <c r="H136" s="16" t="s">
        <v>70</v>
      </c>
      <c r="I136" s="16" t="s">
        <v>225</v>
      </c>
      <c r="J136" s="40"/>
      <c r="K136" s="5">
        <f t="shared" si="9"/>
        <v>0</v>
      </c>
      <c r="L136" s="40" t="s">
        <v>882</v>
      </c>
      <c r="M136" s="40" t="str">
        <f t="shared" si="11"/>
        <v/>
      </c>
    </row>
  </sheetData>
  <mergeCells count="34">
    <mergeCell ref="I94:I95"/>
    <mergeCell ref="A93:J93"/>
    <mergeCell ref="J94:J95"/>
    <mergeCell ref="K94:K95"/>
    <mergeCell ref="L94:L95"/>
    <mergeCell ref="M94:M95"/>
    <mergeCell ref="L8:L9"/>
    <mergeCell ref="M8:M9"/>
    <mergeCell ref="A94:A95"/>
    <mergeCell ref="B94:B95"/>
    <mergeCell ref="C94:C95"/>
    <mergeCell ref="D94:D95"/>
    <mergeCell ref="E94:E95"/>
    <mergeCell ref="F94:F95"/>
    <mergeCell ref="G94:G95"/>
    <mergeCell ref="H94:H9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1173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1174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875</v>
      </c>
      <c r="K8" s="27" t="s">
        <v>876</v>
      </c>
      <c r="L8" s="27" t="s">
        <v>877</v>
      </c>
      <c r="M8" s="27" t="s">
        <v>880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72" x14ac:dyDescent="0.3">
      <c r="A10" s="37">
        <v>1</v>
      </c>
      <c r="B10" s="38" t="s">
        <v>384</v>
      </c>
      <c r="C10" s="38">
        <v>2003</v>
      </c>
      <c r="D10" s="38">
        <v>2003</v>
      </c>
      <c r="E10" s="38">
        <v>2003</v>
      </c>
      <c r="F10" s="38" t="s">
        <v>119</v>
      </c>
      <c r="G10" s="38" t="s">
        <v>12</v>
      </c>
      <c r="H10" s="38" t="s">
        <v>13</v>
      </c>
      <c r="I10" s="38" t="s">
        <v>76</v>
      </c>
      <c r="J10" s="39">
        <v>55.64</v>
      </c>
      <c r="K10" s="37">
        <v>0</v>
      </c>
      <c r="L10" s="39">
        <f t="shared" ref="L10:L41" si="0">J10+K10</f>
        <v>55.64</v>
      </c>
      <c r="M10" s="39">
        <f t="shared" ref="M10:M41" si="1">IF( AND(ISNUMBER(L$10),ISNUMBER(L10)),(L10-L$10)/L$10*100,"")</f>
        <v>0</v>
      </c>
    </row>
    <row r="11" spans="1:13" ht="72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40">
        <v>55.68</v>
      </c>
      <c r="K11" s="5">
        <v>0</v>
      </c>
      <c r="L11" s="40">
        <f t="shared" si="0"/>
        <v>55.68</v>
      </c>
      <c r="M11" s="40">
        <f t="shared" si="1"/>
        <v>7.1890726096332042E-2</v>
      </c>
    </row>
    <row r="12" spans="1:13" ht="72" x14ac:dyDescent="0.3">
      <c r="A12" s="5">
        <v>3</v>
      </c>
      <c r="B12" s="16" t="s">
        <v>212</v>
      </c>
      <c r="C12" s="16">
        <v>2003</v>
      </c>
      <c r="D12" s="16">
        <v>2003</v>
      </c>
      <c r="E12" s="16">
        <v>2003</v>
      </c>
      <c r="F12" s="16" t="s">
        <v>119</v>
      </c>
      <c r="G12" s="16" t="s">
        <v>162</v>
      </c>
      <c r="H12" s="16" t="s">
        <v>163</v>
      </c>
      <c r="I12" s="16" t="s">
        <v>164</v>
      </c>
      <c r="J12" s="40">
        <v>56.68</v>
      </c>
      <c r="K12" s="5">
        <v>0</v>
      </c>
      <c r="L12" s="40">
        <f t="shared" si="0"/>
        <v>56.68</v>
      </c>
      <c r="M12" s="40">
        <f t="shared" si="1"/>
        <v>1.8691588785046713</v>
      </c>
    </row>
    <row r="13" spans="1:13" ht="28.8" x14ac:dyDescent="0.3">
      <c r="A13" s="5">
        <v>4</v>
      </c>
      <c r="B13" s="16" t="s">
        <v>420</v>
      </c>
      <c r="C13" s="16">
        <v>2004</v>
      </c>
      <c r="D13" s="16">
        <v>2004</v>
      </c>
      <c r="E13" s="16">
        <v>2004</v>
      </c>
      <c r="F13" s="16" t="s">
        <v>11</v>
      </c>
      <c r="G13" s="16" t="s">
        <v>61</v>
      </c>
      <c r="H13" s="16" t="s">
        <v>110</v>
      </c>
      <c r="I13" s="16" t="s">
        <v>421</v>
      </c>
      <c r="J13" s="40">
        <v>56.85</v>
      </c>
      <c r="K13" s="5">
        <v>0</v>
      </c>
      <c r="L13" s="40">
        <f t="shared" si="0"/>
        <v>56.85</v>
      </c>
      <c r="M13" s="40">
        <f t="shared" si="1"/>
        <v>2.1746944644140922</v>
      </c>
    </row>
    <row r="14" spans="1:13" ht="72" x14ac:dyDescent="0.3">
      <c r="A14" s="5">
        <v>5</v>
      </c>
      <c r="B14" s="16" t="s">
        <v>370</v>
      </c>
      <c r="C14" s="16">
        <v>2003</v>
      </c>
      <c r="D14" s="16">
        <v>2003</v>
      </c>
      <c r="E14" s="16">
        <v>2003</v>
      </c>
      <c r="F14" s="16" t="s">
        <v>119</v>
      </c>
      <c r="G14" s="16" t="s">
        <v>12</v>
      </c>
      <c r="H14" s="16" t="s">
        <v>13</v>
      </c>
      <c r="I14" s="16" t="s">
        <v>331</v>
      </c>
      <c r="J14" s="40">
        <v>56.88</v>
      </c>
      <c r="K14" s="5">
        <v>0</v>
      </c>
      <c r="L14" s="40">
        <f t="shared" si="0"/>
        <v>56.88</v>
      </c>
      <c r="M14" s="40">
        <f t="shared" si="1"/>
        <v>2.2286125089863442</v>
      </c>
    </row>
    <row r="15" spans="1:13" ht="43.2" x14ac:dyDescent="0.3">
      <c r="A15" s="5">
        <v>6</v>
      </c>
      <c r="B15" s="16" t="s">
        <v>443</v>
      </c>
      <c r="C15" s="16">
        <v>2003</v>
      </c>
      <c r="D15" s="16">
        <v>2003</v>
      </c>
      <c r="E15" s="16">
        <v>2003</v>
      </c>
      <c r="F15" s="16" t="s">
        <v>119</v>
      </c>
      <c r="G15" s="16" t="s">
        <v>50</v>
      </c>
      <c r="H15" s="16" t="s">
        <v>51</v>
      </c>
      <c r="I15" s="16" t="s">
        <v>52</v>
      </c>
      <c r="J15" s="40">
        <v>57.7</v>
      </c>
      <c r="K15" s="5">
        <v>0</v>
      </c>
      <c r="L15" s="40">
        <f t="shared" si="0"/>
        <v>57.7</v>
      </c>
      <c r="M15" s="40">
        <f t="shared" si="1"/>
        <v>3.7023723939611828</v>
      </c>
    </row>
    <row r="16" spans="1:13" ht="43.2" x14ac:dyDescent="0.3">
      <c r="A16" s="5">
        <v>7</v>
      </c>
      <c r="B16" s="16" t="s">
        <v>209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41</v>
      </c>
      <c r="H16" s="16" t="s">
        <v>42</v>
      </c>
      <c r="I16" s="16" t="s">
        <v>210</v>
      </c>
      <c r="J16" s="40">
        <v>57.95</v>
      </c>
      <c r="K16" s="5">
        <v>0</v>
      </c>
      <c r="L16" s="40">
        <f t="shared" si="0"/>
        <v>57.95</v>
      </c>
      <c r="M16" s="40">
        <f t="shared" si="1"/>
        <v>4.151689432063268</v>
      </c>
    </row>
    <row r="17" spans="1:13" ht="100.8" x14ac:dyDescent="0.3">
      <c r="A17" s="5">
        <v>8</v>
      </c>
      <c r="B17" s="16" t="s">
        <v>100</v>
      </c>
      <c r="C17" s="16">
        <v>2003</v>
      </c>
      <c r="D17" s="16">
        <v>2003</v>
      </c>
      <c r="E17" s="16">
        <v>2003</v>
      </c>
      <c r="F17" s="16" t="s">
        <v>11</v>
      </c>
      <c r="G17" s="16" t="s">
        <v>19</v>
      </c>
      <c r="H17" s="16" t="s">
        <v>101</v>
      </c>
      <c r="I17" s="16" t="s">
        <v>102</v>
      </c>
      <c r="J17" s="40">
        <v>58.01</v>
      </c>
      <c r="K17" s="5">
        <v>0</v>
      </c>
      <c r="L17" s="40">
        <f t="shared" si="0"/>
        <v>58.01</v>
      </c>
      <c r="M17" s="40">
        <f t="shared" si="1"/>
        <v>4.2595255212077596</v>
      </c>
    </row>
    <row r="18" spans="1:13" ht="57.6" x14ac:dyDescent="0.3">
      <c r="A18" s="5">
        <v>9</v>
      </c>
      <c r="B18" s="16" t="s">
        <v>347</v>
      </c>
      <c r="C18" s="16">
        <v>2004</v>
      </c>
      <c r="D18" s="16">
        <v>2004</v>
      </c>
      <c r="E18" s="16">
        <v>2004</v>
      </c>
      <c r="F18" s="16" t="s">
        <v>11</v>
      </c>
      <c r="G18" s="16" t="s">
        <v>114</v>
      </c>
      <c r="H18" s="16" t="s">
        <v>115</v>
      </c>
      <c r="I18" s="16" t="s">
        <v>174</v>
      </c>
      <c r="J18" s="40">
        <v>58.17</v>
      </c>
      <c r="K18" s="5">
        <v>0</v>
      </c>
      <c r="L18" s="40">
        <f t="shared" si="0"/>
        <v>58.17</v>
      </c>
      <c r="M18" s="40">
        <f t="shared" si="1"/>
        <v>4.5470884255930999</v>
      </c>
    </row>
    <row r="19" spans="1:13" ht="43.2" x14ac:dyDescent="0.3">
      <c r="A19" s="5">
        <v>10</v>
      </c>
      <c r="B19" s="16" t="s">
        <v>386</v>
      </c>
      <c r="C19" s="16">
        <v>2005</v>
      </c>
      <c r="D19" s="16">
        <v>2005</v>
      </c>
      <c r="E19" s="16">
        <v>2005</v>
      </c>
      <c r="F19" s="16" t="s">
        <v>11</v>
      </c>
      <c r="G19" s="16" t="s">
        <v>41</v>
      </c>
      <c r="H19" s="16" t="s">
        <v>42</v>
      </c>
      <c r="I19" s="16" t="s">
        <v>81</v>
      </c>
      <c r="J19" s="40">
        <v>58.37</v>
      </c>
      <c r="K19" s="5">
        <v>0</v>
      </c>
      <c r="L19" s="40">
        <f t="shared" si="0"/>
        <v>58.37</v>
      </c>
      <c r="M19" s="40">
        <f t="shared" si="1"/>
        <v>4.9065420560747608</v>
      </c>
    </row>
    <row r="20" spans="1:13" ht="43.2" x14ac:dyDescent="0.3">
      <c r="A20" s="5">
        <v>11</v>
      </c>
      <c r="B20" s="16" t="s">
        <v>395</v>
      </c>
      <c r="C20" s="16">
        <v>2003</v>
      </c>
      <c r="D20" s="16">
        <v>2003</v>
      </c>
      <c r="E20" s="16">
        <v>2003</v>
      </c>
      <c r="F20" s="16">
        <v>1</v>
      </c>
      <c r="G20" s="16" t="s">
        <v>35</v>
      </c>
      <c r="H20" s="16" t="s">
        <v>36</v>
      </c>
      <c r="I20" s="16" t="s">
        <v>93</v>
      </c>
      <c r="J20" s="40">
        <v>58.38</v>
      </c>
      <c r="K20" s="5">
        <v>0</v>
      </c>
      <c r="L20" s="40">
        <f t="shared" si="0"/>
        <v>58.38</v>
      </c>
      <c r="M20" s="40">
        <f t="shared" si="1"/>
        <v>4.9245147375988534</v>
      </c>
    </row>
    <row r="21" spans="1:13" ht="57.6" x14ac:dyDescent="0.3">
      <c r="A21" s="5">
        <v>12</v>
      </c>
      <c r="B21" s="16" t="s">
        <v>317</v>
      </c>
      <c r="C21" s="16">
        <v>2006</v>
      </c>
      <c r="D21" s="16">
        <v>2006</v>
      </c>
      <c r="E21" s="16">
        <v>2006</v>
      </c>
      <c r="F21" s="16">
        <v>1</v>
      </c>
      <c r="G21" s="16" t="s">
        <v>69</v>
      </c>
      <c r="H21" s="16" t="s">
        <v>70</v>
      </c>
      <c r="I21" s="16" t="s">
        <v>71</v>
      </c>
      <c r="J21" s="40">
        <v>58.55</v>
      </c>
      <c r="K21" s="5">
        <v>0</v>
      </c>
      <c r="L21" s="40">
        <f t="shared" si="0"/>
        <v>58.55</v>
      </c>
      <c r="M21" s="40">
        <f t="shared" si="1"/>
        <v>5.2300503235082614</v>
      </c>
    </row>
    <row r="22" spans="1:13" ht="28.8" x14ac:dyDescent="0.3">
      <c r="A22" s="5">
        <v>13</v>
      </c>
      <c r="B22" s="16" t="s">
        <v>239</v>
      </c>
      <c r="C22" s="16">
        <v>2003</v>
      </c>
      <c r="D22" s="16">
        <v>2003</v>
      </c>
      <c r="E22" s="16">
        <v>2003</v>
      </c>
      <c r="F22" s="16" t="s">
        <v>11</v>
      </c>
      <c r="G22" s="16" t="s">
        <v>240</v>
      </c>
      <c r="H22" s="16" t="s">
        <v>241</v>
      </c>
      <c r="I22" s="16" t="s">
        <v>242</v>
      </c>
      <c r="J22" s="40">
        <v>58.56</v>
      </c>
      <c r="K22" s="5">
        <v>0</v>
      </c>
      <c r="L22" s="40">
        <f t="shared" si="0"/>
        <v>58.56</v>
      </c>
      <c r="M22" s="40">
        <f t="shared" si="1"/>
        <v>5.248023005032354</v>
      </c>
    </row>
    <row r="23" spans="1:13" ht="43.2" x14ac:dyDescent="0.3">
      <c r="A23" s="5">
        <v>14</v>
      </c>
      <c r="B23" s="16" t="s">
        <v>133</v>
      </c>
      <c r="C23" s="16">
        <v>2003</v>
      </c>
      <c r="D23" s="16">
        <v>2003</v>
      </c>
      <c r="E23" s="16">
        <v>2003</v>
      </c>
      <c r="F23" s="16">
        <v>1</v>
      </c>
      <c r="G23" s="16" t="s">
        <v>35</v>
      </c>
      <c r="H23" s="16" t="s">
        <v>66</v>
      </c>
      <c r="I23" s="16" t="s">
        <v>93</v>
      </c>
      <c r="J23" s="40">
        <v>58.61</v>
      </c>
      <c r="K23" s="5">
        <v>0</v>
      </c>
      <c r="L23" s="40">
        <f t="shared" si="0"/>
        <v>58.61</v>
      </c>
      <c r="M23" s="40">
        <f t="shared" si="1"/>
        <v>5.3378864126527654</v>
      </c>
    </row>
    <row r="24" spans="1:13" ht="43.2" x14ac:dyDescent="0.3">
      <c r="A24" s="5">
        <v>15</v>
      </c>
      <c r="B24" s="16" t="s">
        <v>431</v>
      </c>
      <c r="C24" s="16">
        <v>2005</v>
      </c>
      <c r="D24" s="16">
        <v>2005</v>
      </c>
      <c r="E24" s="16">
        <v>2005</v>
      </c>
      <c r="F24" s="16">
        <v>1</v>
      </c>
      <c r="G24" s="16" t="s">
        <v>35</v>
      </c>
      <c r="H24" s="16" t="s">
        <v>432</v>
      </c>
      <c r="I24" s="16" t="s">
        <v>433</v>
      </c>
      <c r="J24" s="40">
        <v>58.7</v>
      </c>
      <c r="K24" s="5">
        <v>0</v>
      </c>
      <c r="L24" s="40">
        <f t="shared" si="0"/>
        <v>58.7</v>
      </c>
      <c r="M24" s="40">
        <f t="shared" si="1"/>
        <v>5.4996405463695224</v>
      </c>
    </row>
    <row r="25" spans="1:13" ht="43.2" x14ac:dyDescent="0.3">
      <c r="A25" s="5">
        <v>16</v>
      </c>
      <c r="B25" s="16" t="s">
        <v>283</v>
      </c>
      <c r="C25" s="16">
        <v>2003</v>
      </c>
      <c r="D25" s="16">
        <v>2003</v>
      </c>
      <c r="E25" s="16">
        <v>2003</v>
      </c>
      <c r="F25" s="16" t="s">
        <v>11</v>
      </c>
      <c r="G25" s="16" t="s">
        <v>120</v>
      </c>
      <c r="H25" s="16" t="s">
        <v>284</v>
      </c>
      <c r="I25" s="16" t="s">
        <v>285</v>
      </c>
      <c r="J25" s="40">
        <v>59.06</v>
      </c>
      <c r="K25" s="5">
        <v>0</v>
      </c>
      <c r="L25" s="40">
        <f t="shared" si="0"/>
        <v>59.06</v>
      </c>
      <c r="M25" s="40">
        <f t="shared" si="1"/>
        <v>6.1466570812365235</v>
      </c>
    </row>
    <row r="26" spans="1:13" ht="57.6" x14ac:dyDescent="0.3">
      <c r="A26" s="5">
        <v>17</v>
      </c>
      <c r="B26" s="16" t="s">
        <v>180</v>
      </c>
      <c r="C26" s="16">
        <v>2004</v>
      </c>
      <c r="D26" s="16">
        <v>2004</v>
      </c>
      <c r="E26" s="16">
        <v>2004</v>
      </c>
      <c r="F26" s="16">
        <v>1</v>
      </c>
      <c r="G26" s="16" t="s">
        <v>19</v>
      </c>
      <c r="H26" s="16" t="s">
        <v>20</v>
      </c>
      <c r="I26" s="16" t="s">
        <v>21</v>
      </c>
      <c r="J26" s="40">
        <v>59.15</v>
      </c>
      <c r="K26" s="5">
        <v>0</v>
      </c>
      <c r="L26" s="40">
        <f t="shared" si="0"/>
        <v>59.15</v>
      </c>
      <c r="M26" s="40">
        <f t="shared" si="1"/>
        <v>6.3084112149532672</v>
      </c>
    </row>
    <row r="27" spans="1:13" ht="43.2" x14ac:dyDescent="0.3">
      <c r="A27" s="5">
        <v>18</v>
      </c>
      <c r="B27" s="16" t="s">
        <v>92</v>
      </c>
      <c r="C27" s="16">
        <v>2004</v>
      </c>
      <c r="D27" s="16">
        <v>2004</v>
      </c>
      <c r="E27" s="16">
        <v>2004</v>
      </c>
      <c r="F27" s="16">
        <v>1</v>
      </c>
      <c r="G27" s="16" t="s">
        <v>35</v>
      </c>
      <c r="H27" s="16" t="s">
        <v>66</v>
      </c>
      <c r="I27" s="16" t="s">
        <v>93</v>
      </c>
      <c r="J27" s="40">
        <v>59.24</v>
      </c>
      <c r="K27" s="5">
        <v>0</v>
      </c>
      <c r="L27" s="40">
        <f t="shared" si="0"/>
        <v>59.24</v>
      </c>
      <c r="M27" s="40">
        <f t="shared" si="1"/>
        <v>6.470165348670025</v>
      </c>
    </row>
    <row r="28" spans="1:13" ht="72" x14ac:dyDescent="0.3">
      <c r="A28" s="5">
        <v>19</v>
      </c>
      <c r="B28" s="16" t="s">
        <v>159</v>
      </c>
      <c r="C28" s="16">
        <v>2005</v>
      </c>
      <c r="D28" s="16">
        <v>2005</v>
      </c>
      <c r="E28" s="16">
        <v>2005</v>
      </c>
      <c r="F28" s="16" t="s">
        <v>11</v>
      </c>
      <c r="G28" s="16" t="s">
        <v>12</v>
      </c>
      <c r="H28" s="16" t="s">
        <v>13</v>
      </c>
      <c r="I28" s="16" t="s">
        <v>76</v>
      </c>
      <c r="J28" s="40">
        <v>59.4</v>
      </c>
      <c r="K28" s="5">
        <v>0</v>
      </c>
      <c r="L28" s="40">
        <f t="shared" si="0"/>
        <v>59.4</v>
      </c>
      <c r="M28" s="40">
        <f t="shared" si="1"/>
        <v>6.757728253055352</v>
      </c>
    </row>
    <row r="29" spans="1:13" ht="43.2" x14ac:dyDescent="0.3">
      <c r="A29" s="5">
        <v>20</v>
      </c>
      <c r="B29" s="16" t="s">
        <v>273</v>
      </c>
      <c r="C29" s="16">
        <v>2006</v>
      </c>
      <c r="D29" s="16">
        <v>2006</v>
      </c>
      <c r="E29" s="16">
        <v>2006</v>
      </c>
      <c r="F29" s="16">
        <v>1</v>
      </c>
      <c r="G29" s="16" t="s">
        <v>35</v>
      </c>
      <c r="H29" s="16" t="s">
        <v>66</v>
      </c>
      <c r="I29" s="16" t="s">
        <v>37</v>
      </c>
      <c r="J29" s="40">
        <v>59.44</v>
      </c>
      <c r="K29" s="5">
        <v>0</v>
      </c>
      <c r="L29" s="40">
        <f t="shared" si="0"/>
        <v>59.44</v>
      </c>
      <c r="M29" s="40">
        <f t="shared" si="1"/>
        <v>6.8296189791516841</v>
      </c>
    </row>
    <row r="30" spans="1:13" ht="72" x14ac:dyDescent="0.3">
      <c r="A30" s="5">
        <v>21</v>
      </c>
      <c r="B30" s="16" t="s">
        <v>154</v>
      </c>
      <c r="C30" s="16">
        <v>2006</v>
      </c>
      <c r="D30" s="16">
        <v>2006</v>
      </c>
      <c r="E30" s="16">
        <v>2006</v>
      </c>
      <c r="F30" s="16">
        <v>1</v>
      </c>
      <c r="G30" s="16" t="s">
        <v>12</v>
      </c>
      <c r="H30" s="16" t="s">
        <v>13</v>
      </c>
      <c r="I30" s="16" t="s">
        <v>155</v>
      </c>
      <c r="J30" s="40">
        <v>59.47</v>
      </c>
      <c r="K30" s="5">
        <v>0</v>
      </c>
      <c r="L30" s="40">
        <f t="shared" si="0"/>
        <v>59.47</v>
      </c>
      <c r="M30" s="40">
        <f t="shared" si="1"/>
        <v>6.8835370237239362</v>
      </c>
    </row>
    <row r="31" spans="1:13" ht="100.8" x14ac:dyDescent="0.3">
      <c r="A31" s="5">
        <v>22</v>
      </c>
      <c r="B31" s="16" t="s">
        <v>124</v>
      </c>
      <c r="C31" s="16">
        <v>2003</v>
      </c>
      <c r="D31" s="16">
        <v>2003</v>
      </c>
      <c r="E31" s="16">
        <v>2003</v>
      </c>
      <c r="F31" s="16" t="s">
        <v>11</v>
      </c>
      <c r="G31" s="16" t="s">
        <v>56</v>
      </c>
      <c r="H31" s="16" t="s">
        <v>125</v>
      </c>
      <c r="I31" s="16" t="s">
        <v>58</v>
      </c>
      <c r="J31" s="40">
        <v>59.5</v>
      </c>
      <c r="K31" s="5">
        <v>0</v>
      </c>
      <c r="L31" s="40">
        <f t="shared" si="0"/>
        <v>59.5</v>
      </c>
      <c r="M31" s="40">
        <f t="shared" si="1"/>
        <v>6.9374550682961891</v>
      </c>
    </row>
    <row r="32" spans="1:13" ht="72" x14ac:dyDescent="0.3">
      <c r="A32" s="5">
        <v>23</v>
      </c>
      <c r="B32" s="16" t="s">
        <v>314</v>
      </c>
      <c r="C32" s="16">
        <v>2003</v>
      </c>
      <c r="D32" s="16">
        <v>2003</v>
      </c>
      <c r="E32" s="16">
        <v>2003</v>
      </c>
      <c r="F32" s="16" t="s">
        <v>11</v>
      </c>
      <c r="G32" s="16" t="s">
        <v>162</v>
      </c>
      <c r="H32" s="16" t="s">
        <v>315</v>
      </c>
      <c r="I32" s="16" t="s">
        <v>164</v>
      </c>
      <c r="J32" s="40">
        <v>59.94</v>
      </c>
      <c r="K32" s="5">
        <v>0</v>
      </c>
      <c r="L32" s="40">
        <f t="shared" si="0"/>
        <v>59.94</v>
      </c>
      <c r="M32" s="40">
        <f t="shared" si="1"/>
        <v>7.7282530553558537</v>
      </c>
    </row>
    <row r="33" spans="1:13" ht="57.6" x14ac:dyDescent="0.3">
      <c r="A33" s="5">
        <v>24</v>
      </c>
      <c r="B33" s="16" t="s">
        <v>83</v>
      </c>
      <c r="C33" s="16">
        <v>2006</v>
      </c>
      <c r="D33" s="16">
        <v>2006</v>
      </c>
      <c r="E33" s="16">
        <v>2006</v>
      </c>
      <c r="F33" s="16">
        <v>1</v>
      </c>
      <c r="G33" s="16" t="s">
        <v>69</v>
      </c>
      <c r="H33" s="16" t="s">
        <v>70</v>
      </c>
      <c r="I33" s="16" t="s">
        <v>71</v>
      </c>
      <c r="J33" s="40">
        <v>61.2</v>
      </c>
      <c r="K33" s="5">
        <v>0</v>
      </c>
      <c r="L33" s="40">
        <f t="shared" si="0"/>
        <v>61.2</v>
      </c>
      <c r="M33" s="40">
        <f t="shared" si="1"/>
        <v>9.9928109273903711</v>
      </c>
    </row>
    <row r="34" spans="1:13" ht="72" x14ac:dyDescent="0.3">
      <c r="A34" s="5">
        <v>25</v>
      </c>
      <c r="B34" s="16" t="s">
        <v>206</v>
      </c>
      <c r="C34" s="16">
        <v>2004</v>
      </c>
      <c r="D34" s="16">
        <v>2004</v>
      </c>
      <c r="E34" s="16">
        <v>2004</v>
      </c>
      <c r="F34" s="16" t="s">
        <v>11</v>
      </c>
      <c r="G34" s="16" t="s">
        <v>162</v>
      </c>
      <c r="H34" s="16" t="s">
        <v>207</v>
      </c>
      <c r="I34" s="16" t="s">
        <v>164</v>
      </c>
      <c r="J34" s="40">
        <v>61.47</v>
      </c>
      <c r="K34" s="5">
        <v>0</v>
      </c>
      <c r="L34" s="40">
        <f t="shared" si="0"/>
        <v>61.47</v>
      </c>
      <c r="M34" s="40">
        <f t="shared" si="1"/>
        <v>10.478073328540614</v>
      </c>
    </row>
    <row r="35" spans="1:13" ht="72" x14ac:dyDescent="0.3">
      <c r="A35" s="5">
        <v>26</v>
      </c>
      <c r="B35" s="16" t="s">
        <v>129</v>
      </c>
      <c r="C35" s="16">
        <v>2005</v>
      </c>
      <c r="D35" s="16">
        <v>2005</v>
      </c>
      <c r="E35" s="16">
        <v>2005</v>
      </c>
      <c r="F35" s="16">
        <v>1</v>
      </c>
      <c r="G35" s="16" t="s">
        <v>12</v>
      </c>
      <c r="H35" s="16" t="s">
        <v>13</v>
      </c>
      <c r="I35" s="16" t="s">
        <v>14</v>
      </c>
      <c r="J35" s="40">
        <v>61.49</v>
      </c>
      <c r="K35" s="5">
        <v>0</v>
      </c>
      <c r="L35" s="40">
        <f t="shared" si="0"/>
        <v>61.49</v>
      </c>
      <c r="M35" s="40">
        <f t="shared" si="1"/>
        <v>10.514018691588788</v>
      </c>
    </row>
    <row r="36" spans="1:13" ht="28.8" x14ac:dyDescent="0.3">
      <c r="A36" s="5">
        <v>27</v>
      </c>
      <c r="B36" s="16" t="s">
        <v>182</v>
      </c>
      <c r="C36" s="16">
        <v>2005</v>
      </c>
      <c r="D36" s="16">
        <v>2005</v>
      </c>
      <c r="E36" s="16">
        <v>2005</v>
      </c>
      <c r="F36" s="16">
        <v>1</v>
      </c>
      <c r="G36" s="16" t="s">
        <v>183</v>
      </c>
      <c r="H36" s="16" t="s">
        <v>184</v>
      </c>
      <c r="I36" s="16" t="s">
        <v>185</v>
      </c>
      <c r="J36" s="40">
        <v>61.87</v>
      </c>
      <c r="K36" s="5">
        <v>0</v>
      </c>
      <c r="L36" s="40">
        <f t="shared" si="0"/>
        <v>61.87</v>
      </c>
      <c r="M36" s="40">
        <f t="shared" si="1"/>
        <v>11.196980589503948</v>
      </c>
    </row>
    <row r="37" spans="1:13" ht="57.6" x14ac:dyDescent="0.3">
      <c r="A37" s="5">
        <v>28</v>
      </c>
      <c r="B37" s="16" t="s">
        <v>89</v>
      </c>
      <c r="C37" s="16">
        <v>2004</v>
      </c>
      <c r="D37" s="16">
        <v>2004</v>
      </c>
      <c r="E37" s="16">
        <v>2004</v>
      </c>
      <c r="F37" s="16" t="s">
        <v>11</v>
      </c>
      <c r="G37" s="16" t="s">
        <v>61</v>
      </c>
      <c r="H37" s="16" t="s">
        <v>90</v>
      </c>
      <c r="I37" s="16" t="s">
        <v>63</v>
      </c>
      <c r="J37" s="40">
        <v>61.88</v>
      </c>
      <c r="K37" s="5">
        <v>0</v>
      </c>
      <c r="L37" s="40">
        <f t="shared" si="0"/>
        <v>61.88</v>
      </c>
      <c r="M37" s="40">
        <f t="shared" si="1"/>
        <v>11.214953271028042</v>
      </c>
    </row>
    <row r="38" spans="1:13" ht="43.2" x14ac:dyDescent="0.3">
      <c r="A38" s="5">
        <v>29</v>
      </c>
      <c r="B38" s="16" t="s">
        <v>65</v>
      </c>
      <c r="C38" s="16">
        <v>2006</v>
      </c>
      <c r="D38" s="16">
        <v>2006</v>
      </c>
      <c r="E38" s="16">
        <v>2006</v>
      </c>
      <c r="F38" s="16">
        <v>1</v>
      </c>
      <c r="G38" s="16" t="s">
        <v>35</v>
      </c>
      <c r="H38" s="16" t="s">
        <v>66</v>
      </c>
      <c r="I38" s="16" t="s">
        <v>37</v>
      </c>
      <c r="J38" s="40">
        <v>62.25</v>
      </c>
      <c r="K38" s="5">
        <v>0</v>
      </c>
      <c r="L38" s="40">
        <f t="shared" si="0"/>
        <v>62.25</v>
      </c>
      <c r="M38" s="40">
        <f t="shared" si="1"/>
        <v>11.879942487419122</v>
      </c>
    </row>
    <row r="39" spans="1:13" ht="28.8" x14ac:dyDescent="0.3">
      <c r="A39" s="5">
        <v>30</v>
      </c>
      <c r="B39" s="16" t="s">
        <v>368</v>
      </c>
      <c r="C39" s="16">
        <v>2004</v>
      </c>
      <c r="D39" s="16">
        <v>2004</v>
      </c>
      <c r="E39" s="16">
        <v>2004</v>
      </c>
      <c r="F39" s="16">
        <v>1</v>
      </c>
      <c r="G39" s="16" t="s">
        <v>105</v>
      </c>
      <c r="H39" s="16" t="s">
        <v>106</v>
      </c>
      <c r="I39" s="16" t="s">
        <v>107</v>
      </c>
      <c r="J39" s="40">
        <v>62.27</v>
      </c>
      <c r="K39" s="5">
        <v>0</v>
      </c>
      <c r="L39" s="40">
        <f t="shared" si="0"/>
        <v>62.27</v>
      </c>
      <c r="M39" s="40">
        <f t="shared" si="1"/>
        <v>11.915887850467294</v>
      </c>
    </row>
    <row r="40" spans="1:13" ht="57.6" x14ac:dyDescent="0.3">
      <c r="A40" s="5">
        <v>31</v>
      </c>
      <c r="B40" s="16" t="s">
        <v>178</v>
      </c>
      <c r="C40" s="16">
        <v>2006</v>
      </c>
      <c r="D40" s="16">
        <v>2006</v>
      </c>
      <c r="E40" s="16">
        <v>2006</v>
      </c>
      <c r="F40" s="16">
        <v>1</v>
      </c>
      <c r="G40" s="16" t="s">
        <v>61</v>
      </c>
      <c r="H40" s="16" t="s">
        <v>90</v>
      </c>
      <c r="I40" s="16" t="s">
        <v>63</v>
      </c>
      <c r="J40" s="40">
        <v>62.52</v>
      </c>
      <c r="K40" s="5">
        <v>0</v>
      </c>
      <c r="L40" s="40">
        <f t="shared" si="0"/>
        <v>62.52</v>
      </c>
      <c r="M40" s="40">
        <f t="shared" si="1"/>
        <v>12.36520488856938</v>
      </c>
    </row>
    <row r="41" spans="1:13" ht="72" x14ac:dyDescent="0.3">
      <c r="A41" s="5">
        <v>32</v>
      </c>
      <c r="B41" s="16" t="s">
        <v>378</v>
      </c>
      <c r="C41" s="16">
        <v>2006</v>
      </c>
      <c r="D41" s="16">
        <v>2006</v>
      </c>
      <c r="E41" s="16">
        <v>2006</v>
      </c>
      <c r="F41" s="16">
        <v>1</v>
      </c>
      <c r="G41" s="16" t="s">
        <v>12</v>
      </c>
      <c r="H41" s="16" t="s">
        <v>13</v>
      </c>
      <c r="I41" s="16" t="s">
        <v>76</v>
      </c>
      <c r="J41" s="40">
        <v>62.61</v>
      </c>
      <c r="K41" s="5">
        <v>0</v>
      </c>
      <c r="L41" s="40">
        <f t="shared" si="0"/>
        <v>62.61</v>
      </c>
      <c r="M41" s="40">
        <f t="shared" si="1"/>
        <v>12.526959022286121</v>
      </c>
    </row>
    <row r="42" spans="1:13" ht="57.6" x14ac:dyDescent="0.3">
      <c r="A42" s="5">
        <v>33</v>
      </c>
      <c r="B42" s="16" t="s">
        <v>244</v>
      </c>
      <c r="C42" s="16">
        <v>2004</v>
      </c>
      <c r="D42" s="16">
        <v>2004</v>
      </c>
      <c r="E42" s="16">
        <v>2004</v>
      </c>
      <c r="F42" s="16" t="s">
        <v>11</v>
      </c>
      <c r="G42" s="16" t="s">
        <v>114</v>
      </c>
      <c r="H42" s="16" t="s">
        <v>115</v>
      </c>
      <c r="I42" s="16" t="s">
        <v>174</v>
      </c>
      <c r="J42" s="40">
        <v>63.5</v>
      </c>
      <c r="K42" s="5">
        <v>0</v>
      </c>
      <c r="L42" s="40">
        <f t="shared" ref="L42:L73" si="2">J42+K42</f>
        <v>63.5</v>
      </c>
      <c r="M42" s="40">
        <f t="shared" ref="M42:M73" si="3">IF( AND(ISNUMBER(L$10),ISNUMBER(L42)),(L42-L$10)/L$10*100,"")</f>
        <v>14.126527677929545</v>
      </c>
    </row>
    <row r="43" spans="1:13" ht="28.8" x14ac:dyDescent="0.3">
      <c r="A43" s="5">
        <v>34</v>
      </c>
      <c r="B43" s="16" t="s">
        <v>429</v>
      </c>
      <c r="C43" s="16">
        <v>2006</v>
      </c>
      <c r="D43" s="16">
        <v>2006</v>
      </c>
      <c r="E43" s="16">
        <v>2006</v>
      </c>
      <c r="F43" s="16">
        <v>2</v>
      </c>
      <c r="G43" s="16" t="s">
        <v>69</v>
      </c>
      <c r="H43" s="16" t="s">
        <v>260</v>
      </c>
      <c r="I43" s="16" t="s">
        <v>261</v>
      </c>
      <c r="J43" s="40">
        <v>63.61</v>
      </c>
      <c r="K43" s="5">
        <v>0</v>
      </c>
      <c r="L43" s="40">
        <f t="shared" si="2"/>
        <v>63.61</v>
      </c>
      <c r="M43" s="40">
        <f t="shared" si="3"/>
        <v>14.324227174694462</v>
      </c>
    </row>
    <row r="44" spans="1:13" ht="28.8" x14ac:dyDescent="0.3">
      <c r="A44" s="5">
        <v>35</v>
      </c>
      <c r="B44" s="16" t="s">
        <v>109</v>
      </c>
      <c r="C44" s="16">
        <v>2005</v>
      </c>
      <c r="D44" s="16">
        <v>2005</v>
      </c>
      <c r="E44" s="16">
        <v>2005</v>
      </c>
      <c r="F44" s="16">
        <v>1</v>
      </c>
      <c r="G44" s="16" t="s">
        <v>61</v>
      </c>
      <c r="H44" s="16" t="s">
        <v>110</v>
      </c>
      <c r="I44" s="16" t="s">
        <v>111</v>
      </c>
      <c r="J44" s="40">
        <v>63.74</v>
      </c>
      <c r="K44" s="5">
        <v>0</v>
      </c>
      <c r="L44" s="40">
        <f t="shared" si="2"/>
        <v>63.74</v>
      </c>
      <c r="M44" s="40">
        <f t="shared" si="3"/>
        <v>14.557872034507552</v>
      </c>
    </row>
    <row r="45" spans="1:13" ht="86.4" x14ac:dyDescent="0.3">
      <c r="A45" s="5">
        <v>36</v>
      </c>
      <c r="B45" s="16" t="s">
        <v>214</v>
      </c>
      <c r="C45" s="16">
        <v>2005</v>
      </c>
      <c r="D45" s="16">
        <v>2005</v>
      </c>
      <c r="E45" s="16">
        <v>2005</v>
      </c>
      <c r="F45" s="16">
        <v>1</v>
      </c>
      <c r="G45" s="16" t="s">
        <v>169</v>
      </c>
      <c r="H45" s="16" t="s">
        <v>170</v>
      </c>
      <c r="I45" s="16" t="s">
        <v>171</v>
      </c>
      <c r="J45" s="40">
        <v>64.28</v>
      </c>
      <c r="K45" s="5">
        <v>0</v>
      </c>
      <c r="L45" s="40">
        <f t="shared" si="2"/>
        <v>64.28</v>
      </c>
      <c r="M45" s="40">
        <f t="shared" si="3"/>
        <v>15.528396836808053</v>
      </c>
    </row>
    <row r="46" spans="1:13" ht="72" x14ac:dyDescent="0.3">
      <c r="A46" s="5">
        <v>37</v>
      </c>
      <c r="B46" s="16" t="s">
        <v>289</v>
      </c>
      <c r="C46" s="16">
        <v>2007</v>
      </c>
      <c r="D46" s="16">
        <v>2007</v>
      </c>
      <c r="E46" s="16">
        <v>2007</v>
      </c>
      <c r="F46" s="16">
        <v>3</v>
      </c>
      <c r="G46" s="16" t="s">
        <v>56</v>
      </c>
      <c r="H46" s="16" t="s">
        <v>57</v>
      </c>
      <c r="I46" s="16" t="s">
        <v>58</v>
      </c>
      <c r="J46" s="40">
        <v>64.489999999999995</v>
      </c>
      <c r="K46" s="5">
        <v>0</v>
      </c>
      <c r="L46" s="40">
        <f t="shared" si="2"/>
        <v>64.489999999999995</v>
      </c>
      <c r="M46" s="40">
        <f t="shared" si="3"/>
        <v>15.905823148813791</v>
      </c>
    </row>
    <row r="47" spans="1:13" ht="57.6" x14ac:dyDescent="0.3">
      <c r="A47" s="5">
        <v>38</v>
      </c>
      <c r="B47" s="16" t="s">
        <v>302</v>
      </c>
      <c r="C47" s="16">
        <v>2004</v>
      </c>
      <c r="D47" s="16">
        <v>2004</v>
      </c>
      <c r="E47" s="16">
        <v>2004</v>
      </c>
      <c r="F47" s="16" t="s">
        <v>11</v>
      </c>
      <c r="G47" s="16" t="s">
        <v>30</v>
      </c>
      <c r="H47" s="16" t="s">
        <v>31</v>
      </c>
      <c r="I47" s="16" t="s">
        <v>32</v>
      </c>
      <c r="J47" s="40">
        <v>64.8</v>
      </c>
      <c r="K47" s="5">
        <v>0</v>
      </c>
      <c r="L47" s="40">
        <f t="shared" si="2"/>
        <v>64.8</v>
      </c>
      <c r="M47" s="40">
        <f t="shared" si="3"/>
        <v>16.462976276060381</v>
      </c>
    </row>
    <row r="48" spans="1:13" ht="72" x14ac:dyDescent="0.3">
      <c r="A48" s="5">
        <v>39</v>
      </c>
      <c r="B48" s="16" t="s">
        <v>267</v>
      </c>
      <c r="C48" s="16">
        <v>2005</v>
      </c>
      <c r="D48" s="16">
        <v>2005</v>
      </c>
      <c r="E48" s="16">
        <v>2005</v>
      </c>
      <c r="F48" s="16">
        <v>1</v>
      </c>
      <c r="G48" s="16" t="s">
        <v>12</v>
      </c>
      <c r="H48" s="16" t="s">
        <v>13</v>
      </c>
      <c r="I48" s="16" t="s">
        <v>155</v>
      </c>
      <c r="J48" s="40">
        <v>64.94</v>
      </c>
      <c r="K48" s="5">
        <v>0</v>
      </c>
      <c r="L48" s="40">
        <f t="shared" si="2"/>
        <v>64.94</v>
      </c>
      <c r="M48" s="40">
        <f t="shared" si="3"/>
        <v>16.714593817397549</v>
      </c>
    </row>
    <row r="49" spans="1:13" ht="57.6" x14ac:dyDescent="0.3">
      <c r="A49" s="5">
        <v>40</v>
      </c>
      <c r="B49" s="16" t="s">
        <v>17</v>
      </c>
      <c r="C49" s="16">
        <v>2004</v>
      </c>
      <c r="D49" s="16">
        <v>2004</v>
      </c>
      <c r="E49" s="16">
        <v>2004</v>
      </c>
      <c r="F49" s="16">
        <v>1</v>
      </c>
      <c r="G49" s="16" t="s">
        <v>19</v>
      </c>
      <c r="H49" s="16" t="s">
        <v>20</v>
      </c>
      <c r="I49" s="16" t="s">
        <v>21</v>
      </c>
      <c r="J49" s="40">
        <v>64.95</v>
      </c>
      <c r="K49" s="5">
        <v>0</v>
      </c>
      <c r="L49" s="40">
        <f t="shared" si="2"/>
        <v>64.95</v>
      </c>
      <c r="M49" s="40">
        <f t="shared" si="3"/>
        <v>16.732566498921646</v>
      </c>
    </row>
    <row r="50" spans="1:13" ht="43.2" x14ac:dyDescent="0.3">
      <c r="A50" s="5">
        <v>41</v>
      </c>
      <c r="B50" s="16" t="s">
        <v>291</v>
      </c>
      <c r="C50" s="16">
        <v>2005</v>
      </c>
      <c r="D50" s="16">
        <v>2005</v>
      </c>
      <c r="E50" s="16">
        <v>2005</v>
      </c>
      <c r="F50" s="16">
        <v>1</v>
      </c>
      <c r="G50" s="16" t="s">
        <v>50</v>
      </c>
      <c r="H50" s="16" t="s">
        <v>292</v>
      </c>
      <c r="I50" s="16" t="s">
        <v>237</v>
      </c>
      <c r="J50" s="40">
        <v>65.23</v>
      </c>
      <c r="K50" s="5">
        <v>0</v>
      </c>
      <c r="L50" s="40">
        <f t="shared" si="2"/>
        <v>65.23</v>
      </c>
      <c r="M50" s="40">
        <f t="shared" si="3"/>
        <v>17.235801581595979</v>
      </c>
    </row>
    <row r="51" spans="1:13" ht="86.4" x14ac:dyDescent="0.3">
      <c r="A51" s="5">
        <v>42</v>
      </c>
      <c r="B51" s="16" t="s">
        <v>168</v>
      </c>
      <c r="C51" s="16">
        <v>2007</v>
      </c>
      <c r="D51" s="16">
        <v>2007</v>
      </c>
      <c r="E51" s="16">
        <v>2007</v>
      </c>
      <c r="F51" s="16">
        <v>1</v>
      </c>
      <c r="G51" s="16" t="s">
        <v>169</v>
      </c>
      <c r="H51" s="16" t="s">
        <v>170</v>
      </c>
      <c r="I51" s="16" t="s">
        <v>171</v>
      </c>
      <c r="J51" s="40">
        <v>65.790000000000006</v>
      </c>
      <c r="K51" s="5">
        <v>0</v>
      </c>
      <c r="L51" s="40">
        <f t="shared" si="2"/>
        <v>65.790000000000006</v>
      </c>
      <c r="M51" s="40">
        <f t="shared" si="3"/>
        <v>18.242271746944656</v>
      </c>
    </row>
    <row r="52" spans="1:13" ht="28.8" x14ac:dyDescent="0.3">
      <c r="A52" s="5">
        <v>43</v>
      </c>
      <c r="B52" s="16" t="s">
        <v>341</v>
      </c>
      <c r="C52" s="16">
        <v>2003</v>
      </c>
      <c r="D52" s="16">
        <v>2003</v>
      </c>
      <c r="E52" s="16">
        <v>2003</v>
      </c>
      <c r="F52" s="16">
        <v>1</v>
      </c>
      <c r="G52" s="16" t="s">
        <v>105</v>
      </c>
      <c r="H52" s="16" t="s">
        <v>106</v>
      </c>
      <c r="I52" s="16" t="s">
        <v>107</v>
      </c>
      <c r="J52" s="40">
        <v>66.37</v>
      </c>
      <c r="K52" s="5">
        <v>0</v>
      </c>
      <c r="L52" s="40">
        <f t="shared" si="2"/>
        <v>66.37</v>
      </c>
      <c r="M52" s="40">
        <f t="shared" si="3"/>
        <v>19.28468727534149</v>
      </c>
    </row>
    <row r="53" spans="1:13" ht="72" x14ac:dyDescent="0.3">
      <c r="A53" s="5">
        <v>44</v>
      </c>
      <c r="B53" s="16" t="s">
        <v>54</v>
      </c>
      <c r="C53" s="16">
        <v>2007</v>
      </c>
      <c r="D53" s="16">
        <v>2007</v>
      </c>
      <c r="E53" s="16">
        <v>2007</v>
      </c>
      <c r="F53" s="16">
        <v>3</v>
      </c>
      <c r="G53" s="16" t="s">
        <v>56</v>
      </c>
      <c r="H53" s="16" t="s">
        <v>57</v>
      </c>
      <c r="I53" s="16" t="s">
        <v>58</v>
      </c>
      <c r="J53" s="40">
        <v>66.48</v>
      </c>
      <c r="K53" s="5">
        <v>0</v>
      </c>
      <c r="L53" s="40">
        <f t="shared" si="2"/>
        <v>66.48</v>
      </c>
      <c r="M53" s="40">
        <f t="shared" si="3"/>
        <v>19.482386772106405</v>
      </c>
    </row>
    <row r="54" spans="1:13" ht="43.2" x14ac:dyDescent="0.3">
      <c r="A54" s="5">
        <v>45</v>
      </c>
      <c r="B54" s="16" t="s">
        <v>149</v>
      </c>
      <c r="C54" s="16">
        <v>2007</v>
      </c>
      <c r="D54" s="16">
        <v>2007</v>
      </c>
      <c r="E54" s="16">
        <v>2007</v>
      </c>
      <c r="F54" s="16">
        <v>2</v>
      </c>
      <c r="G54" s="16" t="s">
        <v>35</v>
      </c>
      <c r="H54" s="16" t="s">
        <v>66</v>
      </c>
      <c r="I54" s="16" t="s">
        <v>150</v>
      </c>
      <c r="J54" s="40">
        <v>66.63</v>
      </c>
      <c r="K54" s="5">
        <v>0</v>
      </c>
      <c r="L54" s="40">
        <f t="shared" si="2"/>
        <v>66.63</v>
      </c>
      <c r="M54" s="40">
        <f t="shared" si="3"/>
        <v>19.751976994967642</v>
      </c>
    </row>
    <row r="55" spans="1:13" ht="57.6" x14ac:dyDescent="0.3">
      <c r="A55" s="5">
        <v>46</v>
      </c>
      <c r="B55" s="16" t="s">
        <v>222</v>
      </c>
      <c r="C55" s="16">
        <v>2007</v>
      </c>
      <c r="D55" s="16">
        <v>2007</v>
      </c>
      <c r="E55" s="16">
        <v>2007</v>
      </c>
      <c r="F55" s="16">
        <v>1</v>
      </c>
      <c r="G55" s="16" t="s">
        <v>30</v>
      </c>
      <c r="H55" s="16" t="s">
        <v>31</v>
      </c>
      <c r="I55" s="16" t="s">
        <v>32</v>
      </c>
      <c r="J55" s="40">
        <v>66.81</v>
      </c>
      <c r="K55" s="5">
        <v>0</v>
      </c>
      <c r="L55" s="40">
        <f t="shared" si="2"/>
        <v>66.81</v>
      </c>
      <c r="M55" s="40">
        <f t="shared" si="3"/>
        <v>20.075485262401152</v>
      </c>
    </row>
    <row r="56" spans="1:13" ht="57.6" x14ac:dyDescent="0.3">
      <c r="A56" s="5">
        <v>47</v>
      </c>
      <c r="B56" s="16" t="s">
        <v>127</v>
      </c>
      <c r="C56" s="16">
        <v>2005</v>
      </c>
      <c r="D56" s="16">
        <v>2005</v>
      </c>
      <c r="E56" s="16">
        <v>2005</v>
      </c>
      <c r="F56" s="16">
        <v>1</v>
      </c>
      <c r="G56" s="16" t="s">
        <v>114</v>
      </c>
      <c r="H56" s="16" t="s">
        <v>115</v>
      </c>
      <c r="I56" s="16" t="s">
        <v>116</v>
      </c>
      <c r="J56" s="40">
        <v>68.260000000000005</v>
      </c>
      <c r="K56" s="5">
        <v>0</v>
      </c>
      <c r="L56" s="40">
        <f t="shared" si="2"/>
        <v>68.260000000000005</v>
      </c>
      <c r="M56" s="40">
        <f t="shared" si="3"/>
        <v>22.681524083393249</v>
      </c>
    </row>
    <row r="57" spans="1:13" ht="57.6" x14ac:dyDescent="0.3">
      <c r="A57" s="5">
        <v>48</v>
      </c>
      <c r="B57" s="16" t="s">
        <v>364</v>
      </c>
      <c r="C57" s="16">
        <v>2006</v>
      </c>
      <c r="D57" s="16">
        <v>2006</v>
      </c>
      <c r="E57" s="16">
        <v>2006</v>
      </c>
      <c r="F57" s="16">
        <v>1</v>
      </c>
      <c r="G57" s="16" t="s">
        <v>69</v>
      </c>
      <c r="H57" s="16" t="s">
        <v>70</v>
      </c>
      <c r="I57" s="16" t="s">
        <v>225</v>
      </c>
      <c r="J57" s="40">
        <v>68.91</v>
      </c>
      <c r="K57" s="5">
        <v>0</v>
      </c>
      <c r="L57" s="40">
        <f t="shared" si="2"/>
        <v>68.91</v>
      </c>
      <c r="M57" s="40">
        <f t="shared" si="3"/>
        <v>23.849748382458653</v>
      </c>
    </row>
    <row r="58" spans="1:13" ht="28.8" x14ac:dyDescent="0.3">
      <c r="A58" s="5">
        <v>49</v>
      </c>
      <c r="B58" s="16" t="s">
        <v>460</v>
      </c>
      <c r="C58" s="16">
        <v>2006</v>
      </c>
      <c r="D58" s="16">
        <v>2006</v>
      </c>
      <c r="E58" s="16">
        <v>2006</v>
      </c>
      <c r="F58" s="16">
        <v>1</v>
      </c>
      <c r="G58" s="16" t="s">
        <v>240</v>
      </c>
      <c r="H58" s="16" t="s">
        <v>298</v>
      </c>
      <c r="I58" s="16" t="s">
        <v>242</v>
      </c>
      <c r="J58" s="40">
        <v>69.680000000000007</v>
      </c>
      <c r="K58" s="5">
        <v>0</v>
      </c>
      <c r="L58" s="40">
        <f t="shared" si="2"/>
        <v>69.680000000000007</v>
      </c>
      <c r="M58" s="40">
        <f t="shared" si="3"/>
        <v>25.233644859813094</v>
      </c>
    </row>
    <row r="59" spans="1:13" ht="72" x14ac:dyDescent="0.3">
      <c r="A59" s="5">
        <v>50</v>
      </c>
      <c r="B59" s="16" t="s">
        <v>454</v>
      </c>
      <c r="C59" s="16">
        <v>2006</v>
      </c>
      <c r="D59" s="16">
        <v>2006</v>
      </c>
      <c r="E59" s="16">
        <v>2006</v>
      </c>
      <c r="F59" s="16">
        <v>1</v>
      </c>
      <c r="G59" s="16" t="s">
        <v>162</v>
      </c>
      <c r="H59" s="16" t="s">
        <v>207</v>
      </c>
      <c r="I59" s="16" t="s">
        <v>164</v>
      </c>
      <c r="J59" s="40">
        <v>69.72</v>
      </c>
      <c r="K59" s="5">
        <v>0</v>
      </c>
      <c r="L59" s="40">
        <f t="shared" si="2"/>
        <v>69.72</v>
      </c>
      <c r="M59" s="40">
        <f t="shared" si="3"/>
        <v>25.305535585909418</v>
      </c>
    </row>
    <row r="60" spans="1:13" ht="57.6" x14ac:dyDescent="0.3">
      <c r="A60" s="5">
        <v>51</v>
      </c>
      <c r="B60" s="16" t="s">
        <v>349</v>
      </c>
      <c r="C60" s="16">
        <v>2007</v>
      </c>
      <c r="D60" s="16">
        <v>2007</v>
      </c>
      <c r="E60" s="16">
        <v>2007</v>
      </c>
      <c r="F60" s="16">
        <v>1</v>
      </c>
      <c r="G60" s="16" t="s">
        <v>30</v>
      </c>
      <c r="H60" s="16" t="s">
        <v>31</v>
      </c>
      <c r="I60" s="16" t="s">
        <v>32</v>
      </c>
      <c r="J60" s="40">
        <v>71.17</v>
      </c>
      <c r="K60" s="5">
        <v>0</v>
      </c>
      <c r="L60" s="40">
        <f t="shared" si="2"/>
        <v>71.17</v>
      </c>
      <c r="M60" s="40">
        <f t="shared" si="3"/>
        <v>27.911574406901511</v>
      </c>
    </row>
    <row r="61" spans="1:13" ht="86.4" x14ac:dyDescent="0.3">
      <c r="A61" s="5">
        <v>52</v>
      </c>
      <c r="B61" s="16" t="s">
        <v>399</v>
      </c>
      <c r="C61" s="16">
        <v>2007</v>
      </c>
      <c r="D61" s="16">
        <v>2007</v>
      </c>
      <c r="E61" s="16">
        <v>2007</v>
      </c>
      <c r="F61" s="16">
        <v>1</v>
      </c>
      <c r="G61" s="16" t="s">
        <v>169</v>
      </c>
      <c r="H61" s="16" t="s">
        <v>170</v>
      </c>
      <c r="I61" s="16" t="s">
        <v>171</v>
      </c>
      <c r="J61" s="40">
        <v>71.7</v>
      </c>
      <c r="K61" s="5">
        <v>0</v>
      </c>
      <c r="L61" s="40">
        <f t="shared" si="2"/>
        <v>71.7</v>
      </c>
      <c r="M61" s="40">
        <f t="shared" si="3"/>
        <v>28.864126527677936</v>
      </c>
    </row>
    <row r="62" spans="1:13" ht="72" x14ac:dyDescent="0.3">
      <c r="A62" s="5">
        <v>53</v>
      </c>
      <c r="B62" s="16" t="s">
        <v>366</v>
      </c>
      <c r="C62" s="16">
        <v>2008</v>
      </c>
      <c r="D62" s="16">
        <v>2008</v>
      </c>
      <c r="E62" s="16">
        <v>2008</v>
      </c>
      <c r="F62" s="16">
        <v>1</v>
      </c>
      <c r="G62" s="16" t="s">
        <v>56</v>
      </c>
      <c r="H62" s="16" t="s">
        <v>278</v>
      </c>
      <c r="I62" s="16" t="s">
        <v>279</v>
      </c>
      <c r="J62" s="40">
        <v>72.41</v>
      </c>
      <c r="K62" s="5">
        <v>0</v>
      </c>
      <c r="L62" s="40">
        <f t="shared" si="2"/>
        <v>72.41</v>
      </c>
      <c r="M62" s="40">
        <f t="shared" si="3"/>
        <v>30.140186915887845</v>
      </c>
    </row>
    <row r="63" spans="1:13" ht="72" x14ac:dyDescent="0.3">
      <c r="A63" s="5">
        <v>54</v>
      </c>
      <c r="B63" s="16" t="s">
        <v>351</v>
      </c>
      <c r="C63" s="16">
        <v>2007</v>
      </c>
      <c r="D63" s="16">
        <v>2007</v>
      </c>
      <c r="E63" s="16">
        <v>2007</v>
      </c>
      <c r="F63" s="16">
        <v>2</v>
      </c>
      <c r="G63" s="16" t="s">
        <v>12</v>
      </c>
      <c r="H63" s="16" t="s">
        <v>13</v>
      </c>
      <c r="I63" s="16" t="s">
        <v>192</v>
      </c>
      <c r="J63" s="40">
        <v>72.53</v>
      </c>
      <c r="K63" s="5">
        <v>0</v>
      </c>
      <c r="L63" s="40">
        <f t="shared" si="2"/>
        <v>72.53</v>
      </c>
      <c r="M63" s="40">
        <f t="shared" si="3"/>
        <v>30.35585909417685</v>
      </c>
    </row>
    <row r="64" spans="1:13" ht="28.8" x14ac:dyDescent="0.3">
      <c r="A64" s="5">
        <v>55</v>
      </c>
      <c r="B64" s="16" t="s">
        <v>104</v>
      </c>
      <c r="C64" s="16">
        <v>2006</v>
      </c>
      <c r="D64" s="16">
        <v>2006</v>
      </c>
      <c r="E64" s="16">
        <v>2006</v>
      </c>
      <c r="F64" s="16">
        <v>1</v>
      </c>
      <c r="G64" s="16" t="s">
        <v>105</v>
      </c>
      <c r="H64" s="16" t="s">
        <v>106</v>
      </c>
      <c r="I64" s="16" t="s">
        <v>107</v>
      </c>
      <c r="J64" s="40">
        <v>72.75</v>
      </c>
      <c r="K64" s="5">
        <v>0</v>
      </c>
      <c r="L64" s="40">
        <f t="shared" si="2"/>
        <v>72.75</v>
      </c>
      <c r="M64" s="40">
        <f t="shared" si="3"/>
        <v>30.751258087706685</v>
      </c>
    </row>
    <row r="65" spans="1:13" ht="28.8" x14ac:dyDescent="0.3">
      <c r="A65" s="5">
        <v>56</v>
      </c>
      <c r="B65" s="16" t="s">
        <v>445</v>
      </c>
      <c r="C65" s="16">
        <v>2006</v>
      </c>
      <c r="D65" s="16">
        <v>2006</v>
      </c>
      <c r="E65" s="16">
        <v>2006</v>
      </c>
      <c r="F65" s="16">
        <v>2</v>
      </c>
      <c r="G65" s="16" t="s">
        <v>69</v>
      </c>
      <c r="H65" s="16" t="s">
        <v>260</v>
      </c>
      <c r="I65" s="16" t="s">
        <v>446</v>
      </c>
      <c r="J65" s="40">
        <v>74.209999999999994</v>
      </c>
      <c r="K65" s="5">
        <v>0</v>
      </c>
      <c r="L65" s="40">
        <f t="shared" si="2"/>
        <v>74.209999999999994</v>
      </c>
      <c r="M65" s="40">
        <f t="shared" si="3"/>
        <v>33.37526959022285</v>
      </c>
    </row>
    <row r="66" spans="1:13" ht="72" x14ac:dyDescent="0.3">
      <c r="A66" s="5">
        <v>57</v>
      </c>
      <c r="B66" s="16" t="s">
        <v>423</v>
      </c>
      <c r="C66" s="16">
        <v>2006</v>
      </c>
      <c r="D66" s="16">
        <v>2006</v>
      </c>
      <c r="E66" s="16">
        <v>2006</v>
      </c>
      <c r="F66" s="16">
        <v>2</v>
      </c>
      <c r="G66" s="16" t="s">
        <v>12</v>
      </c>
      <c r="H66" s="16" t="s">
        <v>13</v>
      </c>
      <c r="I66" s="16" t="s">
        <v>76</v>
      </c>
      <c r="J66" s="40">
        <v>76.39</v>
      </c>
      <c r="K66" s="5">
        <v>0</v>
      </c>
      <c r="L66" s="40">
        <f t="shared" si="2"/>
        <v>76.39</v>
      </c>
      <c r="M66" s="40">
        <f t="shared" si="3"/>
        <v>37.293314162473038</v>
      </c>
    </row>
    <row r="67" spans="1:13" ht="43.2" x14ac:dyDescent="0.3">
      <c r="A67" s="5">
        <v>58</v>
      </c>
      <c r="B67" s="16" t="s">
        <v>343</v>
      </c>
      <c r="C67" s="16">
        <v>2006</v>
      </c>
      <c r="D67" s="16">
        <v>2006</v>
      </c>
      <c r="E67" s="16">
        <v>2006</v>
      </c>
      <c r="F67" s="16">
        <v>2</v>
      </c>
      <c r="G67" s="16" t="s">
        <v>41</v>
      </c>
      <c r="H67" s="16" t="s">
        <v>42</v>
      </c>
      <c r="I67" s="16" t="s">
        <v>43</v>
      </c>
      <c r="J67" s="40">
        <v>77.69</v>
      </c>
      <c r="K67" s="5">
        <v>0</v>
      </c>
      <c r="L67" s="40">
        <f t="shared" si="2"/>
        <v>77.69</v>
      </c>
      <c r="M67" s="40">
        <f t="shared" si="3"/>
        <v>39.629762760603874</v>
      </c>
    </row>
    <row r="68" spans="1:13" ht="43.2" x14ac:dyDescent="0.3">
      <c r="A68" s="5">
        <v>59</v>
      </c>
      <c r="B68" s="16" t="s">
        <v>412</v>
      </c>
      <c r="C68" s="16">
        <v>2007</v>
      </c>
      <c r="D68" s="16">
        <v>2007</v>
      </c>
      <c r="E68" s="16">
        <v>2007</v>
      </c>
      <c r="F68" s="16">
        <v>2</v>
      </c>
      <c r="G68" s="16" t="s">
        <v>50</v>
      </c>
      <c r="H68" s="16" t="s">
        <v>236</v>
      </c>
      <c r="I68" s="16" t="s">
        <v>237</v>
      </c>
      <c r="J68" s="40">
        <v>78.099999999999994</v>
      </c>
      <c r="K68" s="5">
        <v>0</v>
      </c>
      <c r="L68" s="40">
        <f t="shared" si="2"/>
        <v>78.099999999999994</v>
      </c>
      <c r="M68" s="40">
        <f t="shared" si="3"/>
        <v>40.366642703091287</v>
      </c>
    </row>
    <row r="69" spans="1:13" ht="43.2" x14ac:dyDescent="0.3">
      <c r="A69" s="5">
        <v>60</v>
      </c>
      <c r="B69" s="16" t="s">
        <v>47</v>
      </c>
      <c r="C69" s="16">
        <v>2006</v>
      </c>
      <c r="D69" s="16">
        <v>2006</v>
      </c>
      <c r="E69" s="16">
        <v>2006</v>
      </c>
      <c r="F69" s="16">
        <v>1</v>
      </c>
      <c r="G69" s="16" t="s">
        <v>25</v>
      </c>
      <c r="H69" s="16" t="s">
        <v>26</v>
      </c>
      <c r="I69" s="16" t="s">
        <v>27</v>
      </c>
      <c r="J69" s="40">
        <v>84.25</v>
      </c>
      <c r="K69" s="5">
        <v>0</v>
      </c>
      <c r="L69" s="40">
        <f t="shared" si="2"/>
        <v>84.25</v>
      </c>
      <c r="M69" s="40">
        <f t="shared" si="3"/>
        <v>51.41984184040259</v>
      </c>
    </row>
    <row r="70" spans="1:13" ht="43.2" x14ac:dyDescent="0.3">
      <c r="A70" s="5">
        <v>61</v>
      </c>
      <c r="B70" s="16" t="s">
        <v>439</v>
      </c>
      <c r="C70" s="16">
        <v>2007</v>
      </c>
      <c r="D70" s="16">
        <v>2007</v>
      </c>
      <c r="E70" s="16">
        <v>2007</v>
      </c>
      <c r="F70" s="16">
        <v>2</v>
      </c>
      <c r="G70" s="16" t="s">
        <v>25</v>
      </c>
      <c r="H70" s="16" t="s">
        <v>26</v>
      </c>
      <c r="I70" s="16" t="s">
        <v>27</v>
      </c>
      <c r="J70" s="40">
        <v>85.08</v>
      </c>
      <c r="K70" s="5">
        <v>0</v>
      </c>
      <c r="L70" s="40">
        <f t="shared" si="2"/>
        <v>85.08</v>
      </c>
      <c r="M70" s="40">
        <f t="shared" si="3"/>
        <v>52.911574406901508</v>
      </c>
    </row>
    <row r="71" spans="1:13" ht="72" x14ac:dyDescent="0.3">
      <c r="A71" s="5">
        <v>62</v>
      </c>
      <c r="B71" s="16" t="s">
        <v>353</v>
      </c>
      <c r="C71" s="16">
        <v>2007</v>
      </c>
      <c r="D71" s="16">
        <v>2007</v>
      </c>
      <c r="E71" s="16">
        <v>2007</v>
      </c>
      <c r="F71" s="16">
        <v>3</v>
      </c>
      <c r="G71" s="16" t="s">
        <v>12</v>
      </c>
      <c r="H71" s="16" t="s">
        <v>13</v>
      </c>
      <c r="I71" s="16" t="s">
        <v>155</v>
      </c>
      <c r="J71" s="40">
        <v>112.85</v>
      </c>
      <c r="K71" s="5">
        <v>0</v>
      </c>
      <c r="L71" s="40">
        <f t="shared" si="2"/>
        <v>112.85</v>
      </c>
      <c r="M71" s="40">
        <f t="shared" si="3"/>
        <v>102.82171099928108</v>
      </c>
    </row>
    <row r="72" spans="1:13" ht="72" x14ac:dyDescent="0.3">
      <c r="A72" s="5"/>
      <c r="B72" s="16" t="s">
        <v>269</v>
      </c>
      <c r="C72" s="16">
        <v>2007</v>
      </c>
      <c r="D72" s="16">
        <v>2007</v>
      </c>
      <c r="E72" s="16">
        <v>2007</v>
      </c>
      <c r="F72" s="16">
        <v>3</v>
      </c>
      <c r="G72" s="16" t="s">
        <v>12</v>
      </c>
      <c r="H72" s="16" t="s">
        <v>13</v>
      </c>
      <c r="I72" s="16" t="s">
        <v>198</v>
      </c>
      <c r="J72" s="40"/>
      <c r="K72" s="5"/>
      <c r="L72" s="40" t="s">
        <v>1175</v>
      </c>
      <c r="M72" s="40" t="str">
        <f t="shared" si="3"/>
        <v/>
      </c>
    </row>
    <row r="73" spans="1:13" ht="43.2" x14ac:dyDescent="0.3">
      <c r="A73" s="5"/>
      <c r="B73" s="16" t="s">
        <v>250</v>
      </c>
      <c r="C73" s="16">
        <v>2006</v>
      </c>
      <c r="D73" s="16">
        <v>2006</v>
      </c>
      <c r="E73" s="16">
        <v>2006</v>
      </c>
      <c r="F73" s="16">
        <v>1</v>
      </c>
      <c r="G73" s="16" t="s">
        <v>35</v>
      </c>
      <c r="H73" s="16" t="s">
        <v>66</v>
      </c>
      <c r="I73" s="16" t="s">
        <v>37</v>
      </c>
      <c r="J73" s="40"/>
      <c r="K73" s="5"/>
      <c r="L73" s="40" t="s">
        <v>1175</v>
      </c>
      <c r="M73" s="40" t="str">
        <f t="shared" si="3"/>
        <v/>
      </c>
    </row>
    <row r="74" spans="1:13" ht="43.2" x14ac:dyDescent="0.3">
      <c r="A74" s="5"/>
      <c r="B74" s="16" t="s">
        <v>80</v>
      </c>
      <c r="C74" s="16">
        <v>2004</v>
      </c>
      <c r="D74" s="16">
        <v>2004</v>
      </c>
      <c r="E74" s="16">
        <v>2004</v>
      </c>
      <c r="F74" s="16">
        <v>1</v>
      </c>
      <c r="G74" s="16" t="s">
        <v>41</v>
      </c>
      <c r="H74" s="16" t="s">
        <v>42</v>
      </c>
      <c r="I74" s="16" t="s">
        <v>81</v>
      </c>
      <c r="J74" s="40"/>
      <c r="K74" s="5"/>
      <c r="L74" s="40" t="s">
        <v>1175</v>
      </c>
      <c r="M74" s="40" t="str">
        <f t="shared" ref="M74:M105" si="4">IF( AND(ISNUMBER(L$10),ISNUMBER(L74)),(L74-L$10)/L$10*100,"")</f>
        <v/>
      </c>
    </row>
    <row r="75" spans="1:13" ht="72" x14ac:dyDescent="0.3">
      <c r="A75" s="5"/>
      <c r="B75" s="16" t="s">
        <v>362</v>
      </c>
      <c r="C75" s="16">
        <v>2005</v>
      </c>
      <c r="D75" s="16">
        <v>2005</v>
      </c>
      <c r="E75" s="16">
        <v>2005</v>
      </c>
      <c r="F75" s="16">
        <v>2</v>
      </c>
      <c r="G75" s="16" t="s">
        <v>12</v>
      </c>
      <c r="H75" s="16" t="s">
        <v>13</v>
      </c>
      <c r="I75" s="16" t="s">
        <v>76</v>
      </c>
      <c r="J75" s="40"/>
      <c r="K75" s="5"/>
      <c r="L75" s="40" t="s">
        <v>1175</v>
      </c>
      <c r="M75" s="40" t="str">
        <f t="shared" si="4"/>
        <v/>
      </c>
    </row>
    <row r="76" spans="1:13" ht="43.2" x14ac:dyDescent="0.3">
      <c r="A76" s="5"/>
      <c r="B76" s="16" t="s">
        <v>24</v>
      </c>
      <c r="C76" s="16">
        <v>2003</v>
      </c>
      <c r="D76" s="16">
        <v>2003</v>
      </c>
      <c r="E76" s="16">
        <v>2003</v>
      </c>
      <c r="F76" s="16" t="s">
        <v>11</v>
      </c>
      <c r="G76" s="16" t="s">
        <v>25</v>
      </c>
      <c r="H76" s="16" t="s">
        <v>26</v>
      </c>
      <c r="I76" s="16" t="s">
        <v>27</v>
      </c>
      <c r="J76" s="40"/>
      <c r="K76" s="5"/>
      <c r="L76" s="40" t="s">
        <v>1175</v>
      </c>
      <c r="M76" s="40" t="str">
        <f t="shared" si="4"/>
        <v/>
      </c>
    </row>
    <row r="77" spans="1:13" ht="43.2" x14ac:dyDescent="0.3">
      <c r="A77" s="5"/>
      <c r="B77" s="16" t="s">
        <v>235</v>
      </c>
      <c r="C77" s="16">
        <v>2008</v>
      </c>
      <c r="D77" s="16">
        <v>2008</v>
      </c>
      <c r="E77" s="16">
        <v>2008</v>
      </c>
      <c r="F77" s="16">
        <v>3</v>
      </c>
      <c r="G77" s="16" t="s">
        <v>50</v>
      </c>
      <c r="H77" s="16" t="s">
        <v>236</v>
      </c>
      <c r="I77" s="16" t="s">
        <v>237</v>
      </c>
      <c r="J77" s="40"/>
      <c r="K77" s="5"/>
      <c r="L77" s="40" t="s">
        <v>1175</v>
      </c>
      <c r="M77" s="40" t="str">
        <f t="shared" si="4"/>
        <v/>
      </c>
    </row>
    <row r="78" spans="1:13" ht="72" x14ac:dyDescent="0.3">
      <c r="A78" s="5"/>
      <c r="B78" s="16" t="s">
        <v>157</v>
      </c>
      <c r="C78" s="16">
        <v>2004</v>
      </c>
      <c r="D78" s="16">
        <v>2004</v>
      </c>
      <c r="E78" s="16">
        <v>2004</v>
      </c>
      <c r="F78" s="16">
        <v>1</v>
      </c>
      <c r="G78" s="16" t="s">
        <v>12</v>
      </c>
      <c r="H78" s="16" t="s">
        <v>13</v>
      </c>
      <c r="I78" s="16" t="s">
        <v>76</v>
      </c>
      <c r="J78" s="40"/>
      <c r="K78" s="5"/>
      <c r="L78" s="40" t="s">
        <v>882</v>
      </c>
      <c r="M78" s="40" t="str">
        <f t="shared" si="4"/>
        <v/>
      </c>
    </row>
    <row r="79" spans="1:13" ht="28.8" x14ac:dyDescent="0.3">
      <c r="A79" s="5"/>
      <c r="B79" s="16" t="s">
        <v>388</v>
      </c>
      <c r="C79" s="16">
        <v>2003</v>
      </c>
      <c r="D79" s="16">
        <v>2003</v>
      </c>
      <c r="E79" s="16">
        <v>2003</v>
      </c>
      <c r="F79" s="16">
        <v>2</v>
      </c>
      <c r="G79" s="16" t="s">
        <v>69</v>
      </c>
      <c r="H79" s="16" t="s">
        <v>260</v>
      </c>
      <c r="I79" s="16" t="s">
        <v>389</v>
      </c>
      <c r="J79" s="40"/>
      <c r="K79" s="5"/>
      <c r="L79" s="40" t="s">
        <v>882</v>
      </c>
      <c r="M79" s="40" t="str">
        <f t="shared" si="4"/>
        <v/>
      </c>
    </row>
    <row r="80" spans="1:13" ht="72" x14ac:dyDescent="0.3">
      <c r="A80" s="5"/>
      <c r="B80" s="16" t="s">
        <v>252</v>
      </c>
      <c r="C80" s="16">
        <v>2003</v>
      </c>
      <c r="D80" s="16">
        <v>2003</v>
      </c>
      <c r="E80" s="16">
        <v>2003</v>
      </c>
      <c r="F80" s="16" t="s">
        <v>11</v>
      </c>
      <c r="G80" s="16" t="s">
        <v>12</v>
      </c>
      <c r="H80" s="16" t="s">
        <v>13</v>
      </c>
      <c r="I80" s="16" t="s">
        <v>253</v>
      </c>
      <c r="J80" s="40"/>
      <c r="K80" s="5"/>
      <c r="L80" s="40" t="s">
        <v>882</v>
      </c>
      <c r="M80" s="40" t="str">
        <f t="shared" si="4"/>
        <v/>
      </c>
    </row>
    <row r="81" spans="1:13" ht="72" x14ac:dyDescent="0.3">
      <c r="A81" s="5"/>
      <c r="B81" s="16" t="s">
        <v>255</v>
      </c>
      <c r="C81" s="16">
        <v>2008</v>
      </c>
      <c r="D81" s="16">
        <v>2008</v>
      </c>
      <c r="E81" s="16">
        <v>2008</v>
      </c>
      <c r="F81" s="16" t="s">
        <v>256</v>
      </c>
      <c r="G81" s="16" t="s">
        <v>12</v>
      </c>
      <c r="H81" s="16" t="s">
        <v>13</v>
      </c>
      <c r="I81" s="16" t="s">
        <v>257</v>
      </c>
      <c r="J81" s="40"/>
      <c r="K81" s="5"/>
      <c r="L81" s="40" t="s">
        <v>882</v>
      </c>
      <c r="M81" s="40" t="str">
        <f t="shared" si="4"/>
        <v/>
      </c>
    </row>
    <row r="82" spans="1:13" ht="72" x14ac:dyDescent="0.3">
      <c r="A82" s="5"/>
      <c r="B82" s="16" t="s">
        <v>456</v>
      </c>
      <c r="C82" s="16">
        <v>2007</v>
      </c>
      <c r="D82" s="16">
        <v>2007</v>
      </c>
      <c r="E82" s="16">
        <v>2007</v>
      </c>
      <c r="F82" s="16">
        <v>1</v>
      </c>
      <c r="G82" s="16" t="s">
        <v>12</v>
      </c>
      <c r="H82" s="16" t="s">
        <v>13</v>
      </c>
      <c r="I82" s="16" t="s">
        <v>14</v>
      </c>
      <c r="J82" s="40"/>
      <c r="K82" s="5"/>
      <c r="L82" s="40" t="s">
        <v>882</v>
      </c>
      <c r="M82" s="40" t="str">
        <f t="shared" si="4"/>
        <v/>
      </c>
    </row>
    <row r="83" spans="1:13" ht="72" x14ac:dyDescent="0.3">
      <c r="A83" s="5"/>
      <c r="B83" s="16" t="s">
        <v>393</v>
      </c>
      <c r="C83" s="16">
        <v>2008</v>
      </c>
      <c r="D83" s="16">
        <v>2008</v>
      </c>
      <c r="E83" s="16">
        <v>2008</v>
      </c>
      <c r="F83" s="16">
        <v>1</v>
      </c>
      <c r="G83" s="16" t="s">
        <v>12</v>
      </c>
      <c r="H83" s="16" t="s">
        <v>13</v>
      </c>
      <c r="I83" s="16" t="s">
        <v>295</v>
      </c>
      <c r="J83" s="40"/>
      <c r="K83" s="5"/>
      <c r="L83" s="40" t="s">
        <v>882</v>
      </c>
      <c r="M83" s="40" t="str">
        <f t="shared" si="4"/>
        <v/>
      </c>
    </row>
    <row r="84" spans="1:13" ht="72" x14ac:dyDescent="0.3">
      <c r="A84" s="5"/>
      <c r="B84" s="16" t="s">
        <v>425</v>
      </c>
      <c r="C84" s="16">
        <v>2006</v>
      </c>
      <c r="D84" s="16">
        <v>2006</v>
      </c>
      <c r="E84" s="16">
        <v>2006</v>
      </c>
      <c r="F84" s="16">
        <v>1</v>
      </c>
      <c r="G84" s="16" t="s">
        <v>12</v>
      </c>
      <c r="H84" s="16" t="s">
        <v>13</v>
      </c>
      <c r="I84" s="16" t="s">
        <v>14</v>
      </c>
      <c r="J84" s="40"/>
      <c r="K84" s="5"/>
      <c r="L84" s="40" t="s">
        <v>882</v>
      </c>
      <c r="M84" s="40" t="str">
        <f t="shared" si="4"/>
        <v/>
      </c>
    </row>
    <row r="85" spans="1:13" ht="28.8" x14ac:dyDescent="0.3">
      <c r="A85" s="5"/>
      <c r="B85" s="16" t="s">
        <v>259</v>
      </c>
      <c r="C85" s="16">
        <v>2005</v>
      </c>
      <c r="D85" s="16">
        <v>2005</v>
      </c>
      <c r="E85" s="16">
        <v>2005</v>
      </c>
      <c r="F85" s="16">
        <v>1</v>
      </c>
      <c r="G85" s="16" t="s">
        <v>69</v>
      </c>
      <c r="H85" s="16" t="s">
        <v>260</v>
      </c>
      <c r="I85" s="16" t="s">
        <v>261</v>
      </c>
      <c r="J85" s="40"/>
      <c r="K85" s="5"/>
      <c r="L85" s="40" t="s">
        <v>882</v>
      </c>
      <c r="M85" s="40" t="str">
        <f t="shared" si="4"/>
        <v/>
      </c>
    </row>
    <row r="86" spans="1:13" ht="43.2" x14ac:dyDescent="0.3">
      <c r="A86" s="5"/>
      <c r="B86" s="16" t="s">
        <v>45</v>
      </c>
      <c r="C86" s="16">
        <v>2006</v>
      </c>
      <c r="D86" s="16">
        <v>2006</v>
      </c>
      <c r="E86" s="16">
        <v>2006</v>
      </c>
      <c r="F86" s="16">
        <v>1</v>
      </c>
      <c r="G86" s="16" t="s">
        <v>25</v>
      </c>
      <c r="H86" s="16" t="s">
        <v>26</v>
      </c>
      <c r="I86" s="16" t="s">
        <v>27</v>
      </c>
      <c r="J86" s="40"/>
      <c r="K86" s="5"/>
      <c r="L86" s="40" t="s">
        <v>882</v>
      </c>
      <c r="M86" s="40" t="str">
        <f t="shared" si="4"/>
        <v/>
      </c>
    </row>
    <row r="87" spans="1:13" ht="72" x14ac:dyDescent="0.3">
      <c r="A87" s="5"/>
      <c r="B87" s="16" t="s">
        <v>248</v>
      </c>
      <c r="C87" s="16">
        <v>2005</v>
      </c>
      <c r="D87" s="16">
        <v>2005</v>
      </c>
      <c r="E87" s="16">
        <v>2005</v>
      </c>
      <c r="F87" s="16">
        <v>2</v>
      </c>
      <c r="G87" s="16" t="s">
        <v>12</v>
      </c>
      <c r="H87" s="16" t="s">
        <v>13</v>
      </c>
      <c r="I87" s="16" t="s">
        <v>76</v>
      </c>
      <c r="J87" s="40"/>
      <c r="K87" s="5"/>
      <c r="L87" s="40" t="s">
        <v>882</v>
      </c>
      <c r="M87" s="40" t="str">
        <f t="shared" si="4"/>
        <v/>
      </c>
    </row>
    <row r="88" spans="1:13" ht="43.2" x14ac:dyDescent="0.3">
      <c r="A88" s="5"/>
      <c r="B88" s="16" t="s">
        <v>435</v>
      </c>
      <c r="C88" s="16">
        <v>2005</v>
      </c>
      <c r="D88" s="16">
        <v>2005</v>
      </c>
      <c r="E88" s="16">
        <v>2005</v>
      </c>
      <c r="F88" s="16">
        <v>2</v>
      </c>
      <c r="G88" s="16" t="s">
        <v>25</v>
      </c>
      <c r="H88" s="16" t="s">
        <v>26</v>
      </c>
      <c r="I88" s="16" t="s">
        <v>27</v>
      </c>
      <c r="J88" s="40"/>
      <c r="K88" s="5"/>
      <c r="L88" s="40" t="s">
        <v>882</v>
      </c>
      <c r="M88" s="40" t="str">
        <f t="shared" si="4"/>
        <v/>
      </c>
    </row>
    <row r="89" spans="1:13" ht="72" x14ac:dyDescent="0.3">
      <c r="A89" s="5"/>
      <c r="B89" s="16" t="s">
        <v>191</v>
      </c>
      <c r="C89" s="16">
        <v>2008</v>
      </c>
      <c r="D89" s="16">
        <v>2008</v>
      </c>
      <c r="E89" s="16">
        <v>2008</v>
      </c>
      <c r="F89" s="16">
        <v>2</v>
      </c>
      <c r="G89" s="16" t="s">
        <v>12</v>
      </c>
      <c r="H89" s="16" t="s">
        <v>13</v>
      </c>
      <c r="I89" s="16" t="s">
        <v>192</v>
      </c>
      <c r="J89" s="40"/>
      <c r="K89" s="5"/>
      <c r="L89" s="40" t="s">
        <v>882</v>
      </c>
      <c r="M89" s="40" t="str">
        <f t="shared" si="4"/>
        <v/>
      </c>
    </row>
    <row r="90" spans="1:13" ht="72" x14ac:dyDescent="0.3">
      <c r="A90" s="5"/>
      <c r="B90" s="16" t="s">
        <v>391</v>
      </c>
      <c r="C90" s="16">
        <v>2007</v>
      </c>
      <c r="D90" s="16">
        <v>2007</v>
      </c>
      <c r="E90" s="16">
        <v>2007</v>
      </c>
      <c r="F90" s="16">
        <v>3</v>
      </c>
      <c r="G90" s="16" t="s">
        <v>12</v>
      </c>
      <c r="H90" s="16" t="s">
        <v>13</v>
      </c>
      <c r="I90" s="16" t="s">
        <v>257</v>
      </c>
      <c r="J90" s="40"/>
      <c r="K90" s="5"/>
      <c r="L90" s="40" t="s">
        <v>882</v>
      </c>
      <c r="M90" s="40" t="str">
        <f t="shared" si="4"/>
        <v/>
      </c>
    </row>
    <row r="91" spans="1:13" ht="72" x14ac:dyDescent="0.3">
      <c r="A91" s="5"/>
      <c r="B91" s="16" t="s">
        <v>218</v>
      </c>
      <c r="C91" s="16">
        <v>2004</v>
      </c>
      <c r="D91" s="16">
        <v>2004</v>
      </c>
      <c r="E91" s="16">
        <v>2004</v>
      </c>
      <c r="F91" s="16" t="s">
        <v>11</v>
      </c>
      <c r="G91" s="16" t="s">
        <v>12</v>
      </c>
      <c r="H91" s="16" t="s">
        <v>13</v>
      </c>
      <c r="I91" s="16" t="s">
        <v>155</v>
      </c>
      <c r="J91" s="40"/>
      <c r="K91" s="5"/>
      <c r="L91" s="40" t="s">
        <v>882</v>
      </c>
      <c r="M91" s="40" t="str">
        <f t="shared" si="4"/>
        <v/>
      </c>
    </row>
    <row r="93" spans="1:13" ht="18" x14ac:dyDescent="0.3">
      <c r="A93" s="20" t="s">
        <v>1176</v>
      </c>
      <c r="B93" s="20"/>
      <c r="C93" s="20"/>
      <c r="D93" s="20"/>
      <c r="E93" s="20"/>
      <c r="F93" s="20"/>
      <c r="G93" s="20"/>
      <c r="H93" s="20"/>
      <c r="I93" s="20"/>
      <c r="J93" s="20"/>
    </row>
    <row r="94" spans="1:13" x14ac:dyDescent="0.3">
      <c r="A94" s="27" t="s">
        <v>872</v>
      </c>
      <c r="B94" s="27" t="s">
        <v>1</v>
      </c>
      <c r="C94" s="27" t="s">
        <v>2</v>
      </c>
      <c r="D94" s="27" t="s">
        <v>476</v>
      </c>
      <c r="E94" s="27" t="s">
        <v>477</v>
      </c>
      <c r="F94" s="27" t="s">
        <v>3</v>
      </c>
      <c r="G94" s="27" t="s">
        <v>4</v>
      </c>
      <c r="H94" s="27" t="s">
        <v>5</v>
      </c>
      <c r="I94" s="27" t="s">
        <v>6</v>
      </c>
      <c r="J94" s="27" t="s">
        <v>875</v>
      </c>
      <c r="K94" s="27" t="s">
        <v>876</v>
      </c>
      <c r="L94" s="27" t="s">
        <v>877</v>
      </c>
      <c r="M94" s="27" t="s">
        <v>880</v>
      </c>
    </row>
    <row r="95" spans="1:13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28.8" x14ac:dyDescent="0.3">
      <c r="A96" s="37">
        <v>1</v>
      </c>
      <c r="B96" s="38" t="s">
        <v>263</v>
      </c>
      <c r="C96" s="38">
        <v>2005</v>
      </c>
      <c r="D96" s="38">
        <v>2005</v>
      </c>
      <c r="E96" s="38">
        <v>2005</v>
      </c>
      <c r="F96" s="38" t="s">
        <v>11</v>
      </c>
      <c r="G96" s="38" t="s">
        <v>264</v>
      </c>
      <c r="H96" s="38" t="s">
        <v>86</v>
      </c>
      <c r="I96" s="38" t="s">
        <v>265</v>
      </c>
      <c r="J96" s="39">
        <v>58.79</v>
      </c>
      <c r="K96" s="37">
        <v>0</v>
      </c>
      <c r="L96" s="39">
        <f t="shared" ref="L96:L136" si="5">J96+K96</f>
        <v>58.79</v>
      </c>
      <c r="M96" s="39">
        <f t="shared" ref="M96:M136" si="6">IF( AND(ISNUMBER(L$96),ISNUMBER(L96)),(L96-L$96)/L$96*100,"")</f>
        <v>0</v>
      </c>
    </row>
    <row r="97" spans="1:13" ht="72" x14ac:dyDescent="0.3">
      <c r="A97" s="5">
        <v>2</v>
      </c>
      <c r="B97" s="16" t="s">
        <v>118</v>
      </c>
      <c r="C97" s="16">
        <v>2003</v>
      </c>
      <c r="D97" s="16">
        <v>2003</v>
      </c>
      <c r="E97" s="16">
        <v>2003</v>
      </c>
      <c r="F97" s="16" t="s">
        <v>119</v>
      </c>
      <c r="G97" s="16" t="s">
        <v>120</v>
      </c>
      <c r="H97" s="16" t="s">
        <v>121</v>
      </c>
      <c r="I97" s="16" t="s">
        <v>122</v>
      </c>
      <c r="J97" s="40">
        <v>58.97</v>
      </c>
      <c r="K97" s="5">
        <v>0</v>
      </c>
      <c r="L97" s="40">
        <f t="shared" si="5"/>
        <v>58.97</v>
      </c>
      <c r="M97" s="40">
        <f t="shared" si="6"/>
        <v>0.30617451947610086</v>
      </c>
    </row>
    <row r="98" spans="1:13" ht="72" x14ac:dyDescent="0.3">
      <c r="A98" s="5">
        <v>3</v>
      </c>
      <c r="B98" s="16" t="s">
        <v>308</v>
      </c>
      <c r="C98" s="16">
        <v>2003</v>
      </c>
      <c r="D98" s="16">
        <v>2003</v>
      </c>
      <c r="E98" s="16">
        <v>2003</v>
      </c>
      <c r="F98" s="16" t="s">
        <v>119</v>
      </c>
      <c r="G98" s="16" t="s">
        <v>120</v>
      </c>
      <c r="H98" s="16" t="s">
        <v>309</v>
      </c>
      <c r="I98" s="16" t="s">
        <v>310</v>
      </c>
      <c r="J98" s="40">
        <v>60.33</v>
      </c>
      <c r="K98" s="5">
        <v>0</v>
      </c>
      <c r="L98" s="40">
        <f t="shared" si="5"/>
        <v>60.33</v>
      </c>
      <c r="M98" s="40">
        <f t="shared" si="6"/>
        <v>2.6194931110733104</v>
      </c>
    </row>
    <row r="99" spans="1:13" ht="43.2" x14ac:dyDescent="0.3">
      <c r="A99" s="5">
        <v>4</v>
      </c>
      <c r="B99" s="16" t="s">
        <v>403</v>
      </c>
      <c r="C99" s="16">
        <v>2005</v>
      </c>
      <c r="D99" s="16">
        <v>2005</v>
      </c>
      <c r="E99" s="16">
        <v>2005</v>
      </c>
      <c r="F99" s="16">
        <v>1</v>
      </c>
      <c r="G99" s="16" t="s">
        <v>120</v>
      </c>
      <c r="H99" s="16" t="s">
        <v>404</v>
      </c>
      <c r="I99" s="16" t="s">
        <v>310</v>
      </c>
      <c r="J99" s="40">
        <v>60.75</v>
      </c>
      <c r="K99" s="5">
        <v>0</v>
      </c>
      <c r="L99" s="40">
        <f t="shared" si="5"/>
        <v>60.75</v>
      </c>
      <c r="M99" s="40">
        <f t="shared" si="6"/>
        <v>3.3339003231842161</v>
      </c>
    </row>
    <row r="100" spans="1:13" ht="43.2" x14ac:dyDescent="0.3">
      <c r="A100" s="5">
        <v>5</v>
      </c>
      <c r="B100" s="16" t="s">
        <v>49</v>
      </c>
      <c r="C100" s="16">
        <v>2004</v>
      </c>
      <c r="D100" s="16">
        <v>2004</v>
      </c>
      <c r="E100" s="16">
        <v>2004</v>
      </c>
      <c r="F100" s="16" t="s">
        <v>11</v>
      </c>
      <c r="G100" s="16" t="s">
        <v>50</v>
      </c>
      <c r="H100" s="16" t="s">
        <v>51</v>
      </c>
      <c r="I100" s="16" t="s">
        <v>52</v>
      </c>
      <c r="J100" s="40">
        <v>60.77</v>
      </c>
      <c r="K100" s="5">
        <v>0</v>
      </c>
      <c r="L100" s="40">
        <f t="shared" si="5"/>
        <v>60.77</v>
      </c>
      <c r="M100" s="40">
        <f t="shared" si="6"/>
        <v>3.367919714237122</v>
      </c>
    </row>
    <row r="101" spans="1:13" ht="57.6" x14ac:dyDescent="0.3">
      <c r="A101" s="5">
        <v>6</v>
      </c>
      <c r="B101" s="16" t="s">
        <v>375</v>
      </c>
      <c r="C101" s="16">
        <v>2004</v>
      </c>
      <c r="D101" s="16">
        <v>2004</v>
      </c>
      <c r="E101" s="16">
        <v>2004</v>
      </c>
      <c r="F101" s="16" t="s">
        <v>11</v>
      </c>
      <c r="G101" s="16" t="s">
        <v>69</v>
      </c>
      <c r="H101" s="16" t="s">
        <v>70</v>
      </c>
      <c r="I101" s="16" t="s">
        <v>376</v>
      </c>
      <c r="J101" s="40">
        <v>60.97</v>
      </c>
      <c r="K101" s="5">
        <v>0</v>
      </c>
      <c r="L101" s="40">
        <f t="shared" si="5"/>
        <v>60.97</v>
      </c>
      <c r="M101" s="40">
        <f t="shared" si="6"/>
        <v>3.7081136247661162</v>
      </c>
    </row>
    <row r="102" spans="1:13" ht="72" x14ac:dyDescent="0.3">
      <c r="A102" s="5">
        <v>7</v>
      </c>
      <c r="B102" s="16" t="s">
        <v>277</v>
      </c>
      <c r="C102" s="16">
        <v>2003</v>
      </c>
      <c r="D102" s="16">
        <v>2003</v>
      </c>
      <c r="E102" s="16">
        <v>2003</v>
      </c>
      <c r="F102" s="16" t="s">
        <v>119</v>
      </c>
      <c r="G102" s="16" t="s">
        <v>56</v>
      </c>
      <c r="H102" s="16" t="s">
        <v>278</v>
      </c>
      <c r="I102" s="16" t="s">
        <v>279</v>
      </c>
      <c r="J102" s="40">
        <v>61.64</v>
      </c>
      <c r="K102" s="5">
        <v>0</v>
      </c>
      <c r="L102" s="40">
        <f t="shared" si="5"/>
        <v>61.64</v>
      </c>
      <c r="M102" s="40">
        <f t="shared" si="6"/>
        <v>4.8477632250382738</v>
      </c>
    </row>
    <row r="103" spans="1:13" ht="43.2" x14ac:dyDescent="0.3">
      <c r="A103" s="5">
        <v>8</v>
      </c>
      <c r="B103" s="16" t="s">
        <v>131</v>
      </c>
      <c r="C103" s="16">
        <v>2005</v>
      </c>
      <c r="D103" s="16">
        <v>2005</v>
      </c>
      <c r="E103" s="16">
        <v>2005</v>
      </c>
      <c r="F103" s="16">
        <v>1</v>
      </c>
      <c r="G103" s="16" t="s">
        <v>12</v>
      </c>
      <c r="H103" s="16" t="s">
        <v>86</v>
      </c>
      <c r="I103" s="16" t="s">
        <v>87</v>
      </c>
      <c r="J103" s="40">
        <v>63.02</v>
      </c>
      <c r="K103" s="5">
        <v>0</v>
      </c>
      <c r="L103" s="40">
        <f t="shared" si="5"/>
        <v>63.02</v>
      </c>
      <c r="M103" s="40">
        <f t="shared" si="6"/>
        <v>7.1951012076883893</v>
      </c>
    </row>
    <row r="104" spans="1:13" ht="43.2" x14ac:dyDescent="0.3">
      <c r="A104" s="5">
        <v>9</v>
      </c>
      <c r="B104" s="16" t="s">
        <v>271</v>
      </c>
      <c r="C104" s="16">
        <v>2006</v>
      </c>
      <c r="D104" s="16">
        <v>2006</v>
      </c>
      <c r="E104" s="16">
        <v>2006</v>
      </c>
      <c r="F104" s="16" t="s">
        <v>11</v>
      </c>
      <c r="G104" s="16" t="s">
        <v>41</v>
      </c>
      <c r="H104" s="16" t="s">
        <v>42</v>
      </c>
      <c r="I104" s="16" t="s">
        <v>210</v>
      </c>
      <c r="J104" s="40">
        <v>64.06</v>
      </c>
      <c r="K104" s="5">
        <v>0</v>
      </c>
      <c r="L104" s="40">
        <f t="shared" si="5"/>
        <v>64.06</v>
      </c>
      <c r="M104" s="40">
        <f t="shared" si="6"/>
        <v>8.9641095424391963</v>
      </c>
    </row>
    <row r="105" spans="1:13" ht="57.6" x14ac:dyDescent="0.3">
      <c r="A105" s="5">
        <v>10</v>
      </c>
      <c r="B105" s="16" t="s">
        <v>113</v>
      </c>
      <c r="C105" s="16">
        <v>2004</v>
      </c>
      <c r="D105" s="16">
        <v>2004</v>
      </c>
      <c r="E105" s="16">
        <v>2004</v>
      </c>
      <c r="F105" s="16" t="s">
        <v>11</v>
      </c>
      <c r="G105" s="16" t="s">
        <v>114</v>
      </c>
      <c r="H105" s="16" t="s">
        <v>115</v>
      </c>
      <c r="I105" s="16" t="s">
        <v>116</v>
      </c>
      <c r="J105" s="40">
        <v>64.72</v>
      </c>
      <c r="K105" s="5">
        <v>0</v>
      </c>
      <c r="L105" s="40">
        <f t="shared" si="5"/>
        <v>64.72</v>
      </c>
      <c r="M105" s="40">
        <f t="shared" si="6"/>
        <v>10.086749447184895</v>
      </c>
    </row>
    <row r="106" spans="1:13" ht="57.6" x14ac:dyDescent="0.3">
      <c r="A106" s="5">
        <v>11</v>
      </c>
      <c r="B106" s="16" t="s">
        <v>60</v>
      </c>
      <c r="C106" s="16">
        <v>2006</v>
      </c>
      <c r="D106" s="16">
        <v>2006</v>
      </c>
      <c r="E106" s="16">
        <v>2006</v>
      </c>
      <c r="F106" s="16">
        <v>1</v>
      </c>
      <c r="G106" s="16" t="s">
        <v>61</v>
      </c>
      <c r="H106" s="16" t="s">
        <v>62</v>
      </c>
      <c r="I106" s="16" t="s">
        <v>63</v>
      </c>
      <c r="J106" s="40">
        <v>65.28</v>
      </c>
      <c r="K106" s="5">
        <v>0</v>
      </c>
      <c r="L106" s="40">
        <f t="shared" si="5"/>
        <v>65.28</v>
      </c>
      <c r="M106" s="40">
        <f t="shared" si="6"/>
        <v>11.039292396666104</v>
      </c>
    </row>
    <row r="107" spans="1:13" ht="57.6" x14ac:dyDescent="0.3">
      <c r="A107" s="5">
        <v>12</v>
      </c>
      <c r="B107" s="16" t="s">
        <v>29</v>
      </c>
      <c r="C107" s="16">
        <v>2005</v>
      </c>
      <c r="D107" s="16">
        <v>2005</v>
      </c>
      <c r="E107" s="16">
        <v>2005</v>
      </c>
      <c r="F107" s="16" t="s">
        <v>11</v>
      </c>
      <c r="G107" s="16" t="s">
        <v>30</v>
      </c>
      <c r="H107" s="16" t="s">
        <v>31</v>
      </c>
      <c r="I107" s="16" t="s">
        <v>32</v>
      </c>
      <c r="J107" s="40">
        <v>66.44</v>
      </c>
      <c r="K107" s="5">
        <v>0</v>
      </c>
      <c r="L107" s="40">
        <f t="shared" si="5"/>
        <v>66.44</v>
      </c>
      <c r="M107" s="40">
        <f t="shared" si="6"/>
        <v>13.012417077734305</v>
      </c>
    </row>
    <row r="108" spans="1:13" ht="43.2" x14ac:dyDescent="0.3">
      <c r="A108" s="5">
        <v>13</v>
      </c>
      <c r="B108" s="16" t="s">
        <v>187</v>
      </c>
      <c r="C108" s="16">
        <v>2004</v>
      </c>
      <c r="D108" s="16">
        <v>2004</v>
      </c>
      <c r="E108" s="16">
        <v>2004</v>
      </c>
      <c r="F108" s="16" t="s">
        <v>11</v>
      </c>
      <c r="G108" s="16" t="s">
        <v>50</v>
      </c>
      <c r="H108" s="16" t="s">
        <v>51</v>
      </c>
      <c r="I108" s="16" t="s">
        <v>52</v>
      </c>
      <c r="J108" s="40">
        <v>66.739999999999995</v>
      </c>
      <c r="K108" s="5">
        <v>0</v>
      </c>
      <c r="L108" s="40">
        <f t="shared" si="5"/>
        <v>66.739999999999995</v>
      </c>
      <c r="M108" s="40">
        <f t="shared" si="6"/>
        <v>13.522707943527804</v>
      </c>
    </row>
    <row r="109" spans="1:13" ht="72" x14ac:dyDescent="0.3">
      <c r="A109" s="5">
        <v>14</v>
      </c>
      <c r="B109" s="16" t="s">
        <v>410</v>
      </c>
      <c r="C109" s="16">
        <v>2004</v>
      </c>
      <c r="D109" s="16">
        <v>2004</v>
      </c>
      <c r="E109" s="16">
        <v>2004</v>
      </c>
      <c r="F109" s="16" t="s">
        <v>119</v>
      </c>
      <c r="G109" s="16" t="s">
        <v>12</v>
      </c>
      <c r="H109" s="16" t="s">
        <v>13</v>
      </c>
      <c r="I109" s="16" t="s">
        <v>14</v>
      </c>
      <c r="J109" s="40">
        <v>66.86</v>
      </c>
      <c r="K109" s="5">
        <v>0</v>
      </c>
      <c r="L109" s="40">
        <f t="shared" si="5"/>
        <v>66.86</v>
      </c>
      <c r="M109" s="40">
        <f t="shared" si="6"/>
        <v>13.726824289845213</v>
      </c>
    </row>
    <row r="110" spans="1:13" ht="72" x14ac:dyDescent="0.3">
      <c r="A110" s="5">
        <v>15</v>
      </c>
      <c r="B110" s="16" t="s">
        <v>333</v>
      </c>
      <c r="C110" s="16">
        <v>2005</v>
      </c>
      <c r="D110" s="16">
        <v>2005</v>
      </c>
      <c r="E110" s="16">
        <v>2005</v>
      </c>
      <c r="F110" s="16" t="s">
        <v>11</v>
      </c>
      <c r="G110" s="16" t="s">
        <v>61</v>
      </c>
      <c r="H110" s="16" t="s">
        <v>334</v>
      </c>
      <c r="I110" s="16" t="s">
        <v>335</v>
      </c>
      <c r="J110" s="40">
        <v>67.400000000000006</v>
      </c>
      <c r="K110" s="5">
        <v>0</v>
      </c>
      <c r="L110" s="40">
        <f t="shared" si="5"/>
        <v>67.400000000000006</v>
      </c>
      <c r="M110" s="40">
        <f t="shared" si="6"/>
        <v>14.645347848273527</v>
      </c>
    </row>
    <row r="111" spans="1:13" ht="28.8" x14ac:dyDescent="0.3">
      <c r="A111" s="5">
        <v>16</v>
      </c>
      <c r="B111" s="16" t="s">
        <v>233</v>
      </c>
      <c r="C111" s="16">
        <v>2006</v>
      </c>
      <c r="D111" s="16">
        <v>2006</v>
      </c>
      <c r="E111" s="16">
        <v>2006</v>
      </c>
      <c r="F111" s="16" t="s">
        <v>11</v>
      </c>
      <c r="G111" s="16" t="s">
        <v>105</v>
      </c>
      <c r="H111" s="16" t="s">
        <v>106</v>
      </c>
      <c r="I111" s="16" t="s">
        <v>107</v>
      </c>
      <c r="J111" s="40">
        <v>67.5</v>
      </c>
      <c r="K111" s="5">
        <v>0</v>
      </c>
      <c r="L111" s="40">
        <f t="shared" si="5"/>
        <v>67.5</v>
      </c>
      <c r="M111" s="40">
        <f t="shared" si="6"/>
        <v>14.81544480353802</v>
      </c>
    </row>
    <row r="112" spans="1:13" ht="43.2" x14ac:dyDescent="0.3">
      <c r="A112" s="5">
        <v>17</v>
      </c>
      <c r="B112" s="16" t="s">
        <v>355</v>
      </c>
      <c r="C112" s="16">
        <v>2004</v>
      </c>
      <c r="D112" s="16">
        <v>2004</v>
      </c>
      <c r="E112" s="16">
        <v>2004</v>
      </c>
      <c r="F112" s="16" t="s">
        <v>11</v>
      </c>
      <c r="G112" s="16" t="s">
        <v>41</v>
      </c>
      <c r="H112" s="16" t="s">
        <v>42</v>
      </c>
      <c r="I112" s="16" t="s">
        <v>81</v>
      </c>
      <c r="J112" s="40">
        <v>68.06</v>
      </c>
      <c r="K112" s="5">
        <v>0</v>
      </c>
      <c r="L112" s="40">
        <f t="shared" si="5"/>
        <v>68.06</v>
      </c>
      <c r="M112" s="40">
        <f t="shared" si="6"/>
        <v>15.767987753019227</v>
      </c>
    </row>
    <row r="113" spans="1:13" ht="72" x14ac:dyDescent="0.3">
      <c r="A113" s="5">
        <v>18</v>
      </c>
      <c r="B113" s="16" t="s">
        <v>75</v>
      </c>
      <c r="C113" s="16">
        <v>2006</v>
      </c>
      <c r="D113" s="16">
        <v>2006</v>
      </c>
      <c r="E113" s="16">
        <v>2006</v>
      </c>
      <c r="F113" s="16">
        <v>1</v>
      </c>
      <c r="G113" s="16" t="s">
        <v>12</v>
      </c>
      <c r="H113" s="16" t="s">
        <v>13</v>
      </c>
      <c r="I113" s="16" t="s">
        <v>76</v>
      </c>
      <c r="J113" s="40">
        <v>68.180000000000007</v>
      </c>
      <c r="K113" s="5">
        <v>0</v>
      </c>
      <c r="L113" s="40">
        <f t="shared" si="5"/>
        <v>68.180000000000007</v>
      </c>
      <c r="M113" s="40">
        <f t="shared" si="6"/>
        <v>15.972104099336635</v>
      </c>
    </row>
    <row r="114" spans="1:13" ht="57.6" x14ac:dyDescent="0.3">
      <c r="A114" s="5">
        <v>19</v>
      </c>
      <c r="B114" s="16" t="s">
        <v>173</v>
      </c>
      <c r="C114" s="16">
        <v>2004</v>
      </c>
      <c r="D114" s="16">
        <v>2004</v>
      </c>
      <c r="E114" s="16">
        <v>2004</v>
      </c>
      <c r="F114" s="16" t="s">
        <v>11</v>
      </c>
      <c r="G114" s="16" t="s">
        <v>114</v>
      </c>
      <c r="H114" s="16" t="s">
        <v>115</v>
      </c>
      <c r="I114" s="16" t="s">
        <v>174</v>
      </c>
      <c r="J114" s="40">
        <v>69.62</v>
      </c>
      <c r="K114" s="5">
        <v>0</v>
      </c>
      <c r="L114" s="40">
        <f t="shared" si="5"/>
        <v>69.62</v>
      </c>
      <c r="M114" s="40">
        <f t="shared" si="6"/>
        <v>18.421500255145443</v>
      </c>
    </row>
    <row r="115" spans="1:13" ht="72" x14ac:dyDescent="0.3">
      <c r="A115" s="5">
        <v>20</v>
      </c>
      <c r="B115" s="16" t="s">
        <v>10</v>
      </c>
      <c r="C115" s="16">
        <v>2004</v>
      </c>
      <c r="D115" s="16">
        <v>2004</v>
      </c>
      <c r="E115" s="16">
        <v>2004</v>
      </c>
      <c r="F115" s="16" t="s">
        <v>11</v>
      </c>
      <c r="G115" s="16" t="s">
        <v>12</v>
      </c>
      <c r="H115" s="16" t="s">
        <v>13</v>
      </c>
      <c r="I115" s="16" t="s">
        <v>14</v>
      </c>
      <c r="J115" s="40">
        <v>69.84</v>
      </c>
      <c r="K115" s="5">
        <v>0</v>
      </c>
      <c r="L115" s="40">
        <f t="shared" si="5"/>
        <v>69.84</v>
      </c>
      <c r="M115" s="40">
        <f t="shared" si="6"/>
        <v>18.795713556727343</v>
      </c>
    </row>
    <row r="116" spans="1:13" ht="57.6" x14ac:dyDescent="0.3">
      <c r="A116" s="5">
        <v>21</v>
      </c>
      <c r="B116" s="16" t="s">
        <v>304</v>
      </c>
      <c r="C116" s="16">
        <v>2007</v>
      </c>
      <c r="D116" s="16">
        <v>2007</v>
      </c>
      <c r="E116" s="16">
        <v>2007</v>
      </c>
      <c r="F116" s="16" t="s">
        <v>11</v>
      </c>
      <c r="G116" s="16" t="s">
        <v>30</v>
      </c>
      <c r="H116" s="16" t="s">
        <v>31</v>
      </c>
      <c r="I116" s="16" t="s">
        <v>32</v>
      </c>
      <c r="J116" s="40">
        <v>71.17</v>
      </c>
      <c r="K116" s="5">
        <v>0</v>
      </c>
      <c r="L116" s="40">
        <f t="shared" si="5"/>
        <v>71.17</v>
      </c>
      <c r="M116" s="40">
        <f t="shared" si="6"/>
        <v>21.0580030617452</v>
      </c>
    </row>
    <row r="117" spans="1:13" ht="72" x14ac:dyDescent="0.3">
      <c r="A117" s="5">
        <v>22</v>
      </c>
      <c r="B117" s="16" t="s">
        <v>197</v>
      </c>
      <c r="C117" s="16">
        <v>2007</v>
      </c>
      <c r="D117" s="16">
        <v>2007</v>
      </c>
      <c r="E117" s="16">
        <v>2007</v>
      </c>
      <c r="F117" s="16">
        <v>3</v>
      </c>
      <c r="G117" s="16" t="s">
        <v>12</v>
      </c>
      <c r="H117" s="16" t="s">
        <v>13</v>
      </c>
      <c r="I117" s="16" t="s">
        <v>198</v>
      </c>
      <c r="J117" s="40">
        <v>71.48</v>
      </c>
      <c r="K117" s="5">
        <v>0</v>
      </c>
      <c r="L117" s="40">
        <f t="shared" si="5"/>
        <v>71.48</v>
      </c>
      <c r="M117" s="40">
        <f t="shared" si="6"/>
        <v>21.585303623065155</v>
      </c>
    </row>
    <row r="118" spans="1:13" ht="28.8" x14ac:dyDescent="0.3">
      <c r="A118" s="5">
        <v>23</v>
      </c>
      <c r="B118" s="16" t="s">
        <v>345</v>
      </c>
      <c r="C118" s="16">
        <v>2006</v>
      </c>
      <c r="D118" s="16">
        <v>2006</v>
      </c>
      <c r="E118" s="16">
        <v>2006</v>
      </c>
      <c r="F118" s="16">
        <v>1</v>
      </c>
      <c r="G118" s="16" t="s">
        <v>105</v>
      </c>
      <c r="H118" s="16" t="s">
        <v>106</v>
      </c>
      <c r="I118" s="16" t="s">
        <v>107</v>
      </c>
      <c r="J118" s="40">
        <v>71.64</v>
      </c>
      <c r="K118" s="5">
        <v>0</v>
      </c>
      <c r="L118" s="40">
        <f t="shared" si="5"/>
        <v>71.64</v>
      </c>
      <c r="M118" s="40">
        <f t="shared" si="6"/>
        <v>21.857458751488352</v>
      </c>
    </row>
    <row r="119" spans="1:13" ht="72" x14ac:dyDescent="0.3">
      <c r="A119" s="5">
        <v>24</v>
      </c>
      <c r="B119" s="16" t="s">
        <v>194</v>
      </c>
      <c r="C119" s="16">
        <v>2003</v>
      </c>
      <c r="D119" s="16">
        <v>2003</v>
      </c>
      <c r="E119" s="16">
        <v>2003</v>
      </c>
      <c r="F119" s="16">
        <v>1</v>
      </c>
      <c r="G119" s="16" t="s">
        <v>162</v>
      </c>
      <c r="H119" s="16" t="s">
        <v>195</v>
      </c>
      <c r="I119" s="16" t="s">
        <v>164</v>
      </c>
      <c r="J119" s="40">
        <v>72.86</v>
      </c>
      <c r="K119" s="5">
        <v>0</v>
      </c>
      <c r="L119" s="40">
        <f t="shared" si="5"/>
        <v>72.86</v>
      </c>
      <c r="M119" s="40">
        <f t="shared" si="6"/>
        <v>23.932641605715258</v>
      </c>
    </row>
    <row r="120" spans="1:13" ht="43.2" x14ac:dyDescent="0.3">
      <c r="A120" s="5">
        <v>25</v>
      </c>
      <c r="B120" s="16" t="s">
        <v>85</v>
      </c>
      <c r="C120" s="16">
        <v>2005</v>
      </c>
      <c r="D120" s="16">
        <v>2005</v>
      </c>
      <c r="E120" s="16">
        <v>2005</v>
      </c>
      <c r="F120" s="16" t="s">
        <v>11</v>
      </c>
      <c r="G120" s="16" t="s">
        <v>12</v>
      </c>
      <c r="H120" s="16" t="s">
        <v>86</v>
      </c>
      <c r="I120" s="16" t="s">
        <v>87</v>
      </c>
      <c r="J120" s="40">
        <v>73.459999999999994</v>
      </c>
      <c r="K120" s="5">
        <v>0</v>
      </c>
      <c r="L120" s="40">
        <f t="shared" si="5"/>
        <v>73.459999999999994</v>
      </c>
      <c r="M120" s="40">
        <f t="shared" si="6"/>
        <v>24.953223337302251</v>
      </c>
    </row>
    <row r="121" spans="1:13" ht="72" x14ac:dyDescent="0.3">
      <c r="A121" s="5">
        <v>26</v>
      </c>
      <c r="B121" s="16" t="s">
        <v>330</v>
      </c>
      <c r="C121" s="16">
        <v>2004</v>
      </c>
      <c r="D121" s="16">
        <v>2004</v>
      </c>
      <c r="E121" s="16">
        <v>2004</v>
      </c>
      <c r="F121" s="16" t="s">
        <v>11</v>
      </c>
      <c r="G121" s="16" t="s">
        <v>12</v>
      </c>
      <c r="H121" s="16" t="s">
        <v>13</v>
      </c>
      <c r="I121" s="16" t="s">
        <v>331</v>
      </c>
      <c r="J121" s="40">
        <v>74.260000000000005</v>
      </c>
      <c r="K121" s="5">
        <v>0</v>
      </c>
      <c r="L121" s="40">
        <f t="shared" si="5"/>
        <v>74.260000000000005</v>
      </c>
      <c r="M121" s="40">
        <f t="shared" si="6"/>
        <v>26.31399897941828</v>
      </c>
    </row>
    <row r="122" spans="1:13" ht="57.6" x14ac:dyDescent="0.3">
      <c r="A122" s="5">
        <v>27</v>
      </c>
      <c r="B122" s="16" t="s">
        <v>326</v>
      </c>
      <c r="C122" s="16">
        <v>2003</v>
      </c>
      <c r="D122" s="16">
        <v>2003</v>
      </c>
      <c r="E122" s="16">
        <v>2003</v>
      </c>
      <c r="F122" s="16" t="s">
        <v>11</v>
      </c>
      <c r="G122" s="16" t="s">
        <v>25</v>
      </c>
      <c r="H122" s="16" t="s">
        <v>327</v>
      </c>
      <c r="I122" s="16" t="s">
        <v>328</v>
      </c>
      <c r="J122" s="40">
        <v>74.290000000000006</v>
      </c>
      <c r="K122" s="5">
        <v>0</v>
      </c>
      <c r="L122" s="40">
        <f t="shared" si="5"/>
        <v>74.290000000000006</v>
      </c>
      <c r="M122" s="40">
        <f t="shared" si="6"/>
        <v>26.365028065997631</v>
      </c>
    </row>
    <row r="123" spans="1:13" ht="57.6" x14ac:dyDescent="0.3">
      <c r="A123" s="5">
        <v>28</v>
      </c>
      <c r="B123" s="16" t="s">
        <v>281</v>
      </c>
      <c r="C123" s="16">
        <v>2005</v>
      </c>
      <c r="D123" s="16">
        <v>2005</v>
      </c>
      <c r="E123" s="16">
        <v>2005</v>
      </c>
      <c r="F123" s="16" t="s">
        <v>11</v>
      </c>
      <c r="G123" s="16" t="s">
        <v>114</v>
      </c>
      <c r="H123" s="16" t="s">
        <v>115</v>
      </c>
      <c r="I123" s="16" t="s">
        <v>174</v>
      </c>
      <c r="J123" s="40">
        <v>77.66</v>
      </c>
      <c r="K123" s="5">
        <v>0</v>
      </c>
      <c r="L123" s="40">
        <f t="shared" si="5"/>
        <v>77.66</v>
      </c>
      <c r="M123" s="40">
        <f t="shared" si="6"/>
        <v>32.097295458411288</v>
      </c>
    </row>
    <row r="124" spans="1:13" ht="57.6" x14ac:dyDescent="0.3">
      <c r="A124" s="5">
        <v>29</v>
      </c>
      <c r="B124" s="16" t="s">
        <v>287</v>
      </c>
      <c r="C124" s="16">
        <v>2006</v>
      </c>
      <c r="D124" s="16">
        <v>2006</v>
      </c>
      <c r="E124" s="16">
        <v>2006</v>
      </c>
      <c r="F124" s="16">
        <v>1</v>
      </c>
      <c r="G124" s="16" t="s">
        <v>114</v>
      </c>
      <c r="H124" s="16" t="s">
        <v>115</v>
      </c>
      <c r="I124" s="16" t="s">
        <v>116</v>
      </c>
      <c r="J124" s="40">
        <v>78.06</v>
      </c>
      <c r="K124" s="5">
        <v>0</v>
      </c>
      <c r="L124" s="40">
        <f t="shared" si="5"/>
        <v>78.06</v>
      </c>
      <c r="M124" s="40">
        <f t="shared" si="6"/>
        <v>32.777683279469308</v>
      </c>
    </row>
    <row r="125" spans="1:13" ht="43.2" x14ac:dyDescent="0.3">
      <c r="A125" s="5">
        <v>30</v>
      </c>
      <c r="B125" s="16" t="s">
        <v>397</v>
      </c>
      <c r="C125" s="16">
        <v>2006</v>
      </c>
      <c r="D125" s="16">
        <v>2006</v>
      </c>
      <c r="E125" s="16">
        <v>2006</v>
      </c>
      <c r="F125" s="16">
        <v>2</v>
      </c>
      <c r="G125" s="16" t="s">
        <v>41</v>
      </c>
      <c r="H125" s="16" t="s">
        <v>42</v>
      </c>
      <c r="I125" s="16" t="s">
        <v>43</v>
      </c>
      <c r="J125" s="40">
        <v>78.069999999999993</v>
      </c>
      <c r="K125" s="5">
        <v>0</v>
      </c>
      <c r="L125" s="40">
        <f t="shared" si="5"/>
        <v>78.069999999999993</v>
      </c>
      <c r="M125" s="40">
        <f t="shared" si="6"/>
        <v>32.794692974995741</v>
      </c>
    </row>
    <row r="126" spans="1:13" ht="72" x14ac:dyDescent="0.3">
      <c r="A126" s="5">
        <v>31</v>
      </c>
      <c r="B126" s="16" t="s">
        <v>161</v>
      </c>
      <c r="C126" s="16">
        <v>2005</v>
      </c>
      <c r="D126" s="16">
        <v>2005</v>
      </c>
      <c r="E126" s="16">
        <v>2005</v>
      </c>
      <c r="F126" s="16" t="s">
        <v>11</v>
      </c>
      <c r="G126" s="16" t="s">
        <v>162</v>
      </c>
      <c r="H126" s="16" t="s">
        <v>163</v>
      </c>
      <c r="I126" s="16" t="s">
        <v>164</v>
      </c>
      <c r="J126" s="40">
        <v>80.650000000000006</v>
      </c>
      <c r="K126" s="5">
        <v>0</v>
      </c>
      <c r="L126" s="40">
        <f t="shared" si="5"/>
        <v>80.650000000000006</v>
      </c>
      <c r="M126" s="40">
        <f t="shared" si="6"/>
        <v>37.183194420819881</v>
      </c>
    </row>
    <row r="127" spans="1:13" ht="43.2" x14ac:dyDescent="0.3">
      <c r="A127" s="5">
        <v>32</v>
      </c>
      <c r="B127" s="16" t="s">
        <v>140</v>
      </c>
      <c r="C127" s="16">
        <v>2003</v>
      </c>
      <c r="D127" s="16">
        <v>2003</v>
      </c>
      <c r="E127" s="16">
        <v>2003</v>
      </c>
      <c r="F127" s="16" t="s">
        <v>11</v>
      </c>
      <c r="G127" s="16" t="s">
        <v>61</v>
      </c>
      <c r="H127" s="16" t="s">
        <v>141</v>
      </c>
      <c r="I127" s="16" t="s">
        <v>142</v>
      </c>
      <c r="J127" s="40">
        <v>82.63</v>
      </c>
      <c r="K127" s="5">
        <v>0</v>
      </c>
      <c r="L127" s="40">
        <f t="shared" si="5"/>
        <v>82.63</v>
      </c>
      <c r="M127" s="40">
        <f t="shared" si="6"/>
        <v>40.551114135056977</v>
      </c>
    </row>
    <row r="128" spans="1:13" ht="86.4" x14ac:dyDescent="0.3">
      <c r="A128" s="5">
        <v>33</v>
      </c>
      <c r="B128" s="16" t="s">
        <v>462</v>
      </c>
      <c r="C128" s="16">
        <v>2008</v>
      </c>
      <c r="D128" s="16">
        <v>2008</v>
      </c>
      <c r="E128" s="16">
        <v>2008</v>
      </c>
      <c r="F128" s="16">
        <v>1</v>
      </c>
      <c r="G128" s="16" t="s">
        <v>169</v>
      </c>
      <c r="H128" s="16" t="s">
        <v>170</v>
      </c>
      <c r="I128" s="16" t="s">
        <v>171</v>
      </c>
      <c r="J128" s="40">
        <v>84.61</v>
      </c>
      <c r="K128" s="5">
        <v>0</v>
      </c>
      <c r="L128" s="40">
        <f t="shared" si="5"/>
        <v>84.61</v>
      </c>
      <c r="M128" s="40">
        <f t="shared" si="6"/>
        <v>43.919033849294095</v>
      </c>
    </row>
    <row r="129" spans="1:13" ht="43.2" x14ac:dyDescent="0.3">
      <c r="A129" s="5">
        <v>34</v>
      </c>
      <c r="B129" s="16" t="s">
        <v>418</v>
      </c>
      <c r="C129" s="16">
        <v>2005</v>
      </c>
      <c r="D129" s="16">
        <v>2005</v>
      </c>
      <c r="E129" s="16">
        <v>2005</v>
      </c>
      <c r="F129" s="16" t="s">
        <v>11</v>
      </c>
      <c r="G129" s="16" t="s">
        <v>25</v>
      </c>
      <c r="H129" s="16" t="s">
        <v>26</v>
      </c>
      <c r="I129" s="16" t="s">
        <v>27</v>
      </c>
      <c r="J129" s="40">
        <v>89.08</v>
      </c>
      <c r="K129" s="5">
        <v>0</v>
      </c>
      <c r="L129" s="40">
        <f t="shared" si="5"/>
        <v>89.08</v>
      </c>
      <c r="M129" s="40">
        <f t="shared" si="6"/>
        <v>51.522367749617281</v>
      </c>
    </row>
    <row r="130" spans="1:13" ht="72" x14ac:dyDescent="0.3">
      <c r="A130" s="5">
        <v>35</v>
      </c>
      <c r="B130" s="16" t="s">
        <v>312</v>
      </c>
      <c r="C130" s="16">
        <v>2007</v>
      </c>
      <c r="D130" s="16">
        <v>2007</v>
      </c>
      <c r="E130" s="16">
        <v>2007</v>
      </c>
      <c r="F130" s="16">
        <v>1</v>
      </c>
      <c r="G130" s="16" t="s">
        <v>56</v>
      </c>
      <c r="H130" s="16" t="s">
        <v>278</v>
      </c>
      <c r="I130" s="16" t="s">
        <v>279</v>
      </c>
      <c r="J130" s="40">
        <v>89.44</v>
      </c>
      <c r="K130" s="5">
        <v>0</v>
      </c>
      <c r="L130" s="40">
        <f t="shared" si="5"/>
        <v>89.44</v>
      </c>
      <c r="M130" s="40">
        <f t="shared" si="6"/>
        <v>52.134716788569477</v>
      </c>
    </row>
    <row r="131" spans="1:13" ht="72" x14ac:dyDescent="0.3">
      <c r="A131" s="5">
        <v>36</v>
      </c>
      <c r="B131" s="16" t="s">
        <v>300</v>
      </c>
      <c r="C131" s="16">
        <v>2006</v>
      </c>
      <c r="D131" s="16">
        <v>2006</v>
      </c>
      <c r="E131" s="16">
        <v>2006</v>
      </c>
      <c r="F131" s="16">
        <v>1</v>
      </c>
      <c r="G131" s="16" t="s">
        <v>12</v>
      </c>
      <c r="H131" s="16" t="s">
        <v>13</v>
      </c>
      <c r="I131" s="16" t="s">
        <v>155</v>
      </c>
      <c r="J131" s="40">
        <v>90.9</v>
      </c>
      <c r="K131" s="5">
        <v>0</v>
      </c>
      <c r="L131" s="40">
        <f t="shared" si="5"/>
        <v>90.9</v>
      </c>
      <c r="M131" s="40">
        <f t="shared" si="6"/>
        <v>54.618132335431213</v>
      </c>
    </row>
    <row r="132" spans="1:13" ht="28.8" x14ac:dyDescent="0.3">
      <c r="A132" s="5"/>
      <c r="B132" s="16" t="s">
        <v>406</v>
      </c>
      <c r="C132" s="16">
        <v>2006</v>
      </c>
      <c r="D132" s="16">
        <v>2006</v>
      </c>
      <c r="E132" s="16">
        <v>2006</v>
      </c>
      <c r="F132" s="16" t="s">
        <v>11</v>
      </c>
      <c r="G132" s="16" t="s">
        <v>61</v>
      </c>
      <c r="H132" s="16" t="s">
        <v>228</v>
      </c>
      <c r="I132" s="16" t="s">
        <v>229</v>
      </c>
      <c r="J132" s="40"/>
      <c r="K132" s="5"/>
      <c r="L132" s="40" t="s">
        <v>1175</v>
      </c>
      <c r="M132" s="40" t="str">
        <f t="shared" si="6"/>
        <v/>
      </c>
    </row>
    <row r="133" spans="1:13" ht="28.8" x14ac:dyDescent="0.3">
      <c r="A133" s="5"/>
      <c r="B133" s="16" t="s">
        <v>227</v>
      </c>
      <c r="C133" s="16">
        <v>2005</v>
      </c>
      <c r="D133" s="16">
        <v>2005</v>
      </c>
      <c r="E133" s="16">
        <v>2005</v>
      </c>
      <c r="F133" s="16" t="s">
        <v>11</v>
      </c>
      <c r="G133" s="16" t="s">
        <v>61</v>
      </c>
      <c r="H133" s="16" t="s">
        <v>228</v>
      </c>
      <c r="I133" s="16" t="s">
        <v>229</v>
      </c>
      <c r="J133" s="40"/>
      <c r="K133" s="5"/>
      <c r="L133" s="40" t="s">
        <v>882</v>
      </c>
      <c r="M133" s="40" t="str">
        <f t="shared" si="6"/>
        <v/>
      </c>
    </row>
    <row r="134" spans="1:13" ht="28.8" x14ac:dyDescent="0.3">
      <c r="A134" s="5"/>
      <c r="B134" s="16" t="s">
        <v>231</v>
      </c>
      <c r="C134" s="16">
        <v>2006</v>
      </c>
      <c r="D134" s="16">
        <v>2006</v>
      </c>
      <c r="E134" s="16">
        <v>2006</v>
      </c>
      <c r="F134" s="16" t="s">
        <v>11</v>
      </c>
      <c r="G134" s="16" t="s">
        <v>61</v>
      </c>
      <c r="H134" s="16" t="s">
        <v>228</v>
      </c>
      <c r="I134" s="16" t="s">
        <v>229</v>
      </c>
      <c r="J134" s="40"/>
      <c r="K134" s="5"/>
      <c r="L134" s="40" t="s">
        <v>882</v>
      </c>
      <c r="M134" s="40" t="str">
        <f t="shared" si="6"/>
        <v/>
      </c>
    </row>
    <row r="135" spans="1:13" ht="57.6" x14ac:dyDescent="0.3">
      <c r="A135" s="5"/>
      <c r="B135" s="16" t="s">
        <v>224</v>
      </c>
      <c r="C135" s="16">
        <v>2005</v>
      </c>
      <c r="D135" s="16">
        <v>2005</v>
      </c>
      <c r="E135" s="16">
        <v>2005</v>
      </c>
      <c r="F135" s="16" t="s">
        <v>11</v>
      </c>
      <c r="G135" s="16" t="s">
        <v>69</v>
      </c>
      <c r="H135" s="16" t="s">
        <v>70</v>
      </c>
      <c r="I135" s="16" t="s">
        <v>225</v>
      </c>
      <c r="J135" s="40"/>
      <c r="K135" s="5"/>
      <c r="L135" s="40" t="s">
        <v>882</v>
      </c>
      <c r="M135" s="40" t="str">
        <f t="shared" si="6"/>
        <v/>
      </c>
    </row>
    <row r="136" spans="1:13" ht="72" x14ac:dyDescent="0.3">
      <c r="A136" s="5"/>
      <c r="B136" s="16" t="s">
        <v>294</v>
      </c>
      <c r="C136" s="16">
        <v>2008</v>
      </c>
      <c r="D136" s="16">
        <v>2008</v>
      </c>
      <c r="E136" s="16">
        <v>2008</v>
      </c>
      <c r="F136" s="16">
        <v>2</v>
      </c>
      <c r="G136" s="16" t="s">
        <v>12</v>
      </c>
      <c r="H136" s="16" t="s">
        <v>13</v>
      </c>
      <c r="I136" s="16" t="s">
        <v>295</v>
      </c>
      <c r="J136" s="40"/>
      <c r="K136" s="5"/>
      <c r="L136" s="40" t="s">
        <v>882</v>
      </c>
      <c r="M136" s="40" t="str">
        <f t="shared" si="6"/>
        <v/>
      </c>
    </row>
  </sheetData>
  <mergeCells count="34">
    <mergeCell ref="I94:I95"/>
    <mergeCell ref="A93:J93"/>
    <mergeCell ref="J94:J95"/>
    <mergeCell ref="K94:K95"/>
    <mergeCell ref="L94:L95"/>
    <mergeCell ref="M94:M95"/>
    <mergeCell ref="L8:L9"/>
    <mergeCell ref="M8:M9"/>
    <mergeCell ref="A94:A95"/>
    <mergeCell ref="B94:B95"/>
    <mergeCell ref="C94:C95"/>
    <mergeCell ref="D94:D95"/>
    <mergeCell ref="E94:E95"/>
    <mergeCell ref="F94:F95"/>
    <mergeCell ref="G94:G95"/>
    <mergeCell ref="H94:H9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16384" width="8.88671875" style="1"/>
  </cols>
  <sheetData>
    <row r="1" spans="1:34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21" x14ac:dyDescent="0.3">
      <c r="A4" s="23" t="s">
        <v>1161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23.4" x14ac:dyDescent="0.3">
      <c r="A5" s="24" t="s">
        <v>944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7" spans="1:34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34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 t="s">
        <v>1162</v>
      </c>
      <c r="AE8" s="27" t="s">
        <v>875</v>
      </c>
      <c r="AF8" s="27" t="s">
        <v>876</v>
      </c>
      <c r="AG8" s="27" t="s">
        <v>877</v>
      </c>
      <c r="AH8" s="27" t="s">
        <v>880</v>
      </c>
    </row>
    <row r="9" spans="1:34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72" x14ac:dyDescent="0.3">
      <c r="A10" s="41">
        <v>1</v>
      </c>
      <c r="B10" s="38" t="s">
        <v>129</v>
      </c>
      <c r="C10" s="38">
        <v>2005</v>
      </c>
      <c r="D10" s="43">
        <v>2005</v>
      </c>
      <c r="E10" s="43">
        <v>2003</v>
      </c>
      <c r="F10" s="38">
        <v>1</v>
      </c>
      <c r="G10" s="38" t="s">
        <v>12</v>
      </c>
      <c r="H10" s="38" t="s">
        <v>13</v>
      </c>
      <c r="I10" s="38" t="s">
        <v>14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2</v>
      </c>
      <c r="X10" s="37">
        <v>2</v>
      </c>
      <c r="Y10" s="37">
        <v>0</v>
      </c>
      <c r="Z10" s="37">
        <v>2</v>
      </c>
      <c r="AA10" s="37">
        <v>0</v>
      </c>
      <c r="AB10" s="37">
        <v>2</v>
      </c>
      <c r="AC10" s="37">
        <v>0</v>
      </c>
      <c r="AD10" s="41"/>
      <c r="AE10" s="45">
        <v>117.78</v>
      </c>
      <c r="AF10" s="41">
        <f t="shared" ref="AF10:AF12" si="0">SUM(J10:AD12)</f>
        <v>8</v>
      </c>
      <c r="AG10" s="45">
        <f t="shared" ref="AG10:AG12" si="1">AE10+AF10</f>
        <v>125.78</v>
      </c>
      <c r="AH10" s="45">
        <f t="shared" ref="AH10:AH12" si="2">IF( AND(ISNUMBER(AG$10),ISNUMBER(AG10)),(AG10-AG$10)/AG$10*100,"")</f>
        <v>0</v>
      </c>
    </row>
    <row r="11" spans="1:34" ht="72" x14ac:dyDescent="0.3">
      <c r="A11" s="42"/>
      <c r="B11" s="16" t="s">
        <v>370</v>
      </c>
      <c r="C11" s="16">
        <v>2003</v>
      </c>
      <c r="D11" s="44"/>
      <c r="E11" s="44"/>
      <c r="F11" s="16" t="s">
        <v>119</v>
      </c>
      <c r="G11" s="16" t="s">
        <v>12</v>
      </c>
      <c r="H11" s="16" t="s">
        <v>13</v>
      </c>
      <c r="I11" s="16" t="s">
        <v>331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42"/>
      <c r="AE11" s="46"/>
      <c r="AF11" s="42"/>
      <c r="AG11" s="46"/>
      <c r="AH11" s="46"/>
    </row>
    <row r="12" spans="1:34" ht="72" x14ac:dyDescent="0.3">
      <c r="A12" s="48"/>
      <c r="B12" s="49" t="s">
        <v>384</v>
      </c>
      <c r="C12" s="49">
        <v>2003</v>
      </c>
      <c r="D12" s="50"/>
      <c r="E12" s="50"/>
      <c r="F12" s="49" t="s">
        <v>119</v>
      </c>
      <c r="G12" s="49" t="s">
        <v>12</v>
      </c>
      <c r="H12" s="49" t="s">
        <v>13</v>
      </c>
      <c r="I12" s="49" t="s">
        <v>76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48"/>
      <c r="AE12" s="52"/>
      <c r="AF12" s="48"/>
      <c r="AG12" s="52"/>
      <c r="AH12" s="52"/>
    </row>
    <row r="13" spans="1:34" ht="43.2" x14ac:dyDescent="0.3">
      <c r="A13" s="41">
        <v>2</v>
      </c>
      <c r="B13" s="47" t="s">
        <v>65</v>
      </c>
      <c r="C13" s="47">
        <v>2006</v>
      </c>
      <c r="D13" s="43">
        <v>2006</v>
      </c>
      <c r="E13" s="43">
        <v>2004</v>
      </c>
      <c r="F13" s="47">
        <v>1</v>
      </c>
      <c r="G13" s="47" t="s">
        <v>35</v>
      </c>
      <c r="H13" s="47" t="s">
        <v>66</v>
      </c>
      <c r="I13" s="47" t="s">
        <v>37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2</v>
      </c>
      <c r="AD13" s="41"/>
      <c r="AE13" s="45">
        <v>132</v>
      </c>
      <c r="AF13" s="41">
        <f t="shared" ref="AF13:AF15" si="3">SUM(J13:AD15)</f>
        <v>2</v>
      </c>
      <c r="AG13" s="45">
        <f t="shared" ref="AG13:AG15" si="4">AE13+AF13</f>
        <v>134</v>
      </c>
      <c r="AH13" s="45">
        <f t="shared" ref="AH13:AH15" si="5">IF( AND(ISNUMBER(AG$13),ISNUMBER(AG13)),(AG13-AG$13)/AG$13*100,"")</f>
        <v>0</v>
      </c>
    </row>
    <row r="14" spans="1:34" ht="43.2" x14ac:dyDescent="0.3">
      <c r="A14" s="42"/>
      <c r="B14" s="16" t="s">
        <v>92</v>
      </c>
      <c r="C14" s="16">
        <v>2004</v>
      </c>
      <c r="D14" s="44"/>
      <c r="E14" s="44"/>
      <c r="F14" s="16">
        <v>1</v>
      </c>
      <c r="G14" s="16" t="s">
        <v>35</v>
      </c>
      <c r="H14" s="16" t="s">
        <v>66</v>
      </c>
      <c r="I14" s="16" t="s">
        <v>93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42"/>
      <c r="AE14" s="46"/>
      <c r="AF14" s="42"/>
      <c r="AG14" s="46"/>
      <c r="AH14" s="46"/>
    </row>
    <row r="15" spans="1:34" ht="43.2" x14ac:dyDescent="0.3">
      <c r="A15" s="48"/>
      <c r="B15" s="49" t="s">
        <v>273</v>
      </c>
      <c r="C15" s="49">
        <v>2006</v>
      </c>
      <c r="D15" s="50"/>
      <c r="E15" s="50"/>
      <c r="F15" s="49">
        <v>1</v>
      </c>
      <c r="G15" s="49" t="s">
        <v>35</v>
      </c>
      <c r="H15" s="49" t="s">
        <v>66</v>
      </c>
      <c r="I15" s="49" t="s">
        <v>37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48"/>
      <c r="AE15" s="52"/>
      <c r="AF15" s="48"/>
      <c r="AG15" s="52"/>
      <c r="AH15" s="52"/>
    </row>
    <row r="16" spans="1:34" ht="100.8" x14ac:dyDescent="0.3">
      <c r="A16" s="41">
        <v>3</v>
      </c>
      <c r="B16" s="47" t="s">
        <v>100</v>
      </c>
      <c r="C16" s="47">
        <v>2003</v>
      </c>
      <c r="D16" s="43">
        <v>2004</v>
      </c>
      <c r="E16" s="43">
        <v>2003</v>
      </c>
      <c r="F16" s="47" t="s">
        <v>11</v>
      </c>
      <c r="G16" s="47" t="s">
        <v>19</v>
      </c>
      <c r="H16" s="47" t="s">
        <v>101</v>
      </c>
      <c r="I16" s="47" t="s">
        <v>102</v>
      </c>
      <c r="J16" s="2">
        <v>0</v>
      </c>
      <c r="K16" s="2">
        <v>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41"/>
      <c r="AE16" s="45">
        <v>124.44</v>
      </c>
      <c r="AF16" s="41">
        <f t="shared" ref="AF16:AF18" si="6">SUM(J16:AD18)</f>
        <v>14</v>
      </c>
      <c r="AG16" s="45">
        <f t="shared" ref="AG16:AG18" si="7">AE16+AF16</f>
        <v>138.44</v>
      </c>
      <c r="AH16" s="45">
        <f t="shared" ref="AH16:AH18" si="8">IF( AND(ISNUMBER(AG$16),ISNUMBER(AG16)),(AG16-AG$16)/AG$16*100,"")</f>
        <v>0</v>
      </c>
    </row>
    <row r="17" spans="1:34" ht="57.6" x14ac:dyDescent="0.3">
      <c r="A17" s="42"/>
      <c r="B17" s="16" t="s">
        <v>180</v>
      </c>
      <c r="C17" s="16">
        <v>2004</v>
      </c>
      <c r="D17" s="44"/>
      <c r="E17" s="44"/>
      <c r="F17" s="16">
        <v>1</v>
      </c>
      <c r="G17" s="16" t="s">
        <v>19</v>
      </c>
      <c r="H17" s="16" t="s">
        <v>20</v>
      </c>
      <c r="I17" s="16" t="s">
        <v>21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2</v>
      </c>
      <c r="U17" s="5">
        <v>0</v>
      </c>
      <c r="V17" s="5">
        <v>2</v>
      </c>
      <c r="W17" s="5">
        <v>0</v>
      </c>
      <c r="X17" s="5">
        <v>2</v>
      </c>
      <c r="Y17" s="5">
        <v>0</v>
      </c>
      <c r="Z17" s="5">
        <v>2</v>
      </c>
      <c r="AA17" s="5">
        <v>0</v>
      </c>
      <c r="AB17" s="5">
        <v>0</v>
      </c>
      <c r="AC17" s="5">
        <v>0</v>
      </c>
      <c r="AD17" s="42"/>
      <c r="AE17" s="46"/>
      <c r="AF17" s="42"/>
      <c r="AG17" s="46"/>
      <c r="AH17" s="46"/>
    </row>
    <row r="18" spans="1:34" ht="43.2" x14ac:dyDescent="0.3">
      <c r="A18" s="48"/>
      <c r="B18" s="49" t="s">
        <v>283</v>
      </c>
      <c r="C18" s="49">
        <v>2003</v>
      </c>
      <c r="D18" s="50"/>
      <c r="E18" s="50"/>
      <c r="F18" s="49" t="s">
        <v>11</v>
      </c>
      <c r="G18" s="49" t="s">
        <v>120</v>
      </c>
      <c r="H18" s="49" t="s">
        <v>284</v>
      </c>
      <c r="I18" s="49" t="s">
        <v>285</v>
      </c>
      <c r="J18" s="51">
        <v>0</v>
      </c>
      <c r="K18" s="51">
        <v>2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2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48"/>
      <c r="AE18" s="52"/>
      <c r="AF18" s="48"/>
      <c r="AG18" s="52"/>
      <c r="AH18" s="52"/>
    </row>
    <row r="19" spans="1:34" ht="72" x14ac:dyDescent="0.3">
      <c r="A19" s="41">
        <v>4</v>
      </c>
      <c r="B19" s="47" t="s">
        <v>206</v>
      </c>
      <c r="C19" s="47">
        <v>2004</v>
      </c>
      <c r="D19" s="43">
        <v>2004</v>
      </c>
      <c r="E19" s="43">
        <v>2003</v>
      </c>
      <c r="F19" s="47" t="s">
        <v>11</v>
      </c>
      <c r="G19" s="47" t="s">
        <v>162</v>
      </c>
      <c r="H19" s="47" t="s">
        <v>207</v>
      </c>
      <c r="I19" s="47" t="s">
        <v>164</v>
      </c>
      <c r="J19" s="2">
        <v>0</v>
      </c>
      <c r="K19" s="2">
        <v>2</v>
      </c>
      <c r="L19" s="2">
        <v>0</v>
      </c>
      <c r="M19" s="2">
        <v>2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2</v>
      </c>
      <c r="Y19" s="2">
        <v>0</v>
      </c>
      <c r="Z19" s="2">
        <v>0</v>
      </c>
      <c r="AA19" s="2">
        <v>0</v>
      </c>
      <c r="AB19" s="2">
        <v>0</v>
      </c>
      <c r="AC19" s="2">
        <v>2</v>
      </c>
      <c r="AD19" s="41"/>
      <c r="AE19" s="45">
        <v>130.72</v>
      </c>
      <c r="AF19" s="41">
        <f t="shared" ref="AF19:AF21" si="9">SUM(J19:AD21)</f>
        <v>10</v>
      </c>
      <c r="AG19" s="45">
        <f t="shared" ref="AG19:AG21" si="10">AE19+AF19</f>
        <v>140.72</v>
      </c>
      <c r="AH19" s="45">
        <f t="shared" ref="AH19:AH21" si="11">IF( AND(ISNUMBER(AG$19),ISNUMBER(AG19)),(AG19-AG$19)/AG$19*100,"")</f>
        <v>0</v>
      </c>
    </row>
    <row r="20" spans="1:34" ht="72" x14ac:dyDescent="0.3">
      <c r="A20" s="42"/>
      <c r="B20" s="16" t="s">
        <v>212</v>
      </c>
      <c r="C20" s="16">
        <v>2003</v>
      </c>
      <c r="D20" s="44"/>
      <c r="E20" s="44"/>
      <c r="F20" s="16" t="s">
        <v>119</v>
      </c>
      <c r="G20" s="16" t="s">
        <v>162</v>
      </c>
      <c r="H20" s="16" t="s">
        <v>163</v>
      </c>
      <c r="I20" s="16" t="s">
        <v>164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42"/>
      <c r="AE20" s="46"/>
      <c r="AF20" s="42"/>
      <c r="AG20" s="46"/>
      <c r="AH20" s="46"/>
    </row>
    <row r="21" spans="1:34" ht="72" x14ac:dyDescent="0.3">
      <c r="A21" s="48"/>
      <c r="B21" s="49" t="s">
        <v>220</v>
      </c>
      <c r="C21" s="49">
        <v>2003</v>
      </c>
      <c r="D21" s="50"/>
      <c r="E21" s="50"/>
      <c r="F21" s="49" t="s">
        <v>119</v>
      </c>
      <c r="G21" s="49" t="s">
        <v>162</v>
      </c>
      <c r="H21" s="49" t="s">
        <v>195</v>
      </c>
      <c r="I21" s="49" t="s">
        <v>164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48"/>
      <c r="AE21" s="52"/>
      <c r="AF21" s="48"/>
      <c r="AG21" s="52"/>
      <c r="AH21" s="52"/>
    </row>
    <row r="22" spans="1:34" ht="57.6" x14ac:dyDescent="0.3">
      <c r="A22" s="41">
        <v>5</v>
      </c>
      <c r="B22" s="47" t="s">
        <v>83</v>
      </c>
      <c r="C22" s="47">
        <v>2006</v>
      </c>
      <c r="D22" s="43">
        <v>2006</v>
      </c>
      <c r="E22" s="43">
        <v>2006</v>
      </c>
      <c r="F22" s="47">
        <v>1</v>
      </c>
      <c r="G22" s="47" t="s">
        <v>69</v>
      </c>
      <c r="H22" s="47" t="s">
        <v>70</v>
      </c>
      <c r="I22" s="47" t="s">
        <v>71</v>
      </c>
      <c r="J22" s="2">
        <v>0</v>
      </c>
      <c r="K22" s="2">
        <v>0</v>
      </c>
      <c r="L22" s="2">
        <v>0</v>
      </c>
      <c r="M22" s="2">
        <v>0</v>
      </c>
      <c r="N22" s="2">
        <v>2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41"/>
      <c r="AE22" s="45">
        <v>135.96</v>
      </c>
      <c r="AF22" s="41">
        <f t="shared" ref="AF22:AF24" si="12">SUM(J22:AD24)</f>
        <v>10</v>
      </c>
      <c r="AG22" s="45">
        <f t="shared" ref="AG22:AG24" si="13">AE22+AF22</f>
        <v>145.96</v>
      </c>
      <c r="AH22" s="45">
        <f t="shared" ref="AH22:AH24" si="14">IF( AND(ISNUMBER(AG$22),ISNUMBER(AG22)),(AG22-AG$22)/AG$22*100,"")</f>
        <v>0</v>
      </c>
    </row>
    <row r="23" spans="1:34" ht="57.6" x14ac:dyDescent="0.3">
      <c r="A23" s="42"/>
      <c r="B23" s="16" t="s">
        <v>317</v>
      </c>
      <c r="C23" s="16">
        <v>2006</v>
      </c>
      <c r="D23" s="44"/>
      <c r="E23" s="44"/>
      <c r="F23" s="16">
        <v>1</v>
      </c>
      <c r="G23" s="16" t="s">
        <v>69</v>
      </c>
      <c r="H23" s="16" t="s">
        <v>70</v>
      </c>
      <c r="I23" s="16" t="s">
        <v>71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42"/>
      <c r="AE23" s="46"/>
      <c r="AF23" s="42"/>
      <c r="AG23" s="46"/>
      <c r="AH23" s="46"/>
    </row>
    <row r="24" spans="1:34" ht="57.6" x14ac:dyDescent="0.3">
      <c r="A24" s="48"/>
      <c r="B24" s="49" t="s">
        <v>364</v>
      </c>
      <c r="C24" s="49">
        <v>2006</v>
      </c>
      <c r="D24" s="50"/>
      <c r="E24" s="50"/>
      <c r="F24" s="49">
        <v>1</v>
      </c>
      <c r="G24" s="49" t="s">
        <v>69</v>
      </c>
      <c r="H24" s="49" t="s">
        <v>70</v>
      </c>
      <c r="I24" s="49" t="s">
        <v>225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2</v>
      </c>
      <c r="W24" s="51">
        <v>0</v>
      </c>
      <c r="X24" s="51">
        <v>2</v>
      </c>
      <c r="Y24" s="51">
        <v>0</v>
      </c>
      <c r="Z24" s="51">
        <v>0</v>
      </c>
      <c r="AA24" s="51">
        <v>0</v>
      </c>
      <c r="AB24" s="51">
        <v>2</v>
      </c>
      <c r="AC24" s="51">
        <v>0</v>
      </c>
      <c r="AD24" s="48"/>
      <c r="AE24" s="52"/>
      <c r="AF24" s="48"/>
      <c r="AG24" s="52"/>
      <c r="AH24" s="52"/>
    </row>
    <row r="25" spans="1:34" ht="57.6" x14ac:dyDescent="0.3">
      <c r="A25" s="41">
        <v>6</v>
      </c>
      <c r="B25" s="47" t="s">
        <v>89</v>
      </c>
      <c r="C25" s="47">
        <v>2004</v>
      </c>
      <c r="D25" s="43">
        <v>2005</v>
      </c>
      <c r="E25" s="43">
        <v>2004</v>
      </c>
      <c r="F25" s="47" t="s">
        <v>11</v>
      </c>
      <c r="G25" s="47" t="s">
        <v>61</v>
      </c>
      <c r="H25" s="47" t="s">
        <v>90</v>
      </c>
      <c r="I25" s="47" t="s">
        <v>63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2</v>
      </c>
      <c r="AD25" s="41"/>
      <c r="AE25" s="45">
        <v>143.32</v>
      </c>
      <c r="AF25" s="41">
        <f t="shared" ref="AF25:AF27" si="15">SUM(J25:AD27)</f>
        <v>4</v>
      </c>
      <c r="AG25" s="45">
        <f t="shared" ref="AG25:AG27" si="16">AE25+AF25</f>
        <v>147.32</v>
      </c>
      <c r="AH25" s="45">
        <f t="shared" ref="AH25:AH27" si="17">IF( AND(ISNUMBER(AG$25),ISNUMBER(AG25)),(AG25-AG$25)/AG$25*100,"")</f>
        <v>0</v>
      </c>
    </row>
    <row r="26" spans="1:34" ht="28.8" x14ac:dyDescent="0.3">
      <c r="A26" s="42"/>
      <c r="B26" s="16" t="s">
        <v>109</v>
      </c>
      <c r="C26" s="16">
        <v>2005</v>
      </c>
      <c r="D26" s="44"/>
      <c r="E26" s="44"/>
      <c r="F26" s="16">
        <v>1</v>
      </c>
      <c r="G26" s="16" t="s">
        <v>61</v>
      </c>
      <c r="H26" s="16" t="s">
        <v>110</v>
      </c>
      <c r="I26" s="16" t="s">
        <v>111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42"/>
      <c r="AE26" s="46"/>
      <c r="AF26" s="42"/>
      <c r="AG26" s="46"/>
      <c r="AH26" s="46"/>
    </row>
    <row r="27" spans="1:34" ht="28.8" x14ac:dyDescent="0.3">
      <c r="A27" s="48"/>
      <c r="B27" s="49" t="s">
        <v>420</v>
      </c>
      <c r="C27" s="49">
        <v>2004</v>
      </c>
      <c r="D27" s="50"/>
      <c r="E27" s="50"/>
      <c r="F27" s="49" t="s">
        <v>11</v>
      </c>
      <c r="G27" s="49" t="s">
        <v>61</v>
      </c>
      <c r="H27" s="49" t="s">
        <v>110</v>
      </c>
      <c r="I27" s="49" t="s">
        <v>421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48"/>
      <c r="AE27" s="52"/>
      <c r="AF27" s="48"/>
      <c r="AG27" s="52"/>
      <c r="AH27" s="52"/>
    </row>
    <row r="28" spans="1:34" ht="72" x14ac:dyDescent="0.3">
      <c r="A28" s="41">
        <v>7</v>
      </c>
      <c r="B28" s="47" t="s">
        <v>159</v>
      </c>
      <c r="C28" s="47">
        <v>2005</v>
      </c>
      <c r="D28" s="43">
        <v>2007</v>
      </c>
      <c r="E28" s="43">
        <v>2005</v>
      </c>
      <c r="F28" s="47" t="s">
        <v>11</v>
      </c>
      <c r="G28" s="47" t="s">
        <v>12</v>
      </c>
      <c r="H28" s="47" t="s">
        <v>13</v>
      </c>
      <c r="I28" s="47" t="s">
        <v>76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2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41"/>
      <c r="AE28" s="45">
        <v>143.47</v>
      </c>
      <c r="AF28" s="41">
        <f t="shared" ref="AF28:AF30" si="18">SUM(J28:AD30)</f>
        <v>8</v>
      </c>
      <c r="AG28" s="45">
        <f t="shared" ref="AG28:AG30" si="19">AE28+AF28</f>
        <v>151.47</v>
      </c>
      <c r="AH28" s="45">
        <f t="shared" ref="AH28:AH30" si="20">IF( AND(ISNUMBER(AG$28),ISNUMBER(AG28)),(AG28-AG$28)/AG$28*100,"")</f>
        <v>0</v>
      </c>
    </row>
    <row r="29" spans="1:34" ht="72" x14ac:dyDescent="0.3">
      <c r="A29" s="42"/>
      <c r="B29" s="16" t="s">
        <v>154</v>
      </c>
      <c r="C29" s="16">
        <v>2006</v>
      </c>
      <c r="D29" s="44"/>
      <c r="E29" s="44"/>
      <c r="F29" s="16">
        <v>1</v>
      </c>
      <c r="G29" s="16" t="s">
        <v>12</v>
      </c>
      <c r="H29" s="16" t="s">
        <v>13</v>
      </c>
      <c r="I29" s="16" t="s">
        <v>155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42"/>
      <c r="AE29" s="46"/>
      <c r="AF29" s="42"/>
      <c r="AG29" s="46"/>
      <c r="AH29" s="46"/>
    </row>
    <row r="30" spans="1:34" ht="72" x14ac:dyDescent="0.3">
      <c r="A30" s="48"/>
      <c r="B30" s="49" t="s">
        <v>269</v>
      </c>
      <c r="C30" s="49">
        <v>2007</v>
      </c>
      <c r="D30" s="50"/>
      <c r="E30" s="50"/>
      <c r="F30" s="49">
        <v>3</v>
      </c>
      <c r="G30" s="49" t="s">
        <v>12</v>
      </c>
      <c r="H30" s="49" t="s">
        <v>13</v>
      </c>
      <c r="I30" s="49" t="s">
        <v>198</v>
      </c>
      <c r="J30" s="51">
        <v>0</v>
      </c>
      <c r="K30" s="51">
        <v>2</v>
      </c>
      <c r="L30" s="51">
        <v>0</v>
      </c>
      <c r="M30" s="51">
        <v>0</v>
      </c>
      <c r="N30" s="51">
        <v>0</v>
      </c>
      <c r="O30" s="51">
        <v>0</v>
      </c>
      <c r="P30" s="51">
        <v>2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2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48"/>
      <c r="AE30" s="52"/>
      <c r="AF30" s="48"/>
      <c r="AG30" s="52"/>
      <c r="AH30" s="52"/>
    </row>
    <row r="31" spans="1:34" ht="57.6" x14ac:dyDescent="0.3">
      <c r="A31" s="41">
        <v>8</v>
      </c>
      <c r="B31" s="47" t="s">
        <v>244</v>
      </c>
      <c r="C31" s="47">
        <v>2004</v>
      </c>
      <c r="D31" s="43">
        <v>2004</v>
      </c>
      <c r="E31" s="43">
        <v>2004</v>
      </c>
      <c r="F31" s="47" t="s">
        <v>11</v>
      </c>
      <c r="G31" s="47" t="s">
        <v>114</v>
      </c>
      <c r="H31" s="47" t="s">
        <v>115</v>
      </c>
      <c r="I31" s="47" t="s">
        <v>174</v>
      </c>
      <c r="J31" s="2">
        <v>0</v>
      </c>
      <c r="K31" s="2">
        <v>2</v>
      </c>
      <c r="L31" s="2">
        <v>2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41"/>
      <c r="AE31" s="45">
        <v>140.69999999999999</v>
      </c>
      <c r="AF31" s="41">
        <f t="shared" ref="AF31:AF33" si="21">SUM(J31:AD33)</f>
        <v>12</v>
      </c>
      <c r="AG31" s="45">
        <f t="shared" ref="AG31:AG33" si="22">AE31+AF31</f>
        <v>152.69999999999999</v>
      </c>
      <c r="AH31" s="45">
        <f t="shared" ref="AH31:AH33" si="23">IF( AND(ISNUMBER(AG$31),ISNUMBER(AG31)),(AG31-AG$31)/AG$31*100,"")</f>
        <v>0</v>
      </c>
    </row>
    <row r="32" spans="1:34" ht="57.6" x14ac:dyDescent="0.3">
      <c r="A32" s="42"/>
      <c r="B32" s="16" t="s">
        <v>321</v>
      </c>
      <c r="C32" s="16">
        <v>2004</v>
      </c>
      <c r="D32" s="44"/>
      <c r="E32" s="44"/>
      <c r="F32" s="16">
        <v>1</v>
      </c>
      <c r="G32" s="16" t="s">
        <v>114</v>
      </c>
      <c r="H32" s="16" t="s">
        <v>115</v>
      </c>
      <c r="I32" s="16" t="s">
        <v>174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2</v>
      </c>
      <c r="AD32" s="42"/>
      <c r="AE32" s="46"/>
      <c r="AF32" s="42"/>
      <c r="AG32" s="46"/>
      <c r="AH32" s="46"/>
    </row>
    <row r="33" spans="1:34" ht="57.6" x14ac:dyDescent="0.3">
      <c r="A33" s="48"/>
      <c r="B33" s="49" t="s">
        <v>347</v>
      </c>
      <c r="C33" s="49">
        <v>2004</v>
      </c>
      <c r="D33" s="50"/>
      <c r="E33" s="50"/>
      <c r="F33" s="49" t="s">
        <v>11</v>
      </c>
      <c r="G33" s="49" t="s">
        <v>114</v>
      </c>
      <c r="H33" s="49" t="s">
        <v>115</v>
      </c>
      <c r="I33" s="49" t="s">
        <v>174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2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48"/>
      <c r="AE33" s="52"/>
      <c r="AF33" s="48"/>
      <c r="AG33" s="52"/>
      <c r="AH33" s="52"/>
    </row>
    <row r="34" spans="1:34" ht="43.2" x14ac:dyDescent="0.3">
      <c r="A34" s="41">
        <v>9</v>
      </c>
      <c r="B34" s="47" t="s">
        <v>133</v>
      </c>
      <c r="C34" s="47">
        <v>2003</v>
      </c>
      <c r="D34" s="43">
        <v>2006</v>
      </c>
      <c r="E34" s="43">
        <v>2003</v>
      </c>
      <c r="F34" s="47">
        <v>1</v>
      </c>
      <c r="G34" s="47" t="s">
        <v>35</v>
      </c>
      <c r="H34" s="47" t="s">
        <v>66</v>
      </c>
      <c r="I34" s="47" t="s">
        <v>93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41"/>
      <c r="AE34" s="45">
        <v>151.94999999999999</v>
      </c>
      <c r="AF34" s="41">
        <f t="shared" ref="AF34:AF36" si="24">SUM(J34:AD36)</f>
        <v>8</v>
      </c>
      <c r="AG34" s="45">
        <f t="shared" ref="AG34:AG36" si="25">AE34+AF34</f>
        <v>159.94999999999999</v>
      </c>
      <c r="AH34" s="45">
        <f t="shared" ref="AH34:AH36" si="26">IF( AND(ISNUMBER(AG$34),ISNUMBER(AG34)),(AG34-AG$34)/AG$34*100,"")</f>
        <v>0</v>
      </c>
    </row>
    <row r="35" spans="1:34" ht="43.2" x14ac:dyDescent="0.3">
      <c r="A35" s="42"/>
      <c r="B35" s="16" t="s">
        <v>250</v>
      </c>
      <c r="C35" s="16">
        <v>2006</v>
      </c>
      <c r="D35" s="44"/>
      <c r="E35" s="44"/>
      <c r="F35" s="16">
        <v>1</v>
      </c>
      <c r="G35" s="16" t="s">
        <v>35</v>
      </c>
      <c r="H35" s="16" t="s">
        <v>66</v>
      </c>
      <c r="I35" s="16" t="s">
        <v>37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2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2</v>
      </c>
      <c r="AD35" s="42"/>
      <c r="AE35" s="46"/>
      <c r="AF35" s="42"/>
      <c r="AG35" s="46"/>
      <c r="AH35" s="46"/>
    </row>
    <row r="36" spans="1:34" ht="43.2" x14ac:dyDescent="0.3">
      <c r="A36" s="48"/>
      <c r="B36" s="49" t="s">
        <v>395</v>
      </c>
      <c r="C36" s="49">
        <v>2003</v>
      </c>
      <c r="D36" s="50"/>
      <c r="E36" s="50"/>
      <c r="F36" s="49">
        <v>1</v>
      </c>
      <c r="G36" s="49" t="s">
        <v>35</v>
      </c>
      <c r="H36" s="49" t="s">
        <v>36</v>
      </c>
      <c r="I36" s="49" t="s">
        <v>93</v>
      </c>
      <c r="J36" s="51">
        <v>0</v>
      </c>
      <c r="K36" s="51">
        <v>2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48"/>
      <c r="AE36" s="52"/>
      <c r="AF36" s="48"/>
      <c r="AG36" s="52"/>
      <c r="AH36" s="52"/>
    </row>
    <row r="37" spans="1:34" ht="72" x14ac:dyDescent="0.3">
      <c r="A37" s="41">
        <v>10</v>
      </c>
      <c r="B37" s="47" t="s">
        <v>54</v>
      </c>
      <c r="C37" s="47">
        <v>2007</v>
      </c>
      <c r="D37" s="43">
        <v>2007</v>
      </c>
      <c r="E37" s="43">
        <v>2003</v>
      </c>
      <c r="F37" s="47">
        <v>3</v>
      </c>
      <c r="G37" s="47" t="s">
        <v>56</v>
      </c>
      <c r="H37" s="47" t="s">
        <v>57</v>
      </c>
      <c r="I37" s="47" t="s">
        <v>58</v>
      </c>
      <c r="J37" s="2">
        <v>0</v>
      </c>
      <c r="K37" s="2">
        <v>2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2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41"/>
      <c r="AE37" s="45">
        <v>165.52</v>
      </c>
      <c r="AF37" s="41">
        <f t="shared" ref="AF37:AF39" si="27">SUM(J37:AD39)</f>
        <v>10</v>
      </c>
      <c r="AG37" s="45">
        <f t="shared" ref="AG37:AG39" si="28">AE37+AF37</f>
        <v>175.52</v>
      </c>
      <c r="AH37" s="45">
        <f t="shared" ref="AH37:AH39" si="29">IF( AND(ISNUMBER(AG$37),ISNUMBER(AG37)),(AG37-AG$37)/AG$37*100,"")</f>
        <v>0</v>
      </c>
    </row>
    <row r="38" spans="1:34" ht="100.8" x14ac:dyDescent="0.3">
      <c r="A38" s="42"/>
      <c r="B38" s="16" t="s">
        <v>124</v>
      </c>
      <c r="C38" s="16">
        <v>2003</v>
      </c>
      <c r="D38" s="44"/>
      <c r="E38" s="44"/>
      <c r="F38" s="16" t="s">
        <v>11</v>
      </c>
      <c r="G38" s="16" t="s">
        <v>56</v>
      </c>
      <c r="H38" s="16" t="s">
        <v>125</v>
      </c>
      <c r="I38" s="16" t="s">
        <v>58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42"/>
      <c r="AE38" s="46"/>
      <c r="AF38" s="42"/>
      <c r="AG38" s="46"/>
      <c r="AH38" s="46"/>
    </row>
    <row r="39" spans="1:34" ht="72" x14ac:dyDescent="0.3">
      <c r="A39" s="48"/>
      <c r="B39" s="49" t="s">
        <v>289</v>
      </c>
      <c r="C39" s="49">
        <v>2007</v>
      </c>
      <c r="D39" s="50"/>
      <c r="E39" s="50"/>
      <c r="F39" s="49">
        <v>3</v>
      </c>
      <c r="G39" s="49" t="s">
        <v>56</v>
      </c>
      <c r="H39" s="49" t="s">
        <v>57</v>
      </c>
      <c r="I39" s="49" t="s">
        <v>58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48"/>
      <c r="AE39" s="52"/>
      <c r="AF39" s="48"/>
      <c r="AG39" s="52"/>
      <c r="AH39" s="52"/>
    </row>
    <row r="40" spans="1:34" ht="43.2" x14ac:dyDescent="0.3">
      <c r="A40" s="41">
        <v>11</v>
      </c>
      <c r="B40" s="47" t="s">
        <v>39</v>
      </c>
      <c r="C40" s="47">
        <v>2006</v>
      </c>
      <c r="D40" s="43">
        <v>2006</v>
      </c>
      <c r="E40" s="43">
        <v>2004</v>
      </c>
      <c r="F40" s="47">
        <v>2</v>
      </c>
      <c r="G40" s="47" t="s">
        <v>41</v>
      </c>
      <c r="H40" s="47" t="s">
        <v>42</v>
      </c>
      <c r="I40" s="47" t="s">
        <v>43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2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2</v>
      </c>
      <c r="AD40" s="41"/>
      <c r="AE40" s="45">
        <v>177.54</v>
      </c>
      <c r="AF40" s="41">
        <f t="shared" ref="AF40:AF42" si="30">SUM(J40:AD42)</f>
        <v>10</v>
      </c>
      <c r="AG40" s="45">
        <f t="shared" ref="AG40:AG42" si="31">AE40+AF40</f>
        <v>187.54</v>
      </c>
      <c r="AH40" s="45">
        <f t="shared" ref="AH40:AH42" si="32">IF( AND(ISNUMBER(AG$40),ISNUMBER(AG40)),(AG40-AG$40)/AG$40*100,"")</f>
        <v>0</v>
      </c>
    </row>
    <row r="41" spans="1:34" ht="43.2" x14ac:dyDescent="0.3">
      <c r="A41" s="42"/>
      <c r="B41" s="16" t="s">
        <v>209</v>
      </c>
      <c r="C41" s="16">
        <v>2004</v>
      </c>
      <c r="D41" s="44"/>
      <c r="E41" s="44"/>
      <c r="F41" s="16" t="s">
        <v>11</v>
      </c>
      <c r="G41" s="16" t="s">
        <v>41</v>
      </c>
      <c r="H41" s="16" t="s">
        <v>42</v>
      </c>
      <c r="I41" s="16" t="s">
        <v>210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42"/>
      <c r="AE41" s="46"/>
      <c r="AF41" s="42"/>
      <c r="AG41" s="46"/>
      <c r="AH41" s="46"/>
    </row>
    <row r="42" spans="1:34" ht="43.2" x14ac:dyDescent="0.3">
      <c r="A42" s="48"/>
      <c r="B42" s="49" t="s">
        <v>386</v>
      </c>
      <c r="C42" s="49">
        <v>2005</v>
      </c>
      <c r="D42" s="50"/>
      <c r="E42" s="50"/>
      <c r="F42" s="49" t="s">
        <v>11</v>
      </c>
      <c r="G42" s="49" t="s">
        <v>41</v>
      </c>
      <c r="H42" s="49" t="s">
        <v>42</v>
      </c>
      <c r="I42" s="49" t="s">
        <v>81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2</v>
      </c>
      <c r="X42" s="51">
        <v>2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48"/>
      <c r="AE42" s="52"/>
      <c r="AF42" s="48"/>
      <c r="AG42" s="52"/>
      <c r="AH42" s="52"/>
    </row>
    <row r="43" spans="1:34" ht="57.6" x14ac:dyDescent="0.3">
      <c r="A43" s="41">
        <v>12</v>
      </c>
      <c r="B43" s="47" t="s">
        <v>127</v>
      </c>
      <c r="C43" s="47">
        <v>2005</v>
      </c>
      <c r="D43" s="43">
        <v>2007</v>
      </c>
      <c r="E43" s="43">
        <v>2005</v>
      </c>
      <c r="F43" s="47">
        <v>1</v>
      </c>
      <c r="G43" s="47" t="s">
        <v>114</v>
      </c>
      <c r="H43" s="47" t="s">
        <v>115</v>
      </c>
      <c r="I43" s="47" t="s">
        <v>116</v>
      </c>
      <c r="J43" s="2">
        <v>0</v>
      </c>
      <c r="K43" s="2">
        <v>0</v>
      </c>
      <c r="L43" s="2">
        <v>2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2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41"/>
      <c r="AE43" s="45">
        <v>196.74</v>
      </c>
      <c r="AF43" s="41">
        <f t="shared" ref="AF43:AF45" si="33">SUM(J43:AD45)</f>
        <v>14</v>
      </c>
      <c r="AG43" s="45">
        <f t="shared" ref="AG43:AG45" si="34">AE43+AF43</f>
        <v>210.74</v>
      </c>
      <c r="AH43" s="45">
        <f t="shared" ref="AH43:AH45" si="35">IF( AND(ISNUMBER(AG$43),ISNUMBER(AG43)),(AG43-AG$43)/AG$43*100,"")</f>
        <v>0</v>
      </c>
    </row>
    <row r="44" spans="1:34" ht="57.6" x14ac:dyDescent="0.3">
      <c r="A44" s="42"/>
      <c r="B44" s="16" t="s">
        <v>200</v>
      </c>
      <c r="C44" s="16">
        <v>2006</v>
      </c>
      <c r="D44" s="44"/>
      <c r="E44" s="44"/>
      <c r="F44" s="16">
        <v>1</v>
      </c>
      <c r="G44" s="16" t="s">
        <v>114</v>
      </c>
      <c r="H44" s="16" t="s">
        <v>115</v>
      </c>
      <c r="I44" s="16" t="s">
        <v>174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42"/>
      <c r="AE44" s="46"/>
      <c r="AF44" s="42"/>
      <c r="AG44" s="46"/>
      <c r="AH44" s="46"/>
    </row>
    <row r="45" spans="1:34" ht="57.6" x14ac:dyDescent="0.3">
      <c r="A45" s="48"/>
      <c r="B45" s="49" t="s">
        <v>437</v>
      </c>
      <c r="C45" s="49">
        <v>2007</v>
      </c>
      <c r="D45" s="50"/>
      <c r="E45" s="50"/>
      <c r="F45" s="49" t="s">
        <v>11</v>
      </c>
      <c r="G45" s="49" t="s">
        <v>114</v>
      </c>
      <c r="H45" s="49" t="s">
        <v>115</v>
      </c>
      <c r="I45" s="49" t="s">
        <v>174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2</v>
      </c>
      <c r="T45" s="51">
        <v>0</v>
      </c>
      <c r="U45" s="51">
        <v>0</v>
      </c>
      <c r="V45" s="51">
        <v>2</v>
      </c>
      <c r="W45" s="51">
        <v>0</v>
      </c>
      <c r="X45" s="51">
        <v>2</v>
      </c>
      <c r="Y45" s="51">
        <v>2</v>
      </c>
      <c r="Z45" s="51">
        <v>0</v>
      </c>
      <c r="AA45" s="51">
        <v>0</v>
      </c>
      <c r="AB45" s="51">
        <v>0</v>
      </c>
      <c r="AC45" s="51">
        <v>0</v>
      </c>
      <c r="AD45" s="48"/>
      <c r="AE45" s="52"/>
      <c r="AF45" s="48"/>
      <c r="AG45" s="52"/>
      <c r="AH45" s="52"/>
    </row>
    <row r="46" spans="1:34" ht="57.6" x14ac:dyDescent="0.3">
      <c r="A46" s="41">
        <v>13</v>
      </c>
      <c r="B46" s="47" t="s">
        <v>349</v>
      </c>
      <c r="C46" s="47">
        <v>2007</v>
      </c>
      <c r="D46" s="43">
        <v>2007</v>
      </c>
      <c r="E46" s="43">
        <v>2004</v>
      </c>
      <c r="F46" s="47">
        <v>1</v>
      </c>
      <c r="G46" s="47" t="s">
        <v>30</v>
      </c>
      <c r="H46" s="47" t="s">
        <v>31</v>
      </c>
      <c r="I46" s="47" t="s">
        <v>32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2</v>
      </c>
      <c r="P46" s="2">
        <v>2</v>
      </c>
      <c r="Q46" s="2">
        <v>2</v>
      </c>
      <c r="R46" s="2">
        <v>0</v>
      </c>
      <c r="S46" s="2">
        <v>2</v>
      </c>
      <c r="T46" s="2">
        <v>2</v>
      </c>
      <c r="U46" s="2">
        <v>0</v>
      </c>
      <c r="V46" s="2">
        <v>2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41"/>
      <c r="AE46" s="45">
        <v>205.35</v>
      </c>
      <c r="AF46" s="41">
        <f t="shared" ref="AF46:AF48" si="36">SUM(J46:AD48)</f>
        <v>20</v>
      </c>
      <c r="AG46" s="45">
        <f t="shared" ref="AG46:AG48" si="37">AE46+AF46</f>
        <v>225.35</v>
      </c>
      <c r="AH46" s="45">
        <f t="shared" ref="AH46:AH48" si="38">IF( AND(ISNUMBER(AG$46),ISNUMBER(AG46)),(AG46-AG$46)/AG$46*100,"")</f>
        <v>0</v>
      </c>
    </row>
    <row r="47" spans="1:34" ht="57.6" x14ac:dyDescent="0.3">
      <c r="A47" s="42"/>
      <c r="B47" s="16" t="s">
        <v>222</v>
      </c>
      <c r="C47" s="16">
        <v>2007</v>
      </c>
      <c r="D47" s="44"/>
      <c r="E47" s="44"/>
      <c r="F47" s="16">
        <v>1</v>
      </c>
      <c r="G47" s="16" t="s">
        <v>30</v>
      </c>
      <c r="H47" s="16" t="s">
        <v>31</v>
      </c>
      <c r="I47" s="16" t="s">
        <v>32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2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42"/>
      <c r="AE47" s="46"/>
      <c r="AF47" s="42"/>
      <c r="AG47" s="46"/>
      <c r="AH47" s="46"/>
    </row>
    <row r="48" spans="1:34" ht="57.6" x14ac:dyDescent="0.3">
      <c r="A48" s="48"/>
      <c r="B48" s="49" t="s">
        <v>302</v>
      </c>
      <c r="C48" s="49">
        <v>2004</v>
      </c>
      <c r="D48" s="50"/>
      <c r="E48" s="50"/>
      <c r="F48" s="49" t="s">
        <v>11</v>
      </c>
      <c r="G48" s="49" t="s">
        <v>30</v>
      </c>
      <c r="H48" s="49" t="s">
        <v>31</v>
      </c>
      <c r="I48" s="49" t="s">
        <v>32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2</v>
      </c>
      <c r="Q48" s="51">
        <v>2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48"/>
      <c r="AE48" s="52"/>
      <c r="AF48" s="48"/>
      <c r="AG48" s="52"/>
      <c r="AH48" s="52"/>
    </row>
    <row r="49" spans="1:34" ht="28.8" x14ac:dyDescent="0.3">
      <c r="A49" s="41">
        <v>14</v>
      </c>
      <c r="B49" s="47" t="s">
        <v>104</v>
      </c>
      <c r="C49" s="47">
        <v>2006</v>
      </c>
      <c r="D49" s="43">
        <v>2006</v>
      </c>
      <c r="E49" s="43">
        <v>2003</v>
      </c>
      <c r="F49" s="47">
        <v>1</v>
      </c>
      <c r="G49" s="47" t="s">
        <v>105</v>
      </c>
      <c r="H49" s="47" t="s">
        <v>106</v>
      </c>
      <c r="I49" s="47" t="s">
        <v>107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2</v>
      </c>
      <c r="W49" s="2">
        <v>0</v>
      </c>
      <c r="X49" s="2">
        <v>2</v>
      </c>
      <c r="Y49" s="2">
        <v>0</v>
      </c>
      <c r="Z49" s="2">
        <v>0</v>
      </c>
      <c r="AA49" s="2">
        <v>0</v>
      </c>
      <c r="AB49" s="2">
        <v>2</v>
      </c>
      <c r="AC49" s="2">
        <v>0</v>
      </c>
      <c r="AD49" s="41"/>
      <c r="AE49" s="45">
        <v>163.62</v>
      </c>
      <c r="AF49" s="41">
        <f t="shared" ref="AF49:AF51" si="39">SUM(J49:AD51)</f>
        <v>66</v>
      </c>
      <c r="AG49" s="45">
        <f t="shared" ref="AG49:AG51" si="40">AE49+AF49</f>
        <v>229.62</v>
      </c>
      <c r="AH49" s="45">
        <f t="shared" ref="AH49:AH51" si="41">IF( AND(ISNUMBER(AG$49),ISNUMBER(AG49)),(AG49-AG$49)/AG$49*100,"")</f>
        <v>0</v>
      </c>
    </row>
    <row r="50" spans="1:34" ht="28.8" x14ac:dyDescent="0.3">
      <c r="A50" s="42"/>
      <c r="B50" s="16" t="s">
        <v>341</v>
      </c>
      <c r="C50" s="16">
        <v>2003</v>
      </c>
      <c r="D50" s="44"/>
      <c r="E50" s="44"/>
      <c r="F50" s="16">
        <v>1</v>
      </c>
      <c r="G50" s="16" t="s">
        <v>105</v>
      </c>
      <c r="H50" s="16" t="s">
        <v>106</v>
      </c>
      <c r="I50" s="16" t="s">
        <v>107</v>
      </c>
      <c r="J50" s="5">
        <v>0</v>
      </c>
      <c r="K50" s="5">
        <v>0</v>
      </c>
      <c r="L50" s="5">
        <v>0</v>
      </c>
      <c r="M50" s="5">
        <v>2</v>
      </c>
      <c r="N50" s="5">
        <v>0</v>
      </c>
      <c r="O50" s="5">
        <v>0</v>
      </c>
      <c r="P50" s="5">
        <v>0</v>
      </c>
      <c r="Q50" s="5">
        <v>2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5">
        <v>2</v>
      </c>
      <c r="AC50" s="5">
        <v>0</v>
      </c>
      <c r="AD50" s="42"/>
      <c r="AE50" s="46"/>
      <c r="AF50" s="42"/>
      <c r="AG50" s="46"/>
      <c r="AH50" s="46"/>
    </row>
    <row r="51" spans="1:34" ht="28.8" x14ac:dyDescent="0.3">
      <c r="A51" s="48"/>
      <c r="B51" s="49" t="s">
        <v>368</v>
      </c>
      <c r="C51" s="49">
        <v>2004</v>
      </c>
      <c r="D51" s="50"/>
      <c r="E51" s="50"/>
      <c r="F51" s="49">
        <v>1</v>
      </c>
      <c r="G51" s="49" t="s">
        <v>105</v>
      </c>
      <c r="H51" s="49" t="s">
        <v>106</v>
      </c>
      <c r="I51" s="49" t="s">
        <v>107</v>
      </c>
      <c r="J51" s="51">
        <v>0</v>
      </c>
      <c r="K51" s="51">
        <v>0</v>
      </c>
      <c r="L51" s="51">
        <v>2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50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48"/>
      <c r="AE51" s="52"/>
      <c r="AF51" s="48"/>
      <c r="AG51" s="52"/>
      <c r="AH51" s="52"/>
    </row>
    <row r="52" spans="1:34" ht="86.4" x14ac:dyDescent="0.3">
      <c r="A52" s="41">
        <v>15</v>
      </c>
      <c r="B52" s="47" t="s">
        <v>168</v>
      </c>
      <c r="C52" s="47">
        <v>2007</v>
      </c>
      <c r="D52" s="43">
        <v>2007</v>
      </c>
      <c r="E52" s="43">
        <v>2005</v>
      </c>
      <c r="F52" s="47">
        <v>1</v>
      </c>
      <c r="G52" s="47" t="s">
        <v>169</v>
      </c>
      <c r="H52" s="47" t="s">
        <v>170</v>
      </c>
      <c r="I52" s="47" t="s">
        <v>171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2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41"/>
      <c r="AE52" s="45">
        <v>173.63</v>
      </c>
      <c r="AF52" s="41">
        <f t="shared" ref="AF52:AF54" si="42">SUM(J52:AD54)</f>
        <v>64</v>
      </c>
      <c r="AG52" s="45">
        <f t="shared" ref="AG52:AG54" si="43">AE52+AF52</f>
        <v>237.63</v>
      </c>
      <c r="AH52" s="45">
        <f t="shared" ref="AH52:AH54" si="44">IF( AND(ISNUMBER(AG$52),ISNUMBER(AG52)),(AG52-AG$52)/AG$52*100,"")</f>
        <v>0</v>
      </c>
    </row>
    <row r="53" spans="1:34" ht="86.4" x14ac:dyDescent="0.3">
      <c r="A53" s="42"/>
      <c r="B53" s="16" t="s">
        <v>214</v>
      </c>
      <c r="C53" s="16">
        <v>2005</v>
      </c>
      <c r="D53" s="44"/>
      <c r="E53" s="44"/>
      <c r="F53" s="16">
        <v>1</v>
      </c>
      <c r="G53" s="16" t="s">
        <v>169</v>
      </c>
      <c r="H53" s="16" t="s">
        <v>170</v>
      </c>
      <c r="I53" s="16" t="s">
        <v>171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</v>
      </c>
      <c r="AC53" s="5">
        <v>0</v>
      </c>
      <c r="AD53" s="42"/>
      <c r="AE53" s="46"/>
      <c r="AF53" s="42"/>
      <c r="AG53" s="46"/>
      <c r="AH53" s="46"/>
    </row>
    <row r="54" spans="1:34" ht="86.4" x14ac:dyDescent="0.3">
      <c r="A54" s="48"/>
      <c r="B54" s="49" t="s">
        <v>399</v>
      </c>
      <c r="C54" s="49">
        <v>2007</v>
      </c>
      <c r="D54" s="50"/>
      <c r="E54" s="50"/>
      <c r="F54" s="49">
        <v>1</v>
      </c>
      <c r="G54" s="49" t="s">
        <v>169</v>
      </c>
      <c r="H54" s="49" t="s">
        <v>170</v>
      </c>
      <c r="I54" s="49" t="s">
        <v>171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2</v>
      </c>
      <c r="R54" s="51">
        <v>0</v>
      </c>
      <c r="S54" s="51">
        <v>0</v>
      </c>
      <c r="T54" s="51">
        <v>0</v>
      </c>
      <c r="U54" s="51">
        <v>2</v>
      </c>
      <c r="V54" s="51">
        <v>50</v>
      </c>
      <c r="W54" s="51">
        <v>2</v>
      </c>
      <c r="X54" s="51">
        <v>0</v>
      </c>
      <c r="Y54" s="51">
        <v>0</v>
      </c>
      <c r="Z54" s="51">
        <v>0</v>
      </c>
      <c r="AA54" s="51">
        <v>0</v>
      </c>
      <c r="AB54" s="51">
        <v>2</v>
      </c>
      <c r="AC54" s="51">
        <v>0</v>
      </c>
      <c r="AD54" s="48"/>
      <c r="AE54" s="52"/>
      <c r="AF54" s="48"/>
      <c r="AG54" s="52"/>
      <c r="AH54" s="52"/>
    </row>
    <row r="55" spans="1:34" ht="72" x14ac:dyDescent="0.3">
      <c r="A55" s="41">
        <v>16</v>
      </c>
      <c r="B55" s="47" t="s">
        <v>427</v>
      </c>
      <c r="C55" s="47">
        <v>2005</v>
      </c>
      <c r="D55" s="43">
        <v>2006</v>
      </c>
      <c r="E55" s="43">
        <v>2005</v>
      </c>
      <c r="F55" s="47">
        <v>1</v>
      </c>
      <c r="G55" s="47" t="s">
        <v>162</v>
      </c>
      <c r="H55" s="47" t="s">
        <v>207</v>
      </c>
      <c r="I55" s="47" t="s">
        <v>164</v>
      </c>
      <c r="J55" s="2">
        <v>0</v>
      </c>
      <c r="K55" s="2">
        <v>2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2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2</v>
      </c>
      <c r="AD55" s="41"/>
      <c r="AE55" s="45">
        <v>196.27</v>
      </c>
      <c r="AF55" s="41">
        <f t="shared" ref="AF55:AF57" si="45">SUM(J55:AD57)</f>
        <v>66</v>
      </c>
      <c r="AG55" s="45">
        <f t="shared" ref="AG55:AG57" si="46">AE55+AF55</f>
        <v>262.27</v>
      </c>
      <c r="AH55" s="45">
        <f t="shared" ref="AH55:AH57" si="47">IF( AND(ISNUMBER(AG$55),ISNUMBER(AG55)),(AG55-AG$55)/AG$55*100,"")</f>
        <v>0</v>
      </c>
    </row>
    <row r="56" spans="1:34" ht="72" x14ac:dyDescent="0.3">
      <c r="A56" s="42"/>
      <c r="B56" s="16" t="s">
        <v>448</v>
      </c>
      <c r="C56" s="16">
        <v>2006</v>
      </c>
      <c r="D56" s="44"/>
      <c r="E56" s="44"/>
      <c r="F56" s="16">
        <v>1</v>
      </c>
      <c r="G56" s="16" t="s">
        <v>162</v>
      </c>
      <c r="H56" s="16" t="s">
        <v>207</v>
      </c>
      <c r="I56" s="16" t="s">
        <v>164</v>
      </c>
      <c r="J56" s="5">
        <v>0</v>
      </c>
      <c r="K56" s="5">
        <v>2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50</v>
      </c>
      <c r="W56" s="5">
        <v>2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42"/>
      <c r="AE56" s="46"/>
      <c r="AF56" s="42"/>
      <c r="AG56" s="46"/>
      <c r="AH56" s="46"/>
    </row>
    <row r="57" spans="1:34" ht="72" x14ac:dyDescent="0.3">
      <c r="A57" s="48"/>
      <c r="B57" s="49" t="s">
        <v>454</v>
      </c>
      <c r="C57" s="49">
        <v>2006</v>
      </c>
      <c r="D57" s="50"/>
      <c r="E57" s="50"/>
      <c r="F57" s="49">
        <v>1</v>
      </c>
      <c r="G57" s="49" t="s">
        <v>162</v>
      </c>
      <c r="H57" s="49" t="s">
        <v>207</v>
      </c>
      <c r="I57" s="49" t="s">
        <v>164</v>
      </c>
      <c r="J57" s="51">
        <v>0</v>
      </c>
      <c r="K57" s="51">
        <v>2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2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2</v>
      </c>
      <c r="AD57" s="48"/>
      <c r="AE57" s="52"/>
      <c r="AF57" s="48"/>
      <c r="AG57" s="52"/>
      <c r="AH57" s="52"/>
    </row>
    <row r="58" spans="1:34" ht="57.6" x14ac:dyDescent="0.3">
      <c r="A58" s="41">
        <v>17</v>
      </c>
      <c r="B58" s="47" t="s">
        <v>73</v>
      </c>
      <c r="C58" s="47">
        <v>2004</v>
      </c>
      <c r="D58" s="43">
        <v>2006</v>
      </c>
      <c r="E58" s="43">
        <v>2004</v>
      </c>
      <c r="F58" s="47">
        <v>1</v>
      </c>
      <c r="G58" s="47" t="s">
        <v>69</v>
      </c>
      <c r="H58" s="47" t="s">
        <v>70</v>
      </c>
      <c r="I58" s="47" t="s">
        <v>71</v>
      </c>
      <c r="J58" s="2">
        <v>0</v>
      </c>
      <c r="K58" s="2">
        <v>0</v>
      </c>
      <c r="L58" s="2">
        <v>2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2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41"/>
      <c r="AE58" s="45">
        <v>183.52</v>
      </c>
      <c r="AF58" s="41">
        <f t="shared" ref="AF58:AF60" si="48">SUM(J58:AD60)</f>
        <v>116</v>
      </c>
      <c r="AG58" s="45">
        <f t="shared" ref="AG58:AG60" si="49">AE58+AF58</f>
        <v>299.52</v>
      </c>
      <c r="AH58" s="45">
        <f t="shared" ref="AH58:AH60" si="50">IF( AND(ISNUMBER(AG$58),ISNUMBER(AG58)),(AG58-AG$58)/AG$58*100,"")</f>
        <v>0</v>
      </c>
    </row>
    <row r="59" spans="1:34" ht="28.8" x14ac:dyDescent="0.3">
      <c r="A59" s="42"/>
      <c r="B59" s="16" t="s">
        <v>445</v>
      </c>
      <c r="C59" s="16">
        <v>2006</v>
      </c>
      <c r="D59" s="44"/>
      <c r="E59" s="44"/>
      <c r="F59" s="16">
        <v>2</v>
      </c>
      <c r="G59" s="16" t="s">
        <v>69</v>
      </c>
      <c r="H59" s="16" t="s">
        <v>260</v>
      </c>
      <c r="I59" s="16" t="s">
        <v>446</v>
      </c>
      <c r="J59" s="5">
        <v>0</v>
      </c>
      <c r="K59" s="5">
        <v>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2</v>
      </c>
      <c r="R59" s="5">
        <v>0</v>
      </c>
      <c r="S59" s="5">
        <v>2</v>
      </c>
      <c r="T59" s="5">
        <v>0</v>
      </c>
      <c r="U59" s="5">
        <v>0</v>
      </c>
      <c r="V59" s="5">
        <v>2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</v>
      </c>
      <c r="AC59" s="5">
        <v>0</v>
      </c>
      <c r="AD59" s="42"/>
      <c r="AE59" s="46"/>
      <c r="AF59" s="42"/>
      <c r="AG59" s="46"/>
      <c r="AH59" s="46"/>
    </row>
    <row r="60" spans="1:34" ht="28.8" x14ac:dyDescent="0.3">
      <c r="A60" s="48"/>
      <c r="B60" s="49" t="s">
        <v>429</v>
      </c>
      <c r="C60" s="49">
        <v>2006</v>
      </c>
      <c r="D60" s="50"/>
      <c r="E60" s="50"/>
      <c r="F60" s="49">
        <v>2</v>
      </c>
      <c r="G60" s="49" t="s">
        <v>69</v>
      </c>
      <c r="H60" s="49" t="s">
        <v>260</v>
      </c>
      <c r="I60" s="49" t="s">
        <v>261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2</v>
      </c>
      <c r="T60" s="51">
        <v>0</v>
      </c>
      <c r="U60" s="51">
        <v>0</v>
      </c>
      <c r="V60" s="51">
        <v>50</v>
      </c>
      <c r="W60" s="51">
        <v>50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48"/>
      <c r="AE60" s="52"/>
      <c r="AF60" s="48"/>
      <c r="AG60" s="52"/>
      <c r="AH60" s="52"/>
    </row>
    <row r="61" spans="1:34" ht="43.2" x14ac:dyDescent="0.3">
      <c r="A61" s="41">
        <v>18</v>
      </c>
      <c r="B61" s="47" t="s">
        <v>291</v>
      </c>
      <c r="C61" s="47">
        <v>2005</v>
      </c>
      <c r="D61" s="43">
        <v>2007</v>
      </c>
      <c r="E61" s="43">
        <v>2003</v>
      </c>
      <c r="F61" s="47">
        <v>1</v>
      </c>
      <c r="G61" s="47" t="s">
        <v>50</v>
      </c>
      <c r="H61" s="47" t="s">
        <v>292</v>
      </c>
      <c r="I61" s="47" t="s">
        <v>237</v>
      </c>
      <c r="J61" s="2">
        <v>0</v>
      </c>
      <c r="K61" s="2">
        <v>2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41"/>
      <c r="AE61" s="45">
        <v>162.46</v>
      </c>
      <c r="AF61" s="41">
        <f t="shared" ref="AF61:AF63" si="51">SUM(J61:AD63)</f>
        <v>164</v>
      </c>
      <c r="AG61" s="45">
        <f t="shared" ref="AG61:AG63" si="52">AE61+AF61</f>
        <v>326.46000000000004</v>
      </c>
      <c r="AH61" s="45">
        <f t="shared" ref="AH61:AH63" si="53">IF( AND(ISNUMBER(AG$61),ISNUMBER(AG61)),(AG61-AG$61)/AG$61*100,"")</f>
        <v>0</v>
      </c>
    </row>
    <row r="62" spans="1:34" ht="43.2" x14ac:dyDescent="0.3">
      <c r="A62" s="42"/>
      <c r="B62" s="16" t="s">
        <v>412</v>
      </c>
      <c r="C62" s="16">
        <v>2007</v>
      </c>
      <c r="D62" s="44"/>
      <c r="E62" s="44"/>
      <c r="F62" s="16">
        <v>2</v>
      </c>
      <c r="G62" s="16" t="s">
        <v>50</v>
      </c>
      <c r="H62" s="16" t="s">
        <v>236</v>
      </c>
      <c r="I62" s="16" t="s">
        <v>237</v>
      </c>
      <c r="J62" s="5">
        <v>0</v>
      </c>
      <c r="K62" s="5">
        <v>2</v>
      </c>
      <c r="L62" s="5">
        <v>2</v>
      </c>
      <c r="M62" s="5">
        <v>0</v>
      </c>
      <c r="N62" s="5">
        <v>0</v>
      </c>
      <c r="O62" s="5">
        <v>2</v>
      </c>
      <c r="P62" s="5">
        <v>0</v>
      </c>
      <c r="Q62" s="5">
        <v>0</v>
      </c>
      <c r="R62" s="5">
        <v>0</v>
      </c>
      <c r="S62" s="5">
        <v>2</v>
      </c>
      <c r="T62" s="5">
        <v>0</v>
      </c>
      <c r="U62" s="5">
        <v>0</v>
      </c>
      <c r="V62" s="5">
        <v>50</v>
      </c>
      <c r="W62" s="5">
        <v>50</v>
      </c>
      <c r="X62" s="5">
        <v>0</v>
      </c>
      <c r="Y62" s="5">
        <v>50</v>
      </c>
      <c r="Z62" s="5">
        <v>0</v>
      </c>
      <c r="AA62" s="5">
        <v>0</v>
      </c>
      <c r="AB62" s="5">
        <v>0</v>
      </c>
      <c r="AC62" s="5">
        <v>0</v>
      </c>
      <c r="AD62" s="42"/>
      <c r="AE62" s="46"/>
      <c r="AF62" s="42"/>
      <c r="AG62" s="46"/>
      <c r="AH62" s="46"/>
    </row>
    <row r="63" spans="1:34" ht="43.2" x14ac:dyDescent="0.3">
      <c r="A63" s="48"/>
      <c r="B63" s="49" t="s">
        <v>443</v>
      </c>
      <c r="C63" s="49">
        <v>2003</v>
      </c>
      <c r="D63" s="50"/>
      <c r="E63" s="50"/>
      <c r="F63" s="49" t="s">
        <v>119</v>
      </c>
      <c r="G63" s="49" t="s">
        <v>50</v>
      </c>
      <c r="H63" s="49" t="s">
        <v>51</v>
      </c>
      <c r="I63" s="49" t="s">
        <v>52</v>
      </c>
      <c r="J63" s="51">
        <v>0</v>
      </c>
      <c r="K63" s="51">
        <v>2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2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48"/>
      <c r="AE63" s="52"/>
      <c r="AF63" s="48"/>
      <c r="AG63" s="52"/>
      <c r="AH63" s="52"/>
    </row>
    <row r="64" spans="1:34" ht="72" x14ac:dyDescent="0.3">
      <c r="A64" s="41">
        <v>19</v>
      </c>
      <c r="B64" s="47" t="s">
        <v>456</v>
      </c>
      <c r="C64" s="47">
        <v>2007</v>
      </c>
      <c r="D64" s="43">
        <v>2007</v>
      </c>
      <c r="E64" s="43">
        <v>2006</v>
      </c>
      <c r="F64" s="47">
        <v>1</v>
      </c>
      <c r="G64" s="47" t="s">
        <v>12</v>
      </c>
      <c r="H64" s="47" t="s">
        <v>13</v>
      </c>
      <c r="I64" s="47" t="s">
        <v>14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50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2</v>
      </c>
      <c r="V64" s="2">
        <v>2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41"/>
      <c r="AE64" s="45">
        <v>222.34</v>
      </c>
      <c r="AF64" s="41">
        <f t="shared" ref="AF64:AF66" si="54">SUM(J64:AD66)</f>
        <v>158</v>
      </c>
      <c r="AG64" s="45">
        <f t="shared" ref="AG64:AG66" si="55">AE64+AF64</f>
        <v>380.34000000000003</v>
      </c>
      <c r="AH64" s="45">
        <f t="shared" ref="AH64:AH66" si="56">IF( AND(ISNUMBER(AG$64),ISNUMBER(AG64)),(AG64-AG$64)/AG$64*100,"")</f>
        <v>0</v>
      </c>
    </row>
    <row r="65" spans="1:34" ht="72" x14ac:dyDescent="0.3">
      <c r="A65" s="42"/>
      <c r="B65" s="16" t="s">
        <v>425</v>
      </c>
      <c r="C65" s="16">
        <v>2006</v>
      </c>
      <c r="D65" s="44"/>
      <c r="E65" s="44"/>
      <c r="F65" s="16">
        <v>1</v>
      </c>
      <c r="G65" s="16" t="s">
        <v>12</v>
      </c>
      <c r="H65" s="16" t="s">
        <v>13</v>
      </c>
      <c r="I65" s="16" t="s">
        <v>14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42"/>
      <c r="AE65" s="46"/>
      <c r="AF65" s="42"/>
      <c r="AG65" s="46"/>
      <c r="AH65" s="46"/>
    </row>
    <row r="66" spans="1:34" ht="72" x14ac:dyDescent="0.3">
      <c r="A66" s="48"/>
      <c r="B66" s="49" t="s">
        <v>378</v>
      </c>
      <c r="C66" s="49">
        <v>2006</v>
      </c>
      <c r="D66" s="50"/>
      <c r="E66" s="50"/>
      <c r="F66" s="49">
        <v>1</v>
      </c>
      <c r="G66" s="49" t="s">
        <v>12</v>
      </c>
      <c r="H66" s="49" t="s">
        <v>13</v>
      </c>
      <c r="I66" s="49" t="s">
        <v>76</v>
      </c>
      <c r="J66" s="51">
        <v>0</v>
      </c>
      <c r="K66" s="51">
        <v>0</v>
      </c>
      <c r="L66" s="51">
        <v>50</v>
      </c>
      <c r="M66" s="51">
        <v>50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2</v>
      </c>
      <c r="Z66" s="51">
        <v>0</v>
      </c>
      <c r="AA66" s="51">
        <v>0</v>
      </c>
      <c r="AB66" s="51">
        <v>0</v>
      </c>
      <c r="AC66" s="51">
        <v>0</v>
      </c>
      <c r="AD66" s="48"/>
      <c r="AE66" s="52"/>
      <c r="AF66" s="48"/>
      <c r="AG66" s="52"/>
      <c r="AH66" s="52"/>
    </row>
    <row r="67" spans="1:34" ht="28.8" x14ac:dyDescent="0.3">
      <c r="A67" s="41">
        <v>20</v>
      </c>
      <c r="B67" s="47" t="s">
        <v>239</v>
      </c>
      <c r="C67" s="47">
        <v>2003</v>
      </c>
      <c r="D67" s="43">
        <v>2008</v>
      </c>
      <c r="E67" s="43">
        <v>2003</v>
      </c>
      <c r="F67" s="47" t="s">
        <v>11</v>
      </c>
      <c r="G67" s="47" t="s">
        <v>240</v>
      </c>
      <c r="H67" s="47" t="s">
        <v>241</v>
      </c>
      <c r="I67" s="47" t="s">
        <v>242</v>
      </c>
      <c r="J67" s="2">
        <v>0</v>
      </c>
      <c r="K67" s="2">
        <v>2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2</v>
      </c>
      <c r="X67" s="2">
        <v>2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41"/>
      <c r="AE67" s="45">
        <v>255.58</v>
      </c>
      <c r="AF67" s="41">
        <f t="shared" ref="AF67:AF69" si="57">SUM(J67:AD69)</f>
        <v>214</v>
      </c>
      <c r="AG67" s="45">
        <f t="shared" ref="AG67:AG69" si="58">AE67+AF67</f>
        <v>469.58000000000004</v>
      </c>
      <c r="AH67" s="45">
        <f t="shared" ref="AH67:AH69" si="59">IF( AND(ISNUMBER(AG$67),ISNUMBER(AG67)),(AG67-AG$67)/AG$67*100,"")</f>
        <v>0</v>
      </c>
    </row>
    <row r="68" spans="1:34" ht="28.8" x14ac:dyDescent="0.3">
      <c r="A68" s="42"/>
      <c r="B68" s="16" t="s">
        <v>297</v>
      </c>
      <c r="C68" s="16">
        <v>2008</v>
      </c>
      <c r="D68" s="44"/>
      <c r="E68" s="44"/>
      <c r="F68" s="16">
        <v>2</v>
      </c>
      <c r="G68" s="16" t="s">
        <v>240</v>
      </c>
      <c r="H68" s="16" t="s">
        <v>298</v>
      </c>
      <c r="I68" s="16" t="s">
        <v>242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50</v>
      </c>
      <c r="T68" s="5">
        <v>50</v>
      </c>
      <c r="U68" s="5">
        <v>0</v>
      </c>
      <c r="V68" s="5">
        <v>2</v>
      </c>
      <c r="W68" s="5">
        <v>2</v>
      </c>
      <c r="X68" s="5">
        <v>50</v>
      </c>
      <c r="Y68" s="5">
        <v>50</v>
      </c>
      <c r="Z68" s="5">
        <v>0</v>
      </c>
      <c r="AA68" s="5">
        <v>0</v>
      </c>
      <c r="AB68" s="5">
        <v>2</v>
      </c>
      <c r="AC68" s="5">
        <v>0</v>
      </c>
      <c r="AD68" s="42"/>
      <c r="AE68" s="46"/>
      <c r="AF68" s="42"/>
      <c r="AG68" s="46"/>
      <c r="AH68" s="46"/>
    </row>
    <row r="69" spans="1:34" ht="28.8" x14ac:dyDescent="0.3">
      <c r="A69" s="48"/>
      <c r="B69" s="49" t="s">
        <v>460</v>
      </c>
      <c r="C69" s="49">
        <v>2006</v>
      </c>
      <c r="D69" s="50"/>
      <c r="E69" s="50"/>
      <c r="F69" s="49">
        <v>1</v>
      </c>
      <c r="G69" s="49" t="s">
        <v>240</v>
      </c>
      <c r="H69" s="49" t="s">
        <v>298</v>
      </c>
      <c r="I69" s="49" t="s">
        <v>242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2</v>
      </c>
      <c r="AA69" s="51">
        <v>0</v>
      </c>
      <c r="AB69" s="51">
        <v>0</v>
      </c>
      <c r="AC69" s="51">
        <v>0</v>
      </c>
      <c r="AD69" s="48"/>
      <c r="AE69" s="52"/>
      <c r="AF69" s="48"/>
      <c r="AG69" s="52"/>
      <c r="AH69" s="52"/>
    </row>
    <row r="70" spans="1:34" ht="43.2" x14ac:dyDescent="0.3">
      <c r="A70" s="41"/>
      <c r="B70" s="47" t="s">
        <v>24</v>
      </c>
      <c r="C70" s="47">
        <v>2003</v>
      </c>
      <c r="D70" s="43">
        <v>2006</v>
      </c>
      <c r="E70" s="43">
        <v>2003</v>
      </c>
      <c r="F70" s="47" t="s">
        <v>11</v>
      </c>
      <c r="G70" s="47" t="s">
        <v>25</v>
      </c>
      <c r="H70" s="47" t="s">
        <v>26</v>
      </c>
      <c r="I70" s="47" t="s">
        <v>27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2</v>
      </c>
      <c r="R70" s="2">
        <v>0</v>
      </c>
      <c r="S70" s="2"/>
      <c r="T70" s="2"/>
      <c r="U70" s="2"/>
      <c r="V70" s="2"/>
      <c r="W70" s="2"/>
      <c r="X70" s="2"/>
      <c r="Y70" s="2"/>
      <c r="Z70" s="2"/>
      <c r="AA70" s="2"/>
      <c r="AB70" s="2">
        <v>0</v>
      </c>
      <c r="AC70" s="2">
        <v>0</v>
      </c>
      <c r="AD70" s="41"/>
      <c r="AE70" s="45" t="s">
        <v>881</v>
      </c>
      <c r="AF70" s="41">
        <f t="shared" ref="AF70:AF72" si="60">SUM(J70:AD72)</f>
        <v>106</v>
      </c>
      <c r="AG70" s="45">
        <v>10000</v>
      </c>
      <c r="AH70" s="45">
        <f t="shared" ref="AH70:AH72" si="61">IF( AND(ISNUMBER(AG$70),ISNUMBER(AG70)),(AG70-AG$70)/AG$70*100,"")</f>
        <v>0</v>
      </c>
    </row>
    <row r="71" spans="1:34" ht="43.2" x14ac:dyDescent="0.3">
      <c r="A71" s="42"/>
      <c r="B71" s="16" t="s">
        <v>45</v>
      </c>
      <c r="C71" s="16">
        <v>2006</v>
      </c>
      <c r="D71" s="44"/>
      <c r="E71" s="44"/>
      <c r="F71" s="16">
        <v>1</v>
      </c>
      <c r="G71" s="16" t="s">
        <v>25</v>
      </c>
      <c r="H71" s="16" t="s">
        <v>26</v>
      </c>
      <c r="I71" s="16" t="s">
        <v>27</v>
      </c>
      <c r="J71" s="5">
        <v>0</v>
      </c>
      <c r="K71" s="5">
        <v>2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50</v>
      </c>
      <c r="R71" s="5">
        <v>50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42"/>
      <c r="AE71" s="46"/>
      <c r="AF71" s="42"/>
      <c r="AG71" s="46"/>
      <c r="AH71" s="46"/>
    </row>
    <row r="72" spans="1:34" ht="43.2" x14ac:dyDescent="0.3">
      <c r="A72" s="48"/>
      <c r="B72" s="49" t="s">
        <v>47</v>
      </c>
      <c r="C72" s="49">
        <v>2006</v>
      </c>
      <c r="D72" s="50"/>
      <c r="E72" s="50"/>
      <c r="F72" s="49">
        <v>1</v>
      </c>
      <c r="G72" s="49" t="s">
        <v>25</v>
      </c>
      <c r="H72" s="49" t="s">
        <v>26</v>
      </c>
      <c r="I72" s="49" t="s">
        <v>27</v>
      </c>
      <c r="J72" s="51">
        <v>0</v>
      </c>
      <c r="K72" s="51">
        <v>0</v>
      </c>
      <c r="L72" s="51">
        <v>0</v>
      </c>
      <c r="M72" s="51">
        <v>2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48"/>
      <c r="AE72" s="52"/>
      <c r="AF72" s="48"/>
      <c r="AG72" s="52"/>
      <c r="AH72" s="52"/>
    </row>
    <row r="74" spans="1:34" ht="18" x14ac:dyDescent="0.3">
      <c r="A74" s="20" t="s">
        <v>883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34" x14ac:dyDescent="0.3">
      <c r="A75" s="27" t="s">
        <v>872</v>
      </c>
      <c r="B75" s="27" t="s">
        <v>1</v>
      </c>
      <c r="C75" s="27" t="s">
        <v>2</v>
      </c>
      <c r="D75" s="27" t="s">
        <v>476</v>
      </c>
      <c r="E75" s="27" t="s">
        <v>477</v>
      </c>
      <c r="F75" s="27" t="s">
        <v>3</v>
      </c>
      <c r="G75" s="27" t="s">
        <v>4</v>
      </c>
      <c r="H75" s="27" t="s">
        <v>5</v>
      </c>
      <c r="I75" s="27" t="s">
        <v>6</v>
      </c>
      <c r="J75" s="27">
        <v>1</v>
      </c>
      <c r="K75" s="27">
        <v>2</v>
      </c>
      <c r="L75" s="27">
        <v>3</v>
      </c>
      <c r="M75" s="27">
        <v>4</v>
      </c>
      <c r="N75" s="27">
        <v>5</v>
      </c>
      <c r="O75" s="27">
        <v>6</v>
      </c>
      <c r="P75" s="27">
        <v>7</v>
      </c>
      <c r="Q75" s="27">
        <v>8</v>
      </c>
      <c r="R75" s="27">
        <v>9</v>
      </c>
      <c r="S75" s="27">
        <v>10</v>
      </c>
      <c r="T75" s="27">
        <v>11</v>
      </c>
      <c r="U75" s="27">
        <v>12</v>
      </c>
      <c r="V75" s="27">
        <v>13</v>
      </c>
      <c r="W75" s="27">
        <v>14</v>
      </c>
      <c r="X75" s="27">
        <v>15</v>
      </c>
      <c r="Y75" s="27">
        <v>16</v>
      </c>
      <c r="Z75" s="27">
        <v>17</v>
      </c>
      <c r="AA75" s="27">
        <v>18</v>
      </c>
      <c r="AB75" s="27">
        <v>19</v>
      </c>
      <c r="AC75" s="27">
        <v>20</v>
      </c>
      <c r="AD75" s="27" t="s">
        <v>1162</v>
      </c>
      <c r="AE75" s="27" t="s">
        <v>875</v>
      </c>
      <c r="AF75" s="27" t="s">
        <v>876</v>
      </c>
      <c r="AG75" s="27" t="s">
        <v>877</v>
      </c>
      <c r="AH75" s="27" t="s">
        <v>880</v>
      </c>
    </row>
    <row r="76" spans="1:34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</row>
    <row r="77" spans="1:34" ht="72" x14ac:dyDescent="0.3">
      <c r="A77" s="41">
        <v>1</v>
      </c>
      <c r="B77" s="38" t="s">
        <v>1025</v>
      </c>
      <c r="C77" s="38" t="s">
        <v>896</v>
      </c>
      <c r="D77" s="43">
        <v>2006</v>
      </c>
      <c r="E77" s="43">
        <v>2003</v>
      </c>
      <c r="F77" s="38" t="s">
        <v>886</v>
      </c>
      <c r="G77" s="38" t="s">
        <v>162</v>
      </c>
      <c r="H77" s="38" t="s">
        <v>207</v>
      </c>
      <c r="I77" s="38" t="s">
        <v>164</v>
      </c>
      <c r="J77" s="37">
        <v>2</v>
      </c>
      <c r="K77" s="37">
        <v>2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2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41"/>
      <c r="AE77" s="45">
        <v>173.43</v>
      </c>
      <c r="AF77" s="41">
        <f t="shared" ref="AF77:AF79" si="62">SUM(J77:AD79)</f>
        <v>14</v>
      </c>
      <c r="AG77" s="45">
        <f t="shared" ref="AG77:AG79" si="63">AE77+AF77</f>
        <v>187.43</v>
      </c>
      <c r="AH77" s="45">
        <f t="shared" ref="AH77:AH79" si="64">IF( AND(ISNUMBER(AG$77),ISNUMBER(AG77)),(AG77-AG$77)/AG$77*100,"")</f>
        <v>0</v>
      </c>
    </row>
    <row r="78" spans="1:34" ht="72" x14ac:dyDescent="0.3">
      <c r="A78" s="42"/>
      <c r="B78" s="16" t="s">
        <v>891</v>
      </c>
      <c r="C78" s="16" t="s">
        <v>885</v>
      </c>
      <c r="D78" s="44"/>
      <c r="E78" s="44"/>
      <c r="F78" s="16" t="s">
        <v>892</v>
      </c>
      <c r="G78" s="16" t="s">
        <v>162</v>
      </c>
      <c r="H78" s="16" t="s">
        <v>163</v>
      </c>
      <c r="I78" s="16" t="s">
        <v>164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2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42"/>
      <c r="AE78" s="46"/>
      <c r="AF78" s="42"/>
      <c r="AG78" s="46"/>
      <c r="AH78" s="46"/>
    </row>
    <row r="79" spans="1:34" ht="72" x14ac:dyDescent="0.3">
      <c r="A79" s="48"/>
      <c r="B79" s="49" t="s">
        <v>1163</v>
      </c>
      <c r="C79" s="49" t="s">
        <v>981</v>
      </c>
      <c r="D79" s="50"/>
      <c r="E79" s="50"/>
      <c r="F79" s="49" t="s">
        <v>886</v>
      </c>
      <c r="G79" s="49" t="s">
        <v>162</v>
      </c>
      <c r="H79" s="49" t="s">
        <v>775</v>
      </c>
      <c r="I79" s="49" t="s">
        <v>164</v>
      </c>
      <c r="J79" s="51">
        <v>0</v>
      </c>
      <c r="K79" s="51">
        <v>2</v>
      </c>
      <c r="L79" s="51">
        <v>2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2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48"/>
      <c r="AE79" s="52"/>
      <c r="AF79" s="48"/>
      <c r="AG79" s="52"/>
      <c r="AH79" s="52"/>
    </row>
    <row r="80" spans="1:34" ht="72" x14ac:dyDescent="0.3">
      <c r="A80" s="41">
        <v>2</v>
      </c>
      <c r="B80" s="47" t="s">
        <v>1030</v>
      </c>
      <c r="C80" s="47" t="s">
        <v>903</v>
      </c>
      <c r="D80" s="43">
        <v>2006</v>
      </c>
      <c r="E80" s="43">
        <v>2003</v>
      </c>
      <c r="F80" s="47" t="s">
        <v>900</v>
      </c>
      <c r="G80" s="47" t="s">
        <v>12</v>
      </c>
      <c r="H80" s="47" t="s">
        <v>13</v>
      </c>
      <c r="I80" s="47" t="s">
        <v>14</v>
      </c>
      <c r="J80" s="2">
        <v>0</v>
      </c>
      <c r="K80" s="2">
        <v>2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2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41"/>
      <c r="AE80" s="45">
        <v>220.05</v>
      </c>
      <c r="AF80" s="41">
        <f t="shared" ref="AF80:AF82" si="65">SUM(J80:AD82)</f>
        <v>80</v>
      </c>
      <c r="AG80" s="45">
        <f t="shared" ref="AG80:AG82" si="66">AE80+AF80</f>
        <v>300.05</v>
      </c>
      <c r="AH80" s="45">
        <f t="shared" ref="AH80:AH82" si="67">IF( AND(ISNUMBER(AG$80),ISNUMBER(AG80)),(AG80-AG$80)/AG$80*100,"")</f>
        <v>0</v>
      </c>
    </row>
    <row r="81" spans="1:34" ht="86.4" x14ac:dyDescent="0.3">
      <c r="A81" s="42"/>
      <c r="B81" s="16" t="s">
        <v>1164</v>
      </c>
      <c r="C81" s="16" t="s">
        <v>903</v>
      </c>
      <c r="D81" s="44"/>
      <c r="E81" s="44"/>
      <c r="F81" s="16" t="s">
        <v>1165</v>
      </c>
      <c r="G81" s="16" t="s">
        <v>12</v>
      </c>
      <c r="H81" s="16" t="s">
        <v>13</v>
      </c>
      <c r="I81" s="16" t="s">
        <v>1166</v>
      </c>
      <c r="J81" s="5">
        <v>0</v>
      </c>
      <c r="K81" s="5">
        <v>2</v>
      </c>
      <c r="L81" s="5">
        <v>2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2</v>
      </c>
      <c r="S81" s="5">
        <v>2</v>
      </c>
      <c r="T81" s="5">
        <v>0</v>
      </c>
      <c r="U81" s="5">
        <v>2</v>
      </c>
      <c r="V81" s="5">
        <v>0</v>
      </c>
      <c r="W81" s="5">
        <v>0</v>
      </c>
      <c r="X81" s="5">
        <v>2</v>
      </c>
      <c r="Y81" s="5">
        <v>0</v>
      </c>
      <c r="Z81" s="5">
        <v>2</v>
      </c>
      <c r="AA81" s="5">
        <v>2</v>
      </c>
      <c r="AB81" s="5">
        <v>2</v>
      </c>
      <c r="AC81" s="5">
        <v>2</v>
      </c>
      <c r="AD81" s="42"/>
      <c r="AE81" s="46"/>
      <c r="AF81" s="42"/>
      <c r="AG81" s="46"/>
      <c r="AH81" s="46"/>
    </row>
    <row r="82" spans="1:34" ht="72" x14ac:dyDescent="0.3">
      <c r="A82" s="48"/>
      <c r="B82" s="49" t="s">
        <v>1167</v>
      </c>
      <c r="C82" s="49" t="s">
        <v>909</v>
      </c>
      <c r="D82" s="50"/>
      <c r="E82" s="50"/>
      <c r="F82" s="49" t="s">
        <v>918</v>
      </c>
      <c r="G82" s="49" t="s">
        <v>12</v>
      </c>
      <c r="H82" s="49" t="s">
        <v>13</v>
      </c>
      <c r="I82" s="49" t="s">
        <v>76</v>
      </c>
      <c r="J82" s="51">
        <v>0</v>
      </c>
      <c r="K82" s="51">
        <v>2</v>
      </c>
      <c r="L82" s="51">
        <v>0</v>
      </c>
      <c r="M82" s="51">
        <v>0</v>
      </c>
      <c r="N82" s="51">
        <v>2</v>
      </c>
      <c r="O82" s="51">
        <v>0</v>
      </c>
      <c r="P82" s="51">
        <v>0</v>
      </c>
      <c r="Q82" s="51">
        <v>2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50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48"/>
      <c r="AE82" s="52"/>
      <c r="AF82" s="48"/>
      <c r="AG82" s="52"/>
      <c r="AH82" s="52"/>
    </row>
    <row r="83" spans="1:34" ht="72" x14ac:dyDescent="0.3">
      <c r="A83" s="41">
        <v>3</v>
      </c>
      <c r="B83" s="47" t="s">
        <v>895</v>
      </c>
      <c r="C83" s="47" t="s">
        <v>896</v>
      </c>
      <c r="D83" s="43">
        <v>2006</v>
      </c>
      <c r="E83" s="43">
        <v>2004</v>
      </c>
      <c r="F83" s="47" t="s">
        <v>886</v>
      </c>
      <c r="G83" s="47" t="s">
        <v>41</v>
      </c>
      <c r="H83" s="47" t="s">
        <v>42</v>
      </c>
      <c r="I83" s="47" t="s">
        <v>575</v>
      </c>
      <c r="J83" s="2">
        <v>0</v>
      </c>
      <c r="K83" s="2">
        <v>0</v>
      </c>
      <c r="L83" s="2">
        <v>2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2</v>
      </c>
      <c r="AB83" s="2">
        <v>0</v>
      </c>
      <c r="AC83" s="2">
        <v>2</v>
      </c>
      <c r="AD83" s="41"/>
      <c r="AE83" s="45">
        <v>284</v>
      </c>
      <c r="AF83" s="41">
        <f t="shared" ref="AF83:AF85" si="68">SUM(J83:AD85)</f>
        <v>26</v>
      </c>
      <c r="AG83" s="45">
        <f t="shared" ref="AG83:AG85" si="69">AE83+AF83</f>
        <v>310</v>
      </c>
      <c r="AH83" s="45">
        <f t="shared" ref="AH83:AH85" si="70">IF( AND(ISNUMBER(AG$83),ISNUMBER(AG83)),(AG83-AG$83)/AG$83*100,"")</f>
        <v>0</v>
      </c>
    </row>
    <row r="84" spans="1:34" ht="43.2" x14ac:dyDescent="0.3">
      <c r="A84" s="42"/>
      <c r="B84" s="16" t="s">
        <v>889</v>
      </c>
      <c r="C84" s="16" t="s">
        <v>888</v>
      </c>
      <c r="D84" s="44"/>
      <c r="E84" s="44"/>
      <c r="F84" s="16" t="s">
        <v>890</v>
      </c>
      <c r="G84" s="16" t="s">
        <v>41</v>
      </c>
      <c r="H84" s="16" t="s">
        <v>42</v>
      </c>
      <c r="I84" s="16" t="s">
        <v>81</v>
      </c>
      <c r="J84" s="5">
        <v>0</v>
      </c>
      <c r="K84" s="5">
        <v>2</v>
      </c>
      <c r="L84" s="5">
        <v>0</v>
      </c>
      <c r="M84" s="5">
        <v>0</v>
      </c>
      <c r="N84" s="5">
        <v>0</v>
      </c>
      <c r="O84" s="5">
        <v>2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2</v>
      </c>
      <c r="AD84" s="42"/>
      <c r="AE84" s="46"/>
      <c r="AF84" s="42"/>
      <c r="AG84" s="46"/>
      <c r="AH84" s="46"/>
    </row>
    <row r="85" spans="1:34" ht="72" x14ac:dyDescent="0.3">
      <c r="A85" s="48"/>
      <c r="B85" s="49" t="s">
        <v>902</v>
      </c>
      <c r="C85" s="49" t="s">
        <v>903</v>
      </c>
      <c r="D85" s="50"/>
      <c r="E85" s="50"/>
      <c r="F85" s="49" t="s">
        <v>904</v>
      </c>
      <c r="G85" s="49" t="s">
        <v>41</v>
      </c>
      <c r="H85" s="49" t="s">
        <v>42</v>
      </c>
      <c r="I85" s="49" t="s">
        <v>590</v>
      </c>
      <c r="J85" s="51">
        <v>0</v>
      </c>
      <c r="K85" s="51">
        <v>2</v>
      </c>
      <c r="L85" s="51">
        <v>0</v>
      </c>
      <c r="M85" s="51">
        <v>2</v>
      </c>
      <c r="N85" s="51">
        <v>2</v>
      </c>
      <c r="O85" s="51">
        <v>0</v>
      </c>
      <c r="P85" s="51">
        <v>0</v>
      </c>
      <c r="Q85" s="51">
        <v>0</v>
      </c>
      <c r="R85" s="51">
        <v>0</v>
      </c>
      <c r="S85" s="51">
        <v>2</v>
      </c>
      <c r="T85" s="51">
        <v>2</v>
      </c>
      <c r="U85" s="51">
        <v>0</v>
      </c>
      <c r="V85" s="51">
        <v>0</v>
      </c>
      <c r="W85" s="51">
        <v>2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2</v>
      </c>
      <c r="AD85" s="48"/>
      <c r="AE85" s="52"/>
      <c r="AF85" s="48"/>
      <c r="AG85" s="52"/>
      <c r="AH85" s="52"/>
    </row>
    <row r="86" spans="1:34" ht="57.6" x14ac:dyDescent="0.3">
      <c r="A86" s="41"/>
      <c r="B86" s="47" t="s">
        <v>1039</v>
      </c>
      <c r="C86" s="47" t="s">
        <v>896</v>
      </c>
      <c r="D86" s="43">
        <v>2006</v>
      </c>
      <c r="E86" s="43">
        <v>2004</v>
      </c>
      <c r="F86" s="47" t="s">
        <v>886</v>
      </c>
      <c r="G86" s="47" t="s">
        <v>61</v>
      </c>
      <c r="H86" s="47" t="s">
        <v>90</v>
      </c>
      <c r="I86" s="47" t="s">
        <v>63</v>
      </c>
      <c r="J86" s="2">
        <v>0</v>
      </c>
      <c r="K86" s="2">
        <v>0</v>
      </c>
      <c r="L86" s="2">
        <v>50</v>
      </c>
      <c r="M86" s="2">
        <v>2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2</v>
      </c>
      <c r="V86" s="2">
        <v>0</v>
      </c>
      <c r="W86" s="2">
        <v>2</v>
      </c>
      <c r="X86" s="2">
        <v>0</v>
      </c>
      <c r="Y86" s="2">
        <v>0</v>
      </c>
      <c r="Z86" s="2">
        <v>0</v>
      </c>
      <c r="AA86" s="2">
        <v>0</v>
      </c>
      <c r="AB86" s="2"/>
      <c r="AC86" s="2"/>
      <c r="AD86" s="41"/>
      <c r="AE86" s="45" t="s">
        <v>881</v>
      </c>
      <c r="AF86" s="41">
        <f t="shared" ref="AF86:AF88" si="71">SUM(J86:AD88)</f>
        <v>222</v>
      </c>
      <c r="AG86" s="45">
        <v>10000</v>
      </c>
      <c r="AH86" s="45">
        <f t="shared" ref="AH86:AH88" si="72">IF( AND(ISNUMBER(AG$86),ISNUMBER(AG86)),(AG86-AG$86)/AG$86*100,"")</f>
        <v>0</v>
      </c>
    </row>
    <row r="87" spans="1:34" ht="72" x14ac:dyDescent="0.3">
      <c r="A87" s="42"/>
      <c r="B87" s="16" t="s">
        <v>1168</v>
      </c>
      <c r="C87" s="16" t="s">
        <v>899</v>
      </c>
      <c r="D87" s="44"/>
      <c r="E87" s="44"/>
      <c r="F87" s="16" t="s">
        <v>935</v>
      </c>
      <c r="G87" s="16" t="s">
        <v>61</v>
      </c>
      <c r="H87" s="16" t="s">
        <v>1169</v>
      </c>
      <c r="I87" s="16" t="s">
        <v>1170</v>
      </c>
      <c r="J87" s="5">
        <v>0</v>
      </c>
      <c r="K87" s="5">
        <v>0</v>
      </c>
      <c r="L87" s="5">
        <v>0</v>
      </c>
      <c r="M87" s="5">
        <v>2</v>
      </c>
      <c r="N87" s="5">
        <v>0</v>
      </c>
      <c r="O87" s="5">
        <v>0</v>
      </c>
      <c r="P87" s="5">
        <v>0</v>
      </c>
      <c r="Q87" s="5">
        <v>50</v>
      </c>
      <c r="R87" s="5">
        <v>0</v>
      </c>
      <c r="S87" s="5">
        <v>2</v>
      </c>
      <c r="T87" s="5">
        <v>0</v>
      </c>
      <c r="U87" s="5">
        <v>0</v>
      </c>
      <c r="V87" s="5">
        <v>50</v>
      </c>
      <c r="W87" s="5">
        <v>50</v>
      </c>
      <c r="X87" s="5">
        <v>2</v>
      </c>
      <c r="Y87" s="5">
        <v>0</v>
      </c>
      <c r="Z87" s="5">
        <v>0</v>
      </c>
      <c r="AA87" s="5">
        <v>0</v>
      </c>
      <c r="AB87" s="5"/>
      <c r="AC87" s="5"/>
      <c r="AD87" s="42"/>
      <c r="AE87" s="46"/>
      <c r="AF87" s="42"/>
      <c r="AG87" s="46"/>
      <c r="AH87" s="46"/>
    </row>
    <row r="88" spans="1:34" ht="28.8" x14ac:dyDescent="0.3">
      <c r="A88" s="48"/>
      <c r="B88" s="49" t="s">
        <v>905</v>
      </c>
      <c r="C88" s="49" t="s">
        <v>903</v>
      </c>
      <c r="D88" s="50"/>
      <c r="E88" s="50"/>
      <c r="F88" s="49" t="s">
        <v>890</v>
      </c>
      <c r="G88" s="49" t="s">
        <v>61</v>
      </c>
      <c r="H88" s="49" t="s">
        <v>228</v>
      </c>
      <c r="I88" s="49" t="s">
        <v>324</v>
      </c>
      <c r="J88" s="51">
        <v>0</v>
      </c>
      <c r="K88" s="51">
        <v>2</v>
      </c>
      <c r="L88" s="51">
        <v>2</v>
      </c>
      <c r="M88" s="51">
        <v>0</v>
      </c>
      <c r="N88" s="51">
        <v>2</v>
      </c>
      <c r="O88" s="51">
        <v>0</v>
      </c>
      <c r="P88" s="51">
        <v>0</v>
      </c>
      <c r="Q88" s="51">
        <v>0</v>
      </c>
      <c r="R88" s="51">
        <v>2</v>
      </c>
      <c r="S88" s="51">
        <v>0</v>
      </c>
      <c r="T88" s="51">
        <v>0</v>
      </c>
      <c r="U88" s="51">
        <v>2</v>
      </c>
      <c r="V88" s="51">
        <v>0</v>
      </c>
      <c r="W88" s="51">
        <v>0</v>
      </c>
      <c r="X88" s="51">
        <v>0</v>
      </c>
      <c r="Y88" s="51"/>
      <c r="Z88" s="51"/>
      <c r="AA88" s="51"/>
      <c r="AB88" s="51"/>
      <c r="AC88" s="51"/>
      <c r="AD88" s="48"/>
      <c r="AE88" s="52"/>
      <c r="AF88" s="48"/>
      <c r="AG88" s="52"/>
      <c r="AH88" s="52"/>
    </row>
    <row r="89" spans="1:34" ht="57.6" x14ac:dyDescent="0.3">
      <c r="A89" s="41"/>
      <c r="B89" s="47" t="s">
        <v>901</v>
      </c>
      <c r="C89" s="47" t="s">
        <v>888</v>
      </c>
      <c r="D89" s="43">
        <v>2006</v>
      </c>
      <c r="E89" s="43">
        <v>2004</v>
      </c>
      <c r="F89" s="47" t="s">
        <v>900</v>
      </c>
      <c r="G89" s="47" t="s">
        <v>69</v>
      </c>
      <c r="H89" s="47" t="s">
        <v>70</v>
      </c>
      <c r="I89" s="47" t="s">
        <v>71</v>
      </c>
      <c r="J89" s="2">
        <v>0</v>
      </c>
      <c r="K89" s="2">
        <v>2</v>
      </c>
      <c r="L89" s="2">
        <v>0</v>
      </c>
      <c r="M89" s="2">
        <v>0</v>
      </c>
      <c r="N89" s="2">
        <v>2</v>
      </c>
      <c r="O89" s="2">
        <v>0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/>
      <c r="Z89" s="2"/>
      <c r="AA89" s="2"/>
      <c r="AB89" s="2"/>
      <c r="AC89" s="2"/>
      <c r="AD89" s="41"/>
      <c r="AE89" s="45" t="s">
        <v>881</v>
      </c>
      <c r="AF89" s="41">
        <f t="shared" ref="AF89:AF91" si="73">SUM(J89:AD91)</f>
        <v>24</v>
      </c>
      <c r="AG89" s="45">
        <v>10000</v>
      </c>
      <c r="AH89" s="45">
        <f t="shared" ref="AH89:AH91" si="74">IF( AND(ISNUMBER(AG$89),ISNUMBER(AG89)),(AG89-AG$89)/AG$89*100,"")</f>
        <v>0</v>
      </c>
    </row>
    <row r="90" spans="1:34" ht="57.6" x14ac:dyDescent="0.3">
      <c r="A90" s="42"/>
      <c r="B90" s="16" t="s">
        <v>1171</v>
      </c>
      <c r="C90" s="16" t="s">
        <v>912</v>
      </c>
      <c r="D90" s="44"/>
      <c r="E90" s="44"/>
      <c r="F90" s="16" t="s">
        <v>900</v>
      </c>
      <c r="G90" s="16" t="s">
        <v>69</v>
      </c>
      <c r="H90" s="16" t="s">
        <v>70</v>
      </c>
      <c r="I90" s="16" t="s">
        <v>71</v>
      </c>
      <c r="J90" s="5">
        <v>0</v>
      </c>
      <c r="K90" s="5">
        <v>0</v>
      </c>
      <c r="L90" s="5">
        <v>2</v>
      </c>
      <c r="M90" s="5">
        <v>0</v>
      </c>
      <c r="N90" s="5">
        <v>0</v>
      </c>
      <c r="O90" s="5">
        <v>0</v>
      </c>
      <c r="P90" s="5">
        <v>0</v>
      </c>
      <c r="Q90" s="5">
        <v>2</v>
      </c>
      <c r="R90" s="5">
        <v>0</v>
      </c>
      <c r="S90" s="5">
        <v>0</v>
      </c>
      <c r="T90" s="5">
        <v>2</v>
      </c>
      <c r="U90" s="5">
        <v>0</v>
      </c>
      <c r="V90" s="5">
        <v>0</v>
      </c>
      <c r="W90" s="5">
        <v>2</v>
      </c>
      <c r="X90" s="5">
        <v>0</v>
      </c>
      <c r="Y90" s="5">
        <v>0</v>
      </c>
      <c r="Z90" s="5">
        <v>0</v>
      </c>
      <c r="AA90" s="5">
        <v>0</v>
      </c>
      <c r="AB90" s="5"/>
      <c r="AC90" s="5"/>
      <c r="AD90" s="42"/>
      <c r="AE90" s="46"/>
      <c r="AF90" s="42"/>
      <c r="AG90" s="46"/>
      <c r="AH90" s="46"/>
    </row>
    <row r="91" spans="1:34" ht="86.4" x14ac:dyDescent="0.3">
      <c r="A91" s="48"/>
      <c r="B91" s="49" t="s">
        <v>1111</v>
      </c>
      <c r="C91" s="49" t="s">
        <v>912</v>
      </c>
      <c r="D91" s="50"/>
      <c r="E91" s="50"/>
      <c r="F91" s="49" t="s">
        <v>904</v>
      </c>
      <c r="G91" s="49" t="s">
        <v>69</v>
      </c>
      <c r="H91" s="49" t="s">
        <v>70</v>
      </c>
      <c r="I91" s="49" t="s">
        <v>1172</v>
      </c>
      <c r="J91" s="51">
        <v>0</v>
      </c>
      <c r="K91" s="51">
        <v>0</v>
      </c>
      <c r="L91" s="51">
        <v>2</v>
      </c>
      <c r="M91" s="51">
        <v>0</v>
      </c>
      <c r="N91" s="51">
        <v>0</v>
      </c>
      <c r="O91" s="51">
        <v>0</v>
      </c>
      <c r="P91" s="51">
        <v>2</v>
      </c>
      <c r="Q91" s="51">
        <v>2</v>
      </c>
      <c r="R91" s="51">
        <v>0</v>
      </c>
      <c r="S91" s="51">
        <v>0</v>
      </c>
      <c r="T91" s="51">
        <v>0</v>
      </c>
      <c r="U91" s="51">
        <v>2</v>
      </c>
      <c r="V91" s="51">
        <v>0</v>
      </c>
      <c r="W91" s="51">
        <v>2</v>
      </c>
      <c r="X91" s="51">
        <v>0</v>
      </c>
      <c r="Y91" s="51"/>
      <c r="Z91" s="51"/>
      <c r="AA91" s="51"/>
      <c r="AB91" s="51"/>
      <c r="AC91" s="51"/>
      <c r="AD91" s="48"/>
      <c r="AE91" s="52"/>
      <c r="AF91" s="48"/>
      <c r="AG91" s="52"/>
      <c r="AH91" s="52"/>
    </row>
    <row r="93" spans="1:34" ht="18" x14ac:dyDescent="0.3">
      <c r="A93" s="20" t="s">
        <v>913</v>
      </c>
      <c r="B93" s="20"/>
      <c r="C93" s="20"/>
      <c r="D93" s="20"/>
      <c r="E93" s="20"/>
      <c r="F93" s="20"/>
      <c r="G93" s="20"/>
      <c r="H93" s="20"/>
      <c r="I93" s="20"/>
      <c r="J93" s="20"/>
    </row>
    <row r="94" spans="1:34" x14ac:dyDescent="0.3">
      <c r="A94" s="27" t="s">
        <v>872</v>
      </c>
      <c r="B94" s="27" t="s">
        <v>1</v>
      </c>
      <c r="C94" s="27" t="s">
        <v>2</v>
      </c>
      <c r="D94" s="27" t="s">
        <v>476</v>
      </c>
      <c r="E94" s="27" t="s">
        <v>477</v>
      </c>
      <c r="F94" s="27" t="s">
        <v>3</v>
      </c>
      <c r="G94" s="27" t="s">
        <v>4</v>
      </c>
      <c r="H94" s="27" t="s">
        <v>5</v>
      </c>
      <c r="I94" s="27" t="s">
        <v>6</v>
      </c>
      <c r="J94" s="27">
        <v>1</v>
      </c>
      <c r="K94" s="27">
        <v>2</v>
      </c>
      <c r="L94" s="27">
        <v>3</v>
      </c>
      <c r="M94" s="27">
        <v>4</v>
      </c>
      <c r="N94" s="27">
        <v>5</v>
      </c>
      <c r="O94" s="27">
        <v>6</v>
      </c>
      <c r="P94" s="27">
        <v>7</v>
      </c>
      <c r="Q94" s="27">
        <v>8</v>
      </c>
      <c r="R94" s="27">
        <v>9</v>
      </c>
      <c r="S94" s="27">
        <v>10</v>
      </c>
      <c r="T94" s="27">
        <v>11</v>
      </c>
      <c r="U94" s="27">
        <v>12</v>
      </c>
      <c r="V94" s="27">
        <v>13</v>
      </c>
      <c r="W94" s="27">
        <v>14</v>
      </c>
      <c r="X94" s="27">
        <v>15</v>
      </c>
      <c r="Y94" s="27">
        <v>16</v>
      </c>
      <c r="Z94" s="27">
        <v>17</v>
      </c>
      <c r="AA94" s="27">
        <v>18</v>
      </c>
      <c r="AB94" s="27">
        <v>19</v>
      </c>
      <c r="AC94" s="27">
        <v>20</v>
      </c>
      <c r="AD94" s="27" t="s">
        <v>1162</v>
      </c>
      <c r="AE94" s="27" t="s">
        <v>875</v>
      </c>
      <c r="AF94" s="27" t="s">
        <v>876</v>
      </c>
      <c r="AG94" s="27" t="s">
        <v>877</v>
      </c>
      <c r="AH94" s="27" t="s">
        <v>880</v>
      </c>
    </row>
    <row r="95" spans="1:34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</row>
    <row r="96" spans="1:34" ht="72" x14ac:dyDescent="0.3">
      <c r="A96" s="41">
        <v>1</v>
      </c>
      <c r="B96" s="38" t="s">
        <v>118</v>
      </c>
      <c r="C96" s="38">
        <v>2003</v>
      </c>
      <c r="D96" s="43">
        <v>2005</v>
      </c>
      <c r="E96" s="43">
        <v>2003</v>
      </c>
      <c r="F96" s="38" t="s">
        <v>119</v>
      </c>
      <c r="G96" s="38" t="s">
        <v>120</v>
      </c>
      <c r="H96" s="38" t="s">
        <v>121</v>
      </c>
      <c r="I96" s="38" t="s">
        <v>122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41"/>
      <c r="AE96" s="45">
        <v>134.86000000000001</v>
      </c>
      <c r="AF96" s="41">
        <f t="shared" ref="AF96:AF98" si="75">SUM(J96:AD98)</f>
        <v>4</v>
      </c>
      <c r="AG96" s="45">
        <f t="shared" ref="AG96:AG98" si="76">AE96+AF96</f>
        <v>138.86000000000001</v>
      </c>
      <c r="AH96" s="45">
        <f t="shared" ref="AH96:AH98" si="77">IF( AND(ISNUMBER(AG$96),ISNUMBER(AG96)),(AG96-AG$96)/AG$96*100,"")</f>
        <v>0</v>
      </c>
    </row>
    <row r="97" spans="1:34" ht="72" x14ac:dyDescent="0.3">
      <c r="A97" s="42"/>
      <c r="B97" s="16" t="s">
        <v>308</v>
      </c>
      <c r="C97" s="16">
        <v>2003</v>
      </c>
      <c r="D97" s="44"/>
      <c r="E97" s="44"/>
      <c r="F97" s="16" t="s">
        <v>119</v>
      </c>
      <c r="G97" s="16" t="s">
        <v>120</v>
      </c>
      <c r="H97" s="16" t="s">
        <v>309</v>
      </c>
      <c r="I97" s="16" t="s">
        <v>310</v>
      </c>
      <c r="J97" s="5">
        <v>0</v>
      </c>
      <c r="K97" s="5">
        <v>2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42"/>
      <c r="AE97" s="46"/>
      <c r="AF97" s="42"/>
      <c r="AG97" s="46"/>
      <c r="AH97" s="46"/>
    </row>
    <row r="98" spans="1:34" ht="43.2" x14ac:dyDescent="0.3">
      <c r="A98" s="48"/>
      <c r="B98" s="49" t="s">
        <v>403</v>
      </c>
      <c r="C98" s="49">
        <v>2005</v>
      </c>
      <c r="D98" s="50"/>
      <c r="E98" s="50"/>
      <c r="F98" s="49">
        <v>1</v>
      </c>
      <c r="G98" s="49" t="s">
        <v>120</v>
      </c>
      <c r="H98" s="49" t="s">
        <v>404</v>
      </c>
      <c r="I98" s="49" t="s">
        <v>310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2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48"/>
      <c r="AE98" s="52"/>
      <c r="AF98" s="48"/>
      <c r="AG98" s="52"/>
      <c r="AH98" s="52"/>
    </row>
    <row r="99" spans="1:34" ht="28.8" x14ac:dyDescent="0.3">
      <c r="A99" s="41">
        <v>2</v>
      </c>
      <c r="B99" s="47" t="s">
        <v>263</v>
      </c>
      <c r="C99" s="47">
        <v>2005</v>
      </c>
      <c r="D99" s="43">
        <v>2005</v>
      </c>
      <c r="E99" s="43">
        <v>2004</v>
      </c>
      <c r="F99" s="47" t="s">
        <v>11</v>
      </c>
      <c r="G99" s="47" t="s">
        <v>264</v>
      </c>
      <c r="H99" s="47" t="s">
        <v>86</v>
      </c>
      <c r="I99" s="47" t="s">
        <v>265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41"/>
      <c r="AE99" s="45">
        <v>152.74</v>
      </c>
      <c r="AF99" s="41">
        <f t="shared" ref="AF99:AF101" si="78">SUM(J99:AD101)</f>
        <v>6</v>
      </c>
      <c r="AG99" s="45">
        <f t="shared" ref="AG99:AG101" si="79">AE99+AF99</f>
        <v>158.74</v>
      </c>
      <c r="AH99" s="45">
        <f t="shared" ref="AH99:AH101" si="80">IF( AND(ISNUMBER(AG$99),ISNUMBER(AG99)),(AG99-AG$99)/AG$99*100,"")</f>
        <v>0</v>
      </c>
    </row>
    <row r="100" spans="1:34" ht="72" x14ac:dyDescent="0.3">
      <c r="A100" s="42"/>
      <c r="B100" s="16" t="s">
        <v>330</v>
      </c>
      <c r="C100" s="16">
        <v>2004</v>
      </c>
      <c r="D100" s="44"/>
      <c r="E100" s="44"/>
      <c r="F100" s="16" t="s">
        <v>11</v>
      </c>
      <c r="G100" s="16" t="s">
        <v>12</v>
      </c>
      <c r="H100" s="16" t="s">
        <v>13</v>
      </c>
      <c r="I100" s="16" t="s">
        <v>331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2</v>
      </c>
      <c r="Y100" s="5">
        <v>2</v>
      </c>
      <c r="Z100" s="5">
        <v>0</v>
      </c>
      <c r="AA100" s="5">
        <v>0</v>
      </c>
      <c r="AB100" s="5">
        <v>0</v>
      </c>
      <c r="AC100" s="5">
        <v>0</v>
      </c>
      <c r="AD100" s="42"/>
      <c r="AE100" s="46"/>
      <c r="AF100" s="42"/>
      <c r="AG100" s="46"/>
      <c r="AH100" s="46"/>
    </row>
    <row r="101" spans="1:34" ht="72" x14ac:dyDescent="0.3">
      <c r="A101" s="48"/>
      <c r="B101" s="49" t="s">
        <v>410</v>
      </c>
      <c r="C101" s="49">
        <v>2004</v>
      </c>
      <c r="D101" s="50"/>
      <c r="E101" s="50"/>
      <c r="F101" s="49" t="s">
        <v>119</v>
      </c>
      <c r="G101" s="49" t="s">
        <v>12</v>
      </c>
      <c r="H101" s="49" t="s">
        <v>13</v>
      </c>
      <c r="I101" s="49" t="s">
        <v>14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2</v>
      </c>
      <c r="Y101" s="51">
        <v>0</v>
      </c>
      <c r="Z101" s="51">
        <v>0</v>
      </c>
      <c r="AA101" s="51">
        <v>0</v>
      </c>
      <c r="AB101" s="51">
        <v>0</v>
      </c>
      <c r="AC101" s="51">
        <v>0</v>
      </c>
      <c r="AD101" s="48"/>
      <c r="AE101" s="52"/>
      <c r="AF101" s="48"/>
      <c r="AG101" s="52"/>
      <c r="AH101" s="52"/>
    </row>
    <row r="102" spans="1:34" ht="72" x14ac:dyDescent="0.3">
      <c r="A102" s="41">
        <v>3</v>
      </c>
      <c r="B102" s="47" t="s">
        <v>333</v>
      </c>
      <c r="C102" s="47">
        <v>2005</v>
      </c>
      <c r="D102" s="43">
        <v>2006</v>
      </c>
      <c r="E102" s="43">
        <v>2003</v>
      </c>
      <c r="F102" s="47" t="s">
        <v>11</v>
      </c>
      <c r="G102" s="47" t="s">
        <v>61</v>
      </c>
      <c r="H102" s="47" t="s">
        <v>334</v>
      </c>
      <c r="I102" s="47" t="s">
        <v>335</v>
      </c>
      <c r="J102" s="2">
        <v>0</v>
      </c>
      <c r="K102" s="2">
        <v>2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41"/>
      <c r="AE102" s="45">
        <v>164.7</v>
      </c>
      <c r="AF102" s="41">
        <f t="shared" ref="AF102:AF104" si="81">SUM(J102:AD104)</f>
        <v>8</v>
      </c>
      <c r="AG102" s="45">
        <f t="shared" ref="AG102:AG104" si="82">AE102+AF102</f>
        <v>172.7</v>
      </c>
      <c r="AH102" s="45">
        <f t="shared" ref="AH102:AH104" si="83">IF( AND(ISNUMBER(AG$102),ISNUMBER(AG102)),(AG102-AG$102)/AG$102*100,"")</f>
        <v>0</v>
      </c>
    </row>
    <row r="103" spans="1:34" ht="57.6" x14ac:dyDescent="0.3">
      <c r="A103" s="42"/>
      <c r="B103" s="16" t="s">
        <v>60</v>
      </c>
      <c r="C103" s="16">
        <v>2006</v>
      </c>
      <c r="D103" s="44"/>
      <c r="E103" s="44"/>
      <c r="F103" s="16">
        <v>1</v>
      </c>
      <c r="G103" s="16" t="s">
        <v>61</v>
      </c>
      <c r="H103" s="16" t="s">
        <v>62</v>
      </c>
      <c r="I103" s="16" t="s">
        <v>63</v>
      </c>
      <c r="J103" s="5">
        <v>0</v>
      </c>
      <c r="K103" s="5">
        <v>0</v>
      </c>
      <c r="L103" s="5">
        <v>0</v>
      </c>
      <c r="M103" s="5">
        <v>0</v>
      </c>
      <c r="N103" s="5">
        <v>2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42"/>
      <c r="AE103" s="46"/>
      <c r="AF103" s="42"/>
      <c r="AG103" s="46"/>
      <c r="AH103" s="46"/>
    </row>
    <row r="104" spans="1:34" ht="43.2" x14ac:dyDescent="0.3">
      <c r="A104" s="48"/>
      <c r="B104" s="49" t="s">
        <v>140</v>
      </c>
      <c r="C104" s="49">
        <v>2003</v>
      </c>
      <c r="D104" s="50"/>
      <c r="E104" s="50"/>
      <c r="F104" s="49" t="s">
        <v>11</v>
      </c>
      <c r="G104" s="49" t="s">
        <v>61</v>
      </c>
      <c r="H104" s="49" t="s">
        <v>141</v>
      </c>
      <c r="I104" s="49" t="s">
        <v>142</v>
      </c>
      <c r="J104" s="51">
        <v>0</v>
      </c>
      <c r="K104" s="51">
        <v>2</v>
      </c>
      <c r="L104" s="51">
        <v>2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48"/>
      <c r="AE104" s="52"/>
      <c r="AF104" s="48"/>
      <c r="AG104" s="52"/>
      <c r="AH104" s="52"/>
    </row>
    <row r="105" spans="1:34" ht="43.2" x14ac:dyDescent="0.3">
      <c r="A105" s="41">
        <v>4</v>
      </c>
      <c r="B105" s="47" t="s">
        <v>271</v>
      </c>
      <c r="C105" s="47">
        <v>2006</v>
      </c>
      <c r="D105" s="43">
        <v>2006</v>
      </c>
      <c r="E105" s="43">
        <v>2004</v>
      </c>
      <c r="F105" s="47" t="s">
        <v>11</v>
      </c>
      <c r="G105" s="47" t="s">
        <v>41</v>
      </c>
      <c r="H105" s="47" t="s">
        <v>42</v>
      </c>
      <c r="I105" s="47" t="s">
        <v>210</v>
      </c>
      <c r="J105" s="2">
        <v>0</v>
      </c>
      <c r="K105" s="2">
        <v>0</v>
      </c>
      <c r="L105" s="2">
        <v>0</v>
      </c>
      <c r="M105" s="2">
        <v>0</v>
      </c>
      <c r="N105" s="2">
        <v>2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41"/>
      <c r="AE105" s="45">
        <v>172.58</v>
      </c>
      <c r="AF105" s="41">
        <f t="shared" ref="AF105:AF107" si="84">SUM(J105:AD107)</f>
        <v>8</v>
      </c>
      <c r="AG105" s="45">
        <f t="shared" ref="AG105:AG107" si="85">AE105+AF105</f>
        <v>180.58</v>
      </c>
      <c r="AH105" s="45">
        <f t="shared" ref="AH105:AH107" si="86">IF( AND(ISNUMBER(AG$105),ISNUMBER(AG105)),(AG105-AG$105)/AG$105*100,"")</f>
        <v>0</v>
      </c>
    </row>
    <row r="106" spans="1:34" ht="43.2" x14ac:dyDescent="0.3">
      <c r="A106" s="42"/>
      <c r="B106" s="16" t="s">
        <v>355</v>
      </c>
      <c r="C106" s="16">
        <v>2004</v>
      </c>
      <c r="D106" s="44"/>
      <c r="E106" s="44"/>
      <c r="F106" s="16" t="s">
        <v>11</v>
      </c>
      <c r="G106" s="16" t="s">
        <v>41</v>
      </c>
      <c r="H106" s="16" t="s">
        <v>42</v>
      </c>
      <c r="I106" s="16" t="s">
        <v>81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42"/>
      <c r="AE106" s="46"/>
      <c r="AF106" s="42"/>
      <c r="AG106" s="46"/>
      <c r="AH106" s="46"/>
    </row>
    <row r="107" spans="1:34" ht="43.2" x14ac:dyDescent="0.3">
      <c r="A107" s="48"/>
      <c r="B107" s="49" t="s">
        <v>397</v>
      </c>
      <c r="C107" s="49">
        <v>2006</v>
      </c>
      <c r="D107" s="50"/>
      <c r="E107" s="50"/>
      <c r="F107" s="49">
        <v>2</v>
      </c>
      <c r="G107" s="49" t="s">
        <v>41</v>
      </c>
      <c r="H107" s="49" t="s">
        <v>42</v>
      </c>
      <c r="I107" s="49" t="s">
        <v>43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2</v>
      </c>
      <c r="R107" s="51">
        <v>0</v>
      </c>
      <c r="S107" s="51">
        <v>2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2</v>
      </c>
      <c r="AD107" s="48"/>
      <c r="AE107" s="52"/>
      <c r="AF107" s="48"/>
      <c r="AG107" s="52"/>
      <c r="AH107" s="52"/>
    </row>
    <row r="108" spans="1:34" ht="72" x14ac:dyDescent="0.3">
      <c r="A108" s="41">
        <v>5</v>
      </c>
      <c r="B108" s="47" t="s">
        <v>10</v>
      </c>
      <c r="C108" s="47">
        <v>2004</v>
      </c>
      <c r="D108" s="43">
        <v>2007</v>
      </c>
      <c r="E108" s="43">
        <v>2004</v>
      </c>
      <c r="F108" s="47" t="s">
        <v>11</v>
      </c>
      <c r="G108" s="47" t="s">
        <v>12</v>
      </c>
      <c r="H108" s="47" t="s">
        <v>13</v>
      </c>
      <c r="I108" s="47" t="s">
        <v>14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41"/>
      <c r="AE108" s="45">
        <v>175.4</v>
      </c>
      <c r="AF108" s="41">
        <f t="shared" ref="AF108:AF110" si="87">SUM(J108:AD110)</f>
        <v>14</v>
      </c>
      <c r="AG108" s="45">
        <f t="shared" ref="AG108:AG110" si="88">AE108+AF108</f>
        <v>189.4</v>
      </c>
      <c r="AH108" s="45">
        <f t="shared" ref="AH108:AH110" si="89">IF( AND(ISNUMBER(AG$108),ISNUMBER(AG108)),(AG108-AG$108)/AG$108*100,"")</f>
        <v>0</v>
      </c>
    </row>
    <row r="109" spans="1:34" ht="72" x14ac:dyDescent="0.3">
      <c r="A109" s="42"/>
      <c r="B109" s="16" t="s">
        <v>75</v>
      </c>
      <c r="C109" s="16">
        <v>2006</v>
      </c>
      <c r="D109" s="44"/>
      <c r="E109" s="44"/>
      <c r="F109" s="16">
        <v>1</v>
      </c>
      <c r="G109" s="16" t="s">
        <v>12</v>
      </c>
      <c r="H109" s="16" t="s">
        <v>13</v>
      </c>
      <c r="I109" s="16" t="s">
        <v>76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2</v>
      </c>
      <c r="AC109" s="5">
        <v>0</v>
      </c>
      <c r="AD109" s="42"/>
      <c r="AE109" s="46"/>
      <c r="AF109" s="42"/>
      <c r="AG109" s="46"/>
      <c r="AH109" s="46"/>
    </row>
    <row r="110" spans="1:34" ht="72" x14ac:dyDescent="0.3">
      <c r="A110" s="48"/>
      <c r="B110" s="49" t="s">
        <v>197</v>
      </c>
      <c r="C110" s="49">
        <v>2007</v>
      </c>
      <c r="D110" s="50"/>
      <c r="E110" s="50"/>
      <c r="F110" s="49">
        <v>3</v>
      </c>
      <c r="G110" s="49" t="s">
        <v>12</v>
      </c>
      <c r="H110" s="49" t="s">
        <v>13</v>
      </c>
      <c r="I110" s="49" t="s">
        <v>198</v>
      </c>
      <c r="J110" s="51">
        <v>0</v>
      </c>
      <c r="K110" s="51">
        <v>2</v>
      </c>
      <c r="L110" s="51">
        <v>2</v>
      </c>
      <c r="M110" s="51">
        <v>0</v>
      </c>
      <c r="N110" s="51">
        <v>2</v>
      </c>
      <c r="O110" s="51">
        <v>0</v>
      </c>
      <c r="P110" s="51">
        <v>0</v>
      </c>
      <c r="Q110" s="51">
        <v>2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1">
        <v>2</v>
      </c>
      <c r="AA110" s="51">
        <v>2</v>
      </c>
      <c r="AB110" s="51">
        <v>0</v>
      </c>
      <c r="AC110" s="51">
        <v>0</v>
      </c>
      <c r="AD110" s="48"/>
      <c r="AE110" s="52"/>
      <c r="AF110" s="48"/>
      <c r="AG110" s="52"/>
      <c r="AH110" s="52"/>
    </row>
    <row r="111" spans="1:34" ht="28.8" x14ac:dyDescent="0.3">
      <c r="A111" s="41">
        <v>6</v>
      </c>
      <c r="B111" s="47" t="s">
        <v>227</v>
      </c>
      <c r="C111" s="47">
        <v>2005</v>
      </c>
      <c r="D111" s="43">
        <v>2006</v>
      </c>
      <c r="E111" s="43">
        <v>2005</v>
      </c>
      <c r="F111" s="47" t="s">
        <v>11</v>
      </c>
      <c r="G111" s="47" t="s">
        <v>61</v>
      </c>
      <c r="H111" s="47" t="s">
        <v>228</v>
      </c>
      <c r="I111" s="47" t="s">
        <v>229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2</v>
      </c>
      <c r="T111" s="2">
        <v>2</v>
      </c>
      <c r="U111" s="2">
        <v>0</v>
      </c>
      <c r="V111" s="2">
        <v>0</v>
      </c>
      <c r="W111" s="2">
        <v>0</v>
      </c>
      <c r="X111" s="2">
        <v>2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41"/>
      <c r="AE111" s="45">
        <v>234.48</v>
      </c>
      <c r="AF111" s="41">
        <f t="shared" ref="AF111:AF113" si="90">SUM(J111:AD113)</f>
        <v>16</v>
      </c>
      <c r="AG111" s="45">
        <f t="shared" ref="AG111:AG113" si="91">AE111+AF111</f>
        <v>250.48</v>
      </c>
      <c r="AH111" s="45">
        <f t="shared" ref="AH111:AH113" si="92">IF( AND(ISNUMBER(AG$111),ISNUMBER(AG111)),(AG111-AG$111)/AG$111*100,"")</f>
        <v>0</v>
      </c>
    </row>
    <row r="112" spans="1:34" ht="28.8" x14ac:dyDescent="0.3">
      <c r="A112" s="42"/>
      <c r="B112" s="16" t="s">
        <v>406</v>
      </c>
      <c r="C112" s="16">
        <v>2006</v>
      </c>
      <c r="D112" s="44"/>
      <c r="E112" s="44"/>
      <c r="F112" s="16" t="s">
        <v>11</v>
      </c>
      <c r="G112" s="16" t="s">
        <v>61</v>
      </c>
      <c r="H112" s="16" t="s">
        <v>228</v>
      </c>
      <c r="I112" s="16" t="s">
        <v>229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42"/>
      <c r="AE112" s="46"/>
      <c r="AF112" s="42"/>
      <c r="AG112" s="46"/>
      <c r="AH112" s="46"/>
    </row>
    <row r="113" spans="1:34" ht="28.8" x14ac:dyDescent="0.3">
      <c r="A113" s="48"/>
      <c r="B113" s="49" t="s">
        <v>231</v>
      </c>
      <c r="C113" s="49">
        <v>2006</v>
      </c>
      <c r="D113" s="50"/>
      <c r="E113" s="50"/>
      <c r="F113" s="49" t="s">
        <v>11</v>
      </c>
      <c r="G113" s="49" t="s">
        <v>61</v>
      </c>
      <c r="H113" s="49" t="s">
        <v>228</v>
      </c>
      <c r="I113" s="49" t="s">
        <v>229</v>
      </c>
      <c r="J113" s="51">
        <v>2</v>
      </c>
      <c r="K113" s="51">
        <v>2</v>
      </c>
      <c r="L113" s="51">
        <v>0</v>
      </c>
      <c r="M113" s="51">
        <v>2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2</v>
      </c>
      <c r="Y113" s="51">
        <v>0</v>
      </c>
      <c r="Z113" s="51">
        <v>0</v>
      </c>
      <c r="AA113" s="51">
        <v>0</v>
      </c>
      <c r="AB113" s="51">
        <v>0</v>
      </c>
      <c r="AC113" s="51">
        <v>2</v>
      </c>
      <c r="AD113" s="48"/>
      <c r="AE113" s="52"/>
      <c r="AF113" s="48"/>
      <c r="AG113" s="52"/>
      <c r="AH113" s="52"/>
    </row>
    <row r="114" spans="1:34" ht="57.6" x14ac:dyDescent="0.3">
      <c r="A114" s="41">
        <v>7</v>
      </c>
      <c r="B114" s="47" t="s">
        <v>113</v>
      </c>
      <c r="C114" s="47">
        <v>2004</v>
      </c>
      <c r="D114" s="43">
        <v>2005</v>
      </c>
      <c r="E114" s="43">
        <v>2004</v>
      </c>
      <c r="F114" s="47" t="s">
        <v>11</v>
      </c>
      <c r="G114" s="47" t="s">
        <v>114</v>
      </c>
      <c r="H114" s="47" t="s">
        <v>115</v>
      </c>
      <c r="I114" s="47" t="s">
        <v>116</v>
      </c>
      <c r="J114" s="2">
        <v>0</v>
      </c>
      <c r="K114" s="2">
        <v>0</v>
      </c>
      <c r="L114" s="2">
        <v>2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2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41"/>
      <c r="AE114" s="45">
        <v>214.02</v>
      </c>
      <c r="AF114" s="41">
        <f t="shared" ref="AF114:AF116" si="93">SUM(J114:AD116)</f>
        <v>58</v>
      </c>
      <c r="AG114" s="45">
        <f t="shared" ref="AG114:AG116" si="94">AE114+AF114</f>
        <v>272.02</v>
      </c>
      <c r="AH114" s="45">
        <f t="shared" ref="AH114:AH116" si="95">IF( AND(ISNUMBER(AG$114),ISNUMBER(AG114)),(AG114-AG$114)/AG$114*100,"")</f>
        <v>0</v>
      </c>
    </row>
    <row r="115" spans="1:34" ht="57.6" x14ac:dyDescent="0.3">
      <c r="A115" s="42"/>
      <c r="B115" s="16" t="s">
        <v>173</v>
      </c>
      <c r="C115" s="16">
        <v>2004</v>
      </c>
      <c r="D115" s="44"/>
      <c r="E115" s="44"/>
      <c r="F115" s="16" t="s">
        <v>11</v>
      </c>
      <c r="G115" s="16" t="s">
        <v>114</v>
      </c>
      <c r="H115" s="16" t="s">
        <v>115</v>
      </c>
      <c r="I115" s="16" t="s">
        <v>174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42"/>
      <c r="AE115" s="46"/>
      <c r="AF115" s="42"/>
      <c r="AG115" s="46"/>
      <c r="AH115" s="46"/>
    </row>
    <row r="116" spans="1:34" ht="57.6" x14ac:dyDescent="0.3">
      <c r="A116" s="48"/>
      <c r="B116" s="49" t="s">
        <v>281</v>
      </c>
      <c r="C116" s="49">
        <v>2005</v>
      </c>
      <c r="D116" s="50"/>
      <c r="E116" s="50"/>
      <c r="F116" s="49" t="s">
        <v>11</v>
      </c>
      <c r="G116" s="49" t="s">
        <v>114</v>
      </c>
      <c r="H116" s="49" t="s">
        <v>115</v>
      </c>
      <c r="I116" s="49" t="s">
        <v>174</v>
      </c>
      <c r="J116" s="51">
        <v>0</v>
      </c>
      <c r="K116" s="51">
        <v>2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2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50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48"/>
      <c r="AE116" s="52"/>
      <c r="AF116" s="48"/>
      <c r="AG116" s="52"/>
      <c r="AH116" s="52"/>
    </row>
    <row r="117" spans="1:34" ht="57.6" x14ac:dyDescent="0.3">
      <c r="A117" s="41">
        <v>8</v>
      </c>
      <c r="B117" s="47" t="s">
        <v>224</v>
      </c>
      <c r="C117" s="47">
        <v>2005</v>
      </c>
      <c r="D117" s="43">
        <v>2006</v>
      </c>
      <c r="E117" s="43">
        <v>2004</v>
      </c>
      <c r="F117" s="47" t="s">
        <v>11</v>
      </c>
      <c r="G117" s="47" t="s">
        <v>69</v>
      </c>
      <c r="H117" s="47" t="s">
        <v>70</v>
      </c>
      <c r="I117" s="47" t="s">
        <v>225</v>
      </c>
      <c r="J117" s="2">
        <v>0</v>
      </c>
      <c r="K117" s="2">
        <v>2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41"/>
      <c r="AE117" s="45">
        <v>167.83</v>
      </c>
      <c r="AF117" s="41">
        <f t="shared" ref="AF117:AF119" si="96">SUM(J117:AD119)</f>
        <v>106</v>
      </c>
      <c r="AG117" s="45">
        <f t="shared" ref="AG117:AG119" si="97">AE117+AF117</f>
        <v>273.83000000000004</v>
      </c>
      <c r="AH117" s="45">
        <f t="shared" ref="AH117:AH119" si="98">IF( AND(ISNUMBER(AG$117),ISNUMBER(AG117)),(AG117-AG$117)/AG$117*100,"")</f>
        <v>0</v>
      </c>
    </row>
    <row r="118" spans="1:34" ht="57.6" x14ac:dyDescent="0.3">
      <c r="A118" s="42"/>
      <c r="B118" s="16" t="s">
        <v>375</v>
      </c>
      <c r="C118" s="16">
        <v>2004</v>
      </c>
      <c r="D118" s="44"/>
      <c r="E118" s="44"/>
      <c r="F118" s="16" t="s">
        <v>11</v>
      </c>
      <c r="G118" s="16" t="s">
        <v>69</v>
      </c>
      <c r="H118" s="16" t="s">
        <v>70</v>
      </c>
      <c r="I118" s="16" t="s">
        <v>376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42"/>
      <c r="AE118" s="46"/>
      <c r="AF118" s="42"/>
      <c r="AG118" s="46"/>
      <c r="AH118" s="46"/>
    </row>
    <row r="119" spans="1:34" ht="28.8" x14ac:dyDescent="0.3">
      <c r="A119" s="48"/>
      <c r="B119" s="49" t="s">
        <v>401</v>
      </c>
      <c r="C119" s="49">
        <v>2006</v>
      </c>
      <c r="D119" s="50"/>
      <c r="E119" s="50"/>
      <c r="F119" s="49">
        <v>1</v>
      </c>
      <c r="G119" s="49" t="s">
        <v>69</v>
      </c>
      <c r="H119" s="49" t="s">
        <v>260</v>
      </c>
      <c r="I119" s="49" t="s">
        <v>261</v>
      </c>
      <c r="J119" s="51">
        <v>0</v>
      </c>
      <c r="K119" s="51">
        <v>0</v>
      </c>
      <c r="L119" s="51">
        <v>0</v>
      </c>
      <c r="M119" s="51">
        <v>2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2</v>
      </c>
      <c r="AB119" s="51">
        <v>50</v>
      </c>
      <c r="AC119" s="51">
        <v>50</v>
      </c>
      <c r="AD119" s="48"/>
      <c r="AE119" s="52"/>
      <c r="AF119" s="48"/>
      <c r="AG119" s="52"/>
      <c r="AH119" s="52"/>
    </row>
    <row r="120" spans="1:34" ht="43.2" x14ac:dyDescent="0.3">
      <c r="A120" s="41">
        <v>9</v>
      </c>
      <c r="B120" s="47" t="s">
        <v>131</v>
      </c>
      <c r="C120" s="47">
        <v>2005</v>
      </c>
      <c r="D120" s="43">
        <v>2008</v>
      </c>
      <c r="E120" s="43">
        <v>2005</v>
      </c>
      <c r="F120" s="47">
        <v>1</v>
      </c>
      <c r="G120" s="47" t="s">
        <v>12</v>
      </c>
      <c r="H120" s="47" t="s">
        <v>86</v>
      </c>
      <c r="I120" s="47" t="s">
        <v>87</v>
      </c>
      <c r="J120" s="2">
        <v>0</v>
      </c>
      <c r="K120" s="2">
        <v>2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41"/>
      <c r="AE120" s="45">
        <v>235.24</v>
      </c>
      <c r="AF120" s="41">
        <f t="shared" ref="AF120:AF122" si="99">SUM(J120:AD122)</f>
        <v>66</v>
      </c>
      <c r="AG120" s="45">
        <f t="shared" ref="AG120:AG122" si="100">AE120+AF120</f>
        <v>301.24</v>
      </c>
      <c r="AH120" s="45">
        <f t="shared" ref="AH120:AH122" si="101">IF( AND(ISNUMBER(AG$120),ISNUMBER(AG120)),(AG120-AG$120)/AG$120*100,"")</f>
        <v>0</v>
      </c>
    </row>
    <row r="121" spans="1:34" ht="43.2" x14ac:dyDescent="0.3">
      <c r="A121" s="42"/>
      <c r="B121" s="16" t="s">
        <v>85</v>
      </c>
      <c r="C121" s="16">
        <v>2005</v>
      </c>
      <c r="D121" s="44"/>
      <c r="E121" s="44"/>
      <c r="F121" s="16" t="s">
        <v>11</v>
      </c>
      <c r="G121" s="16" t="s">
        <v>12</v>
      </c>
      <c r="H121" s="16" t="s">
        <v>86</v>
      </c>
      <c r="I121" s="16" t="s">
        <v>87</v>
      </c>
      <c r="J121" s="5">
        <v>0</v>
      </c>
      <c r="K121" s="5">
        <v>0</v>
      </c>
      <c r="L121" s="5">
        <v>2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2</v>
      </c>
      <c r="Z121" s="5">
        <v>0</v>
      </c>
      <c r="AA121" s="5">
        <v>0</v>
      </c>
      <c r="AB121" s="5">
        <v>0</v>
      </c>
      <c r="AC121" s="5">
        <v>2</v>
      </c>
      <c r="AD121" s="42"/>
      <c r="AE121" s="46"/>
      <c r="AF121" s="42"/>
      <c r="AG121" s="46"/>
      <c r="AH121" s="46"/>
    </row>
    <row r="122" spans="1:34" ht="72" x14ac:dyDescent="0.3">
      <c r="A122" s="48"/>
      <c r="B122" s="49" t="s">
        <v>294</v>
      </c>
      <c r="C122" s="49">
        <v>2008</v>
      </c>
      <c r="D122" s="50"/>
      <c r="E122" s="50"/>
      <c r="F122" s="49">
        <v>2</v>
      </c>
      <c r="G122" s="49" t="s">
        <v>12</v>
      </c>
      <c r="H122" s="49" t="s">
        <v>13</v>
      </c>
      <c r="I122" s="49" t="s">
        <v>295</v>
      </c>
      <c r="J122" s="51">
        <v>0</v>
      </c>
      <c r="K122" s="51">
        <v>50</v>
      </c>
      <c r="L122" s="51">
        <v>2</v>
      </c>
      <c r="M122" s="51">
        <v>0</v>
      </c>
      <c r="N122" s="51">
        <v>0</v>
      </c>
      <c r="O122" s="51">
        <v>0</v>
      </c>
      <c r="P122" s="51">
        <v>0</v>
      </c>
      <c r="Q122" s="51">
        <v>2</v>
      </c>
      <c r="R122" s="51">
        <v>0</v>
      </c>
      <c r="S122" s="51">
        <v>0</v>
      </c>
      <c r="T122" s="51">
        <v>2</v>
      </c>
      <c r="U122" s="51">
        <v>0</v>
      </c>
      <c r="V122" s="51">
        <v>2</v>
      </c>
      <c r="W122" s="51">
        <v>0</v>
      </c>
      <c r="X122" s="51">
        <v>0</v>
      </c>
      <c r="Y122" s="51">
        <v>0</v>
      </c>
      <c r="Z122" s="51">
        <v>0</v>
      </c>
      <c r="AA122" s="51">
        <v>0</v>
      </c>
      <c r="AB122" s="51">
        <v>0</v>
      </c>
      <c r="AC122" s="51">
        <v>0</v>
      </c>
      <c r="AD122" s="48"/>
      <c r="AE122" s="52"/>
      <c r="AF122" s="48"/>
      <c r="AG122" s="52"/>
      <c r="AH122" s="52"/>
    </row>
    <row r="123" spans="1:34" ht="43.2" x14ac:dyDescent="0.3">
      <c r="A123" s="41">
        <v>10</v>
      </c>
      <c r="B123" s="47" t="s">
        <v>49</v>
      </c>
      <c r="C123" s="47">
        <v>2004</v>
      </c>
      <c r="D123" s="43">
        <v>2006</v>
      </c>
      <c r="E123" s="43">
        <v>2004</v>
      </c>
      <c r="F123" s="47" t="s">
        <v>11</v>
      </c>
      <c r="G123" s="47" t="s">
        <v>50</v>
      </c>
      <c r="H123" s="47" t="s">
        <v>51</v>
      </c>
      <c r="I123" s="47" t="s">
        <v>52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41"/>
      <c r="AE123" s="45">
        <v>233.95</v>
      </c>
      <c r="AF123" s="41">
        <f t="shared" ref="AF123:AF125" si="102">SUM(J123:AD125)</f>
        <v>270</v>
      </c>
      <c r="AG123" s="45">
        <f t="shared" ref="AG123:AG125" si="103">AE123+AF123</f>
        <v>503.95</v>
      </c>
      <c r="AH123" s="45">
        <f t="shared" ref="AH123:AH125" si="104">IF( AND(ISNUMBER(AG$123),ISNUMBER(AG123)),(AG123-AG$123)/AG$123*100,"")</f>
        <v>0</v>
      </c>
    </row>
    <row r="124" spans="1:34" ht="43.2" x14ac:dyDescent="0.3">
      <c r="A124" s="42"/>
      <c r="B124" s="16" t="s">
        <v>187</v>
      </c>
      <c r="C124" s="16">
        <v>2004</v>
      </c>
      <c r="D124" s="44"/>
      <c r="E124" s="44"/>
      <c r="F124" s="16" t="s">
        <v>11</v>
      </c>
      <c r="G124" s="16" t="s">
        <v>50</v>
      </c>
      <c r="H124" s="16" t="s">
        <v>51</v>
      </c>
      <c r="I124" s="16" t="s">
        <v>52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2</v>
      </c>
      <c r="X124" s="5">
        <v>2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42"/>
      <c r="AE124" s="46"/>
      <c r="AF124" s="42"/>
      <c r="AG124" s="46"/>
      <c r="AH124" s="46"/>
    </row>
    <row r="125" spans="1:34" ht="43.2" x14ac:dyDescent="0.3">
      <c r="A125" s="48"/>
      <c r="B125" s="49" t="s">
        <v>319</v>
      </c>
      <c r="C125" s="49">
        <v>2006</v>
      </c>
      <c r="D125" s="50"/>
      <c r="E125" s="50"/>
      <c r="F125" s="49">
        <v>1</v>
      </c>
      <c r="G125" s="49" t="s">
        <v>50</v>
      </c>
      <c r="H125" s="49" t="s">
        <v>292</v>
      </c>
      <c r="I125" s="49" t="s">
        <v>237</v>
      </c>
      <c r="J125" s="51">
        <v>2</v>
      </c>
      <c r="K125" s="51">
        <v>2</v>
      </c>
      <c r="L125" s="51">
        <v>2</v>
      </c>
      <c r="M125" s="51">
        <v>2</v>
      </c>
      <c r="N125" s="51">
        <v>0</v>
      </c>
      <c r="O125" s="51">
        <v>0</v>
      </c>
      <c r="P125" s="51">
        <v>0</v>
      </c>
      <c r="Q125" s="51">
        <v>2</v>
      </c>
      <c r="R125" s="51">
        <v>50</v>
      </c>
      <c r="S125" s="51">
        <v>50</v>
      </c>
      <c r="T125" s="51">
        <v>0</v>
      </c>
      <c r="U125" s="51">
        <v>50</v>
      </c>
      <c r="V125" s="51">
        <v>2</v>
      </c>
      <c r="W125" s="51">
        <v>50</v>
      </c>
      <c r="X125" s="51">
        <v>50</v>
      </c>
      <c r="Y125" s="51">
        <v>2</v>
      </c>
      <c r="Z125" s="51">
        <v>0</v>
      </c>
      <c r="AA125" s="51">
        <v>0</v>
      </c>
      <c r="AB125" s="51">
        <v>2</v>
      </c>
      <c r="AC125" s="51">
        <v>0</v>
      </c>
      <c r="AD125" s="48"/>
      <c r="AE125" s="52"/>
      <c r="AF125" s="48"/>
      <c r="AG125" s="52"/>
      <c r="AH125" s="52"/>
    </row>
    <row r="126" spans="1:34" ht="72" x14ac:dyDescent="0.3">
      <c r="A126" s="41"/>
      <c r="B126" s="47" t="s">
        <v>277</v>
      </c>
      <c r="C126" s="47">
        <v>2003</v>
      </c>
      <c r="D126" s="43">
        <v>2007</v>
      </c>
      <c r="E126" s="43">
        <v>2003</v>
      </c>
      <c r="F126" s="47" t="s">
        <v>119</v>
      </c>
      <c r="G126" s="47" t="s">
        <v>56</v>
      </c>
      <c r="H126" s="47" t="s">
        <v>278</v>
      </c>
      <c r="I126" s="47" t="s">
        <v>279</v>
      </c>
      <c r="J126" s="2">
        <v>0</v>
      </c>
      <c r="K126" s="2">
        <v>2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/>
      <c r="W126" s="2"/>
      <c r="X126" s="2"/>
      <c r="Y126" s="2">
        <v>0</v>
      </c>
      <c r="Z126" s="2">
        <v>2</v>
      </c>
      <c r="AA126" s="2">
        <v>0</v>
      </c>
      <c r="AB126" s="2"/>
      <c r="AC126" s="2"/>
      <c r="AD126" s="41"/>
      <c r="AE126" s="45" t="s">
        <v>881</v>
      </c>
      <c r="AF126" s="41">
        <f t="shared" ref="AF126:AF128" si="105">SUM(J126:AD128)</f>
        <v>12</v>
      </c>
      <c r="AG126" s="45">
        <v>10000</v>
      </c>
      <c r="AH126" s="45">
        <f t="shared" ref="AH126:AH128" si="106">IF( AND(ISNUMBER(AG$126),ISNUMBER(AG126)),(AG126-AG$126)/AG$126*100,"")</f>
        <v>0</v>
      </c>
    </row>
    <row r="127" spans="1:34" ht="72" x14ac:dyDescent="0.3">
      <c r="A127" s="42"/>
      <c r="B127" s="16" t="s">
        <v>312</v>
      </c>
      <c r="C127" s="16">
        <v>2007</v>
      </c>
      <c r="D127" s="44"/>
      <c r="E127" s="44"/>
      <c r="F127" s="16">
        <v>1</v>
      </c>
      <c r="G127" s="16" t="s">
        <v>56</v>
      </c>
      <c r="H127" s="16" t="s">
        <v>278</v>
      </c>
      <c r="I127" s="16" t="s">
        <v>279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/>
      <c r="W127" s="5"/>
      <c r="X127" s="5"/>
      <c r="Y127" s="5">
        <v>0</v>
      </c>
      <c r="Z127" s="5">
        <v>0</v>
      </c>
      <c r="AA127" s="5">
        <v>0</v>
      </c>
      <c r="AB127" s="5"/>
      <c r="AC127" s="5"/>
      <c r="AD127" s="42"/>
      <c r="AE127" s="46"/>
      <c r="AF127" s="42"/>
      <c r="AG127" s="46"/>
      <c r="AH127" s="46"/>
    </row>
    <row r="128" spans="1:34" ht="72" x14ac:dyDescent="0.3">
      <c r="A128" s="48"/>
      <c r="B128" s="49" t="s">
        <v>357</v>
      </c>
      <c r="C128" s="49">
        <v>2005</v>
      </c>
      <c r="D128" s="50"/>
      <c r="E128" s="50"/>
      <c r="F128" s="49" t="s">
        <v>11</v>
      </c>
      <c r="G128" s="49" t="s">
        <v>56</v>
      </c>
      <c r="H128" s="49" t="s">
        <v>57</v>
      </c>
      <c r="I128" s="49" t="s">
        <v>58</v>
      </c>
      <c r="J128" s="51">
        <v>0</v>
      </c>
      <c r="K128" s="51">
        <v>2</v>
      </c>
      <c r="L128" s="51">
        <v>2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2</v>
      </c>
      <c r="S128" s="51">
        <v>2</v>
      </c>
      <c r="T128" s="51">
        <v>0</v>
      </c>
      <c r="U128" s="51">
        <v>0</v>
      </c>
      <c r="V128" s="51"/>
      <c r="W128" s="51"/>
      <c r="X128" s="51"/>
      <c r="Y128" s="51"/>
      <c r="Z128" s="51"/>
      <c r="AA128" s="51"/>
      <c r="AB128" s="51"/>
      <c r="AC128" s="51"/>
      <c r="AD128" s="48"/>
      <c r="AE128" s="52"/>
      <c r="AF128" s="48"/>
      <c r="AG128" s="52"/>
      <c r="AH128" s="52"/>
    </row>
    <row r="130" spans="1:34" ht="18" x14ac:dyDescent="0.3">
      <c r="A130" s="20" t="s">
        <v>914</v>
      </c>
      <c r="B130" s="20"/>
      <c r="C130" s="20"/>
      <c r="D130" s="20"/>
      <c r="E130" s="20"/>
      <c r="F130" s="20"/>
      <c r="G130" s="20"/>
      <c r="H130" s="20"/>
      <c r="I130" s="20"/>
      <c r="J130" s="20"/>
    </row>
    <row r="131" spans="1:34" x14ac:dyDescent="0.3">
      <c r="A131" s="27" t="s">
        <v>872</v>
      </c>
      <c r="B131" s="27" t="s">
        <v>1</v>
      </c>
      <c r="C131" s="27" t="s">
        <v>2</v>
      </c>
      <c r="D131" s="27" t="s">
        <v>476</v>
      </c>
      <c r="E131" s="27" t="s">
        <v>477</v>
      </c>
      <c r="F131" s="27" t="s">
        <v>3</v>
      </c>
      <c r="G131" s="27" t="s">
        <v>4</v>
      </c>
      <c r="H131" s="27" t="s">
        <v>5</v>
      </c>
      <c r="I131" s="27" t="s">
        <v>6</v>
      </c>
      <c r="J131" s="27">
        <v>1</v>
      </c>
      <c r="K131" s="27">
        <v>2</v>
      </c>
      <c r="L131" s="27">
        <v>3</v>
      </c>
      <c r="M131" s="27">
        <v>4</v>
      </c>
      <c r="N131" s="27">
        <v>5</v>
      </c>
      <c r="O131" s="27">
        <v>6</v>
      </c>
      <c r="P131" s="27">
        <v>7</v>
      </c>
      <c r="Q131" s="27">
        <v>8</v>
      </c>
      <c r="R131" s="27">
        <v>9</v>
      </c>
      <c r="S131" s="27">
        <v>10</v>
      </c>
      <c r="T131" s="27">
        <v>11</v>
      </c>
      <c r="U131" s="27">
        <v>12</v>
      </c>
      <c r="V131" s="27">
        <v>13</v>
      </c>
      <c r="W131" s="27">
        <v>14</v>
      </c>
      <c r="X131" s="27">
        <v>15</v>
      </c>
      <c r="Y131" s="27">
        <v>16</v>
      </c>
      <c r="Z131" s="27">
        <v>17</v>
      </c>
      <c r="AA131" s="27">
        <v>18</v>
      </c>
      <c r="AB131" s="27">
        <v>19</v>
      </c>
      <c r="AC131" s="27">
        <v>20</v>
      </c>
      <c r="AD131" s="27" t="s">
        <v>1162</v>
      </c>
      <c r="AE131" s="27" t="s">
        <v>875</v>
      </c>
      <c r="AF131" s="27" t="s">
        <v>876</v>
      </c>
      <c r="AG131" s="27" t="s">
        <v>877</v>
      </c>
      <c r="AH131" s="27" t="s">
        <v>880</v>
      </c>
    </row>
    <row r="132" spans="1:34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</row>
    <row r="133" spans="1:34" ht="72" x14ac:dyDescent="0.3">
      <c r="A133" s="41">
        <v>1</v>
      </c>
      <c r="B133" s="38" t="s">
        <v>370</v>
      </c>
      <c r="C133" s="38">
        <v>2003</v>
      </c>
      <c r="D133" s="43">
        <v>2006</v>
      </c>
      <c r="E133" s="43">
        <v>2003</v>
      </c>
      <c r="F133" s="38" t="s">
        <v>119</v>
      </c>
      <c r="G133" s="38" t="s">
        <v>12</v>
      </c>
      <c r="H133" s="38" t="s">
        <v>13</v>
      </c>
      <c r="I133" s="38" t="s">
        <v>331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41"/>
      <c r="AE133" s="45">
        <v>128.44999999999999</v>
      </c>
      <c r="AF133" s="41">
        <f t="shared" ref="AF133:AF135" si="107">SUM(J133:AD135)</f>
        <v>6</v>
      </c>
      <c r="AG133" s="45">
        <f t="shared" ref="AG133:AG135" si="108">AE133+AF133</f>
        <v>134.44999999999999</v>
      </c>
      <c r="AH133" s="45">
        <f t="shared" ref="AH133:AH135" si="109">IF( AND(ISNUMBER(AG$133),ISNUMBER(AG133)),(AG133-AG$133)/AG$133*100,"")</f>
        <v>0</v>
      </c>
    </row>
    <row r="134" spans="1:34" ht="72" x14ac:dyDescent="0.3">
      <c r="A134" s="42"/>
      <c r="B134" s="16" t="s">
        <v>154</v>
      </c>
      <c r="C134" s="16">
        <v>2006</v>
      </c>
      <c r="D134" s="44"/>
      <c r="E134" s="44"/>
      <c r="F134" s="16">
        <v>1</v>
      </c>
      <c r="G134" s="16" t="s">
        <v>12</v>
      </c>
      <c r="H134" s="16" t="s">
        <v>13</v>
      </c>
      <c r="I134" s="16" t="s">
        <v>155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2</v>
      </c>
      <c r="R134" s="5">
        <v>0</v>
      </c>
      <c r="S134" s="5">
        <v>0</v>
      </c>
      <c r="T134" s="5">
        <v>0</v>
      </c>
      <c r="U134" s="5">
        <v>2</v>
      </c>
      <c r="V134" s="5">
        <v>0</v>
      </c>
      <c r="W134" s="5">
        <v>0</v>
      </c>
      <c r="X134" s="5">
        <v>2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42"/>
      <c r="AE134" s="46"/>
      <c r="AF134" s="42"/>
      <c r="AG134" s="46"/>
      <c r="AH134" s="46"/>
    </row>
    <row r="135" spans="1:34" ht="72" x14ac:dyDescent="0.3">
      <c r="A135" s="48"/>
      <c r="B135" s="49" t="s">
        <v>384</v>
      </c>
      <c r="C135" s="49">
        <v>2003</v>
      </c>
      <c r="D135" s="50"/>
      <c r="E135" s="50"/>
      <c r="F135" s="49" t="s">
        <v>119</v>
      </c>
      <c r="G135" s="49" t="s">
        <v>12</v>
      </c>
      <c r="H135" s="49" t="s">
        <v>13</v>
      </c>
      <c r="I135" s="49" t="s">
        <v>76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51">
        <v>0</v>
      </c>
      <c r="T135" s="51">
        <v>0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1">
        <v>0</v>
      </c>
      <c r="AA135" s="51">
        <v>0</v>
      </c>
      <c r="AB135" s="51">
        <v>0</v>
      </c>
      <c r="AC135" s="51">
        <v>0</v>
      </c>
      <c r="AD135" s="48"/>
      <c r="AE135" s="52"/>
      <c r="AF135" s="48"/>
      <c r="AG135" s="52"/>
      <c r="AH135" s="52"/>
    </row>
    <row r="136" spans="1:34" ht="100.8" x14ac:dyDescent="0.3">
      <c r="A136" s="41">
        <v>2</v>
      </c>
      <c r="B136" s="47" t="s">
        <v>100</v>
      </c>
      <c r="C136" s="47">
        <v>2003</v>
      </c>
      <c r="D136" s="43">
        <v>2003</v>
      </c>
      <c r="E136" s="43">
        <v>2003</v>
      </c>
      <c r="F136" s="47" t="s">
        <v>11</v>
      </c>
      <c r="G136" s="47" t="s">
        <v>19</v>
      </c>
      <c r="H136" s="47" t="s">
        <v>101</v>
      </c>
      <c r="I136" s="47" t="s">
        <v>102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41"/>
      <c r="AE136" s="45">
        <v>139.80000000000001</v>
      </c>
      <c r="AF136" s="41">
        <f t="shared" ref="AF136:AF138" si="110">SUM(J136:AD138)</f>
        <v>6</v>
      </c>
      <c r="AG136" s="45">
        <f t="shared" ref="AG136:AG138" si="111">AE136+AF136</f>
        <v>145.80000000000001</v>
      </c>
      <c r="AH136" s="45">
        <f t="shared" ref="AH136:AH138" si="112">IF( AND(ISNUMBER(AG$136),ISNUMBER(AG136)),(AG136-AG$136)/AG$136*100,"")</f>
        <v>0</v>
      </c>
    </row>
    <row r="137" spans="1:34" ht="43.2" x14ac:dyDescent="0.3">
      <c r="A137" s="42"/>
      <c r="B137" s="16" t="s">
        <v>283</v>
      </c>
      <c r="C137" s="16">
        <v>2003</v>
      </c>
      <c r="D137" s="44"/>
      <c r="E137" s="44"/>
      <c r="F137" s="16" t="s">
        <v>11</v>
      </c>
      <c r="G137" s="16" t="s">
        <v>120</v>
      </c>
      <c r="H137" s="16" t="s">
        <v>284</v>
      </c>
      <c r="I137" s="16" t="s">
        <v>285</v>
      </c>
      <c r="J137" s="5">
        <v>0</v>
      </c>
      <c r="K137" s="5">
        <v>2</v>
      </c>
      <c r="L137" s="5">
        <v>0</v>
      </c>
      <c r="M137" s="5">
        <v>2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42"/>
      <c r="AE137" s="46"/>
      <c r="AF137" s="42"/>
      <c r="AG137" s="46"/>
      <c r="AH137" s="46"/>
    </row>
    <row r="138" spans="1:34" ht="43.2" x14ac:dyDescent="0.3">
      <c r="A138" s="48"/>
      <c r="B138" s="49" t="s">
        <v>372</v>
      </c>
      <c r="C138" s="49">
        <v>2003</v>
      </c>
      <c r="D138" s="50"/>
      <c r="E138" s="50"/>
      <c r="F138" s="49" t="s">
        <v>11</v>
      </c>
      <c r="G138" s="49" t="s">
        <v>120</v>
      </c>
      <c r="H138" s="49" t="s">
        <v>373</v>
      </c>
      <c r="I138" s="49" t="s">
        <v>122</v>
      </c>
      <c r="J138" s="51">
        <v>0</v>
      </c>
      <c r="K138" s="51">
        <v>0</v>
      </c>
      <c r="L138" s="51">
        <v>2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48"/>
      <c r="AE138" s="52"/>
      <c r="AF138" s="48"/>
      <c r="AG138" s="52"/>
      <c r="AH138" s="52"/>
    </row>
    <row r="139" spans="1:34" ht="72" x14ac:dyDescent="0.3">
      <c r="A139" s="41">
        <v>3</v>
      </c>
      <c r="B139" s="47" t="s">
        <v>216</v>
      </c>
      <c r="C139" s="47">
        <v>2006</v>
      </c>
      <c r="D139" s="43">
        <v>2006</v>
      </c>
      <c r="E139" s="43">
        <v>2003</v>
      </c>
      <c r="F139" s="47" t="s">
        <v>11</v>
      </c>
      <c r="G139" s="47" t="s">
        <v>162</v>
      </c>
      <c r="H139" s="47" t="s">
        <v>207</v>
      </c>
      <c r="I139" s="47" t="s">
        <v>164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2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2</v>
      </c>
      <c r="AD139" s="41"/>
      <c r="AE139" s="45">
        <v>143.85</v>
      </c>
      <c r="AF139" s="41">
        <f t="shared" ref="AF139:AF141" si="113">SUM(J139:AD141)</f>
        <v>8</v>
      </c>
      <c r="AG139" s="45">
        <f t="shared" ref="AG139:AG141" si="114">AE139+AF139</f>
        <v>151.85</v>
      </c>
      <c r="AH139" s="45">
        <f t="shared" ref="AH139:AH141" si="115">IF( AND(ISNUMBER(AG$139),ISNUMBER(AG139)),(AG139-AG$139)/AG$139*100,"")</f>
        <v>0</v>
      </c>
    </row>
    <row r="140" spans="1:34" ht="72" x14ac:dyDescent="0.3">
      <c r="A140" s="42"/>
      <c r="B140" s="16" t="s">
        <v>314</v>
      </c>
      <c r="C140" s="16">
        <v>2003</v>
      </c>
      <c r="D140" s="44"/>
      <c r="E140" s="44"/>
      <c r="F140" s="16" t="s">
        <v>11</v>
      </c>
      <c r="G140" s="16" t="s">
        <v>162</v>
      </c>
      <c r="H140" s="16" t="s">
        <v>315</v>
      </c>
      <c r="I140" s="16" t="s">
        <v>164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42"/>
      <c r="AE140" s="46"/>
      <c r="AF140" s="42"/>
      <c r="AG140" s="46"/>
      <c r="AH140" s="46"/>
    </row>
    <row r="141" spans="1:34" ht="72" x14ac:dyDescent="0.3">
      <c r="A141" s="48"/>
      <c r="B141" s="49" t="s">
        <v>450</v>
      </c>
      <c r="C141" s="49">
        <v>2005</v>
      </c>
      <c r="D141" s="50"/>
      <c r="E141" s="50"/>
      <c r="F141" s="49" t="s">
        <v>11</v>
      </c>
      <c r="G141" s="49" t="s">
        <v>162</v>
      </c>
      <c r="H141" s="49" t="s">
        <v>207</v>
      </c>
      <c r="I141" s="49" t="s">
        <v>164</v>
      </c>
      <c r="J141" s="51">
        <v>0</v>
      </c>
      <c r="K141" s="51">
        <v>0</v>
      </c>
      <c r="L141" s="51">
        <v>0</v>
      </c>
      <c r="M141" s="51">
        <v>0</v>
      </c>
      <c r="N141" s="51">
        <v>2</v>
      </c>
      <c r="O141" s="51">
        <v>0</v>
      </c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2</v>
      </c>
      <c r="X141" s="51">
        <v>0</v>
      </c>
      <c r="Y141" s="51">
        <v>0</v>
      </c>
      <c r="Z141" s="51">
        <v>0</v>
      </c>
      <c r="AA141" s="51">
        <v>0</v>
      </c>
      <c r="AB141" s="51">
        <v>0</v>
      </c>
      <c r="AC141" s="51">
        <v>0</v>
      </c>
      <c r="AD141" s="48"/>
      <c r="AE141" s="52"/>
      <c r="AF141" s="48"/>
      <c r="AG141" s="52"/>
      <c r="AH141" s="52"/>
    </row>
    <row r="142" spans="1:34" ht="57.6" x14ac:dyDescent="0.3">
      <c r="A142" s="41">
        <v>4</v>
      </c>
      <c r="B142" s="47" t="s">
        <v>244</v>
      </c>
      <c r="C142" s="47">
        <v>2004</v>
      </c>
      <c r="D142" s="43">
        <v>2004</v>
      </c>
      <c r="E142" s="43">
        <v>2004</v>
      </c>
      <c r="F142" s="47" t="s">
        <v>11</v>
      </c>
      <c r="G142" s="47" t="s">
        <v>114</v>
      </c>
      <c r="H142" s="47" t="s">
        <v>115</v>
      </c>
      <c r="I142" s="47" t="s">
        <v>174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41"/>
      <c r="AE142" s="45">
        <v>147.22999999999999</v>
      </c>
      <c r="AF142" s="41">
        <f t="shared" ref="AF142:AF144" si="116">SUM(J142:AD144)</f>
        <v>6</v>
      </c>
      <c r="AG142" s="45">
        <f t="shared" ref="AG142:AG144" si="117">AE142+AF142</f>
        <v>153.22999999999999</v>
      </c>
      <c r="AH142" s="45">
        <f t="shared" ref="AH142:AH144" si="118">IF( AND(ISNUMBER(AG$142),ISNUMBER(AG142)),(AG142-AG$142)/AG$142*100,"")</f>
        <v>0</v>
      </c>
    </row>
    <row r="143" spans="1:34" ht="57.6" x14ac:dyDescent="0.3">
      <c r="A143" s="42"/>
      <c r="B143" s="16" t="s">
        <v>321</v>
      </c>
      <c r="C143" s="16">
        <v>2004</v>
      </c>
      <c r="D143" s="44"/>
      <c r="E143" s="44"/>
      <c r="F143" s="16">
        <v>1</v>
      </c>
      <c r="G143" s="16" t="s">
        <v>114</v>
      </c>
      <c r="H143" s="16" t="s">
        <v>115</v>
      </c>
      <c r="I143" s="16" t="s">
        <v>174</v>
      </c>
      <c r="J143" s="5">
        <v>0</v>
      </c>
      <c r="K143" s="5">
        <v>0</v>
      </c>
      <c r="L143" s="5">
        <v>0</v>
      </c>
      <c r="M143" s="5">
        <v>2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2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42"/>
      <c r="AE143" s="46"/>
      <c r="AF143" s="42"/>
      <c r="AG143" s="46"/>
      <c r="AH143" s="46"/>
    </row>
    <row r="144" spans="1:34" ht="57.6" x14ac:dyDescent="0.3">
      <c r="A144" s="48"/>
      <c r="B144" s="49" t="s">
        <v>347</v>
      </c>
      <c r="C144" s="49">
        <v>2004</v>
      </c>
      <c r="D144" s="50"/>
      <c r="E144" s="50"/>
      <c r="F144" s="49" t="s">
        <v>11</v>
      </c>
      <c r="G144" s="49" t="s">
        <v>114</v>
      </c>
      <c r="H144" s="49" t="s">
        <v>115</v>
      </c>
      <c r="I144" s="49" t="s">
        <v>174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1">
        <v>0</v>
      </c>
      <c r="P144" s="51">
        <v>0</v>
      </c>
      <c r="Q144" s="51">
        <v>0</v>
      </c>
      <c r="R144" s="51">
        <v>0</v>
      </c>
      <c r="S144" s="51">
        <v>0</v>
      </c>
      <c r="T144" s="51">
        <v>0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1">
        <v>0</v>
      </c>
      <c r="AA144" s="51">
        <v>0</v>
      </c>
      <c r="AB144" s="51">
        <v>2</v>
      </c>
      <c r="AC144" s="51">
        <v>0</v>
      </c>
      <c r="AD144" s="48"/>
      <c r="AE144" s="52"/>
      <c r="AF144" s="48"/>
      <c r="AG144" s="52"/>
      <c r="AH144" s="52"/>
    </row>
    <row r="145" spans="1:34" ht="57.6" x14ac:dyDescent="0.3">
      <c r="A145" s="41">
        <v>5</v>
      </c>
      <c r="B145" s="47" t="s">
        <v>89</v>
      </c>
      <c r="C145" s="47">
        <v>2004</v>
      </c>
      <c r="D145" s="43">
        <v>2005</v>
      </c>
      <c r="E145" s="43">
        <v>2004</v>
      </c>
      <c r="F145" s="47" t="s">
        <v>11</v>
      </c>
      <c r="G145" s="47" t="s">
        <v>61</v>
      </c>
      <c r="H145" s="47" t="s">
        <v>90</v>
      </c>
      <c r="I145" s="47" t="s">
        <v>63</v>
      </c>
      <c r="J145" s="2">
        <v>0</v>
      </c>
      <c r="K145" s="2">
        <v>0</v>
      </c>
      <c r="L145" s="2">
        <v>2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41"/>
      <c r="AE145" s="45">
        <v>142.52000000000001</v>
      </c>
      <c r="AF145" s="41">
        <f t="shared" ref="AF145:AF147" si="119">SUM(J145:AD147)</f>
        <v>12</v>
      </c>
      <c r="AG145" s="45">
        <f t="shared" ref="AG145:AG147" si="120">AE145+AF145</f>
        <v>154.52000000000001</v>
      </c>
      <c r="AH145" s="45">
        <f t="shared" ref="AH145:AH147" si="121">IF( AND(ISNUMBER(AG$145),ISNUMBER(AG145)),(AG145-AG$145)/AG$145*100,"")</f>
        <v>0</v>
      </c>
    </row>
    <row r="146" spans="1:34" ht="57.6" x14ac:dyDescent="0.3">
      <c r="A146" s="42"/>
      <c r="B146" s="16" t="s">
        <v>166</v>
      </c>
      <c r="C146" s="16">
        <v>2005</v>
      </c>
      <c r="D146" s="44"/>
      <c r="E146" s="44"/>
      <c r="F146" s="16" t="s">
        <v>11</v>
      </c>
      <c r="G146" s="16" t="s">
        <v>61</v>
      </c>
      <c r="H146" s="16" t="s">
        <v>90</v>
      </c>
      <c r="I146" s="16" t="s">
        <v>63</v>
      </c>
      <c r="J146" s="5">
        <v>0</v>
      </c>
      <c r="K146" s="5">
        <v>0</v>
      </c>
      <c r="L146" s="5">
        <v>2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42"/>
      <c r="AE146" s="46"/>
      <c r="AF146" s="42"/>
      <c r="AG146" s="46"/>
      <c r="AH146" s="46"/>
    </row>
    <row r="147" spans="1:34" x14ac:dyDescent="0.3">
      <c r="A147" s="48"/>
      <c r="B147" s="49" t="s">
        <v>323</v>
      </c>
      <c r="C147" s="49">
        <v>2004</v>
      </c>
      <c r="D147" s="50"/>
      <c r="E147" s="50"/>
      <c r="F147" s="49" t="s">
        <v>11</v>
      </c>
      <c r="G147" s="49" t="s">
        <v>61</v>
      </c>
      <c r="H147" s="49" t="s">
        <v>228</v>
      </c>
      <c r="I147" s="49" t="s">
        <v>324</v>
      </c>
      <c r="J147" s="51">
        <v>0</v>
      </c>
      <c r="K147" s="51">
        <v>2</v>
      </c>
      <c r="L147" s="51">
        <v>2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2</v>
      </c>
      <c r="W147" s="51">
        <v>2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48"/>
      <c r="AE147" s="52"/>
      <c r="AF147" s="48"/>
      <c r="AG147" s="52"/>
      <c r="AH147" s="52"/>
    </row>
    <row r="148" spans="1:34" ht="57.6" x14ac:dyDescent="0.3">
      <c r="A148" s="41">
        <v>6</v>
      </c>
      <c r="B148" s="47" t="s">
        <v>83</v>
      </c>
      <c r="C148" s="47">
        <v>2006</v>
      </c>
      <c r="D148" s="43">
        <v>2006</v>
      </c>
      <c r="E148" s="43">
        <v>2004</v>
      </c>
      <c r="F148" s="47">
        <v>1</v>
      </c>
      <c r="G148" s="47" t="s">
        <v>69</v>
      </c>
      <c r="H148" s="47" t="s">
        <v>70</v>
      </c>
      <c r="I148" s="47" t="s">
        <v>71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2</v>
      </c>
      <c r="W148" s="2">
        <v>0</v>
      </c>
      <c r="X148" s="2">
        <v>0</v>
      </c>
      <c r="Y148" s="2">
        <v>0</v>
      </c>
      <c r="Z148" s="2">
        <v>2</v>
      </c>
      <c r="AA148" s="2">
        <v>0</v>
      </c>
      <c r="AB148" s="2">
        <v>0</v>
      </c>
      <c r="AC148" s="2">
        <v>0</v>
      </c>
      <c r="AD148" s="41"/>
      <c r="AE148" s="45">
        <v>154.12</v>
      </c>
      <c r="AF148" s="41">
        <f t="shared" ref="AF148:AF150" si="122">SUM(J148:AD150)</f>
        <v>8</v>
      </c>
      <c r="AG148" s="45">
        <f t="shared" ref="AG148:AG150" si="123">AE148+AF148</f>
        <v>162.12</v>
      </c>
      <c r="AH148" s="45">
        <f t="shared" ref="AH148:AH150" si="124">IF( AND(ISNUMBER(AG$148),ISNUMBER(AG148)),(AG148-AG$148)/AG$148*100,"")</f>
        <v>0</v>
      </c>
    </row>
    <row r="149" spans="1:34" ht="57.6" x14ac:dyDescent="0.3">
      <c r="A149" s="42"/>
      <c r="B149" s="16" t="s">
        <v>68</v>
      </c>
      <c r="C149" s="16">
        <v>2004</v>
      </c>
      <c r="D149" s="44"/>
      <c r="E149" s="44"/>
      <c r="F149" s="16">
        <v>1</v>
      </c>
      <c r="G149" s="16" t="s">
        <v>69</v>
      </c>
      <c r="H149" s="16" t="s">
        <v>70</v>
      </c>
      <c r="I149" s="16" t="s">
        <v>71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2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42"/>
      <c r="AE149" s="46"/>
      <c r="AF149" s="42"/>
      <c r="AG149" s="46"/>
      <c r="AH149" s="46"/>
    </row>
    <row r="150" spans="1:34" ht="57.6" x14ac:dyDescent="0.3">
      <c r="A150" s="48"/>
      <c r="B150" s="49" t="s">
        <v>73</v>
      </c>
      <c r="C150" s="49">
        <v>2004</v>
      </c>
      <c r="D150" s="50"/>
      <c r="E150" s="50"/>
      <c r="F150" s="49">
        <v>1</v>
      </c>
      <c r="G150" s="49" t="s">
        <v>69</v>
      </c>
      <c r="H150" s="49" t="s">
        <v>70</v>
      </c>
      <c r="I150" s="49" t="s">
        <v>71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2</v>
      </c>
      <c r="Y150" s="51">
        <v>0</v>
      </c>
      <c r="Z150" s="51">
        <v>0</v>
      </c>
      <c r="AA150" s="51">
        <v>0</v>
      </c>
      <c r="AB150" s="51">
        <v>0</v>
      </c>
      <c r="AC150" s="51">
        <v>0</v>
      </c>
      <c r="AD150" s="48"/>
      <c r="AE150" s="52"/>
      <c r="AF150" s="48"/>
      <c r="AG150" s="52"/>
      <c r="AH150" s="52"/>
    </row>
    <row r="151" spans="1:34" ht="43.2" x14ac:dyDescent="0.3">
      <c r="A151" s="41">
        <v>7</v>
      </c>
      <c r="B151" s="47" t="s">
        <v>80</v>
      </c>
      <c r="C151" s="47">
        <v>2004</v>
      </c>
      <c r="D151" s="43">
        <v>2005</v>
      </c>
      <c r="E151" s="43">
        <v>2004</v>
      </c>
      <c r="F151" s="47">
        <v>1</v>
      </c>
      <c r="G151" s="47" t="s">
        <v>41</v>
      </c>
      <c r="H151" s="47" t="s">
        <v>42</v>
      </c>
      <c r="I151" s="47" t="s">
        <v>81</v>
      </c>
      <c r="J151" s="2">
        <v>0</v>
      </c>
      <c r="K151" s="2">
        <v>2</v>
      </c>
      <c r="L151" s="2">
        <v>2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41"/>
      <c r="AE151" s="45">
        <v>151.71</v>
      </c>
      <c r="AF151" s="41">
        <f t="shared" ref="AF151:AF153" si="125">SUM(J151:AD153)</f>
        <v>12</v>
      </c>
      <c r="AG151" s="45">
        <f t="shared" ref="AG151:AG153" si="126">AE151+AF151</f>
        <v>163.71</v>
      </c>
      <c r="AH151" s="45">
        <f t="shared" ref="AH151:AH153" si="127">IF( AND(ISNUMBER(AG$151),ISNUMBER(AG151)),(AG151-AG$151)/AG$151*100,"")</f>
        <v>0</v>
      </c>
    </row>
    <row r="152" spans="1:34" ht="43.2" x14ac:dyDescent="0.3">
      <c r="A152" s="42"/>
      <c r="B152" s="16" t="s">
        <v>337</v>
      </c>
      <c r="C152" s="16">
        <v>2004</v>
      </c>
      <c r="D152" s="44"/>
      <c r="E152" s="44"/>
      <c r="F152" s="16" t="s">
        <v>11</v>
      </c>
      <c r="G152" s="16" t="s">
        <v>41</v>
      </c>
      <c r="H152" s="16" t="s">
        <v>42</v>
      </c>
      <c r="I152" s="16" t="s">
        <v>81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2</v>
      </c>
      <c r="AD152" s="42"/>
      <c r="AE152" s="46"/>
      <c r="AF152" s="42"/>
      <c r="AG152" s="46"/>
      <c r="AH152" s="46"/>
    </row>
    <row r="153" spans="1:34" ht="43.2" x14ac:dyDescent="0.3">
      <c r="A153" s="48"/>
      <c r="B153" s="49" t="s">
        <v>386</v>
      </c>
      <c r="C153" s="49">
        <v>2005</v>
      </c>
      <c r="D153" s="50"/>
      <c r="E153" s="50"/>
      <c r="F153" s="49" t="s">
        <v>11</v>
      </c>
      <c r="G153" s="49" t="s">
        <v>41</v>
      </c>
      <c r="H153" s="49" t="s">
        <v>42</v>
      </c>
      <c r="I153" s="49" t="s">
        <v>81</v>
      </c>
      <c r="J153" s="51">
        <v>0</v>
      </c>
      <c r="K153" s="51">
        <v>0</v>
      </c>
      <c r="L153" s="51">
        <v>0</v>
      </c>
      <c r="M153" s="51">
        <v>0</v>
      </c>
      <c r="N153" s="51">
        <v>0</v>
      </c>
      <c r="O153" s="51">
        <v>0</v>
      </c>
      <c r="P153" s="51">
        <v>0</v>
      </c>
      <c r="Q153" s="51">
        <v>0</v>
      </c>
      <c r="R153" s="51">
        <v>0</v>
      </c>
      <c r="S153" s="51">
        <v>0</v>
      </c>
      <c r="T153" s="51">
        <v>0</v>
      </c>
      <c r="U153" s="51">
        <v>0</v>
      </c>
      <c r="V153" s="51">
        <v>0</v>
      </c>
      <c r="W153" s="51">
        <v>0</v>
      </c>
      <c r="X153" s="51">
        <v>2</v>
      </c>
      <c r="Y153" s="51">
        <v>0</v>
      </c>
      <c r="Z153" s="51">
        <v>2</v>
      </c>
      <c r="AA153" s="51">
        <v>0</v>
      </c>
      <c r="AB153" s="51">
        <v>2</v>
      </c>
      <c r="AC153" s="51">
        <v>0</v>
      </c>
      <c r="AD153" s="48"/>
      <c r="AE153" s="52"/>
      <c r="AF153" s="48"/>
      <c r="AG153" s="52"/>
      <c r="AH153" s="52"/>
    </row>
    <row r="154" spans="1:34" ht="57.6" x14ac:dyDescent="0.3">
      <c r="A154" s="41">
        <v>8</v>
      </c>
      <c r="B154" s="47" t="s">
        <v>364</v>
      </c>
      <c r="C154" s="47">
        <v>2006</v>
      </c>
      <c r="D154" s="43">
        <v>2006</v>
      </c>
      <c r="E154" s="43">
        <v>2006</v>
      </c>
      <c r="F154" s="47">
        <v>1</v>
      </c>
      <c r="G154" s="47" t="s">
        <v>69</v>
      </c>
      <c r="H154" s="47" t="s">
        <v>70</v>
      </c>
      <c r="I154" s="47" t="s">
        <v>225</v>
      </c>
      <c r="J154" s="2">
        <v>0</v>
      </c>
      <c r="K154" s="2">
        <v>0</v>
      </c>
      <c r="L154" s="2">
        <v>2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41"/>
      <c r="AE154" s="45">
        <v>160.93</v>
      </c>
      <c r="AF154" s="41">
        <f t="shared" ref="AF154:AF156" si="128">SUM(J154:AD156)</f>
        <v>10</v>
      </c>
      <c r="AG154" s="45">
        <f t="shared" ref="AG154:AG156" si="129">AE154+AF154</f>
        <v>170.93</v>
      </c>
      <c r="AH154" s="45">
        <f t="shared" ref="AH154:AH156" si="130">IF( AND(ISNUMBER(AG$154),ISNUMBER(AG154)),(AG154-AG$154)/AG$154*100,"")</f>
        <v>0</v>
      </c>
    </row>
    <row r="155" spans="1:34" ht="28.8" x14ac:dyDescent="0.3">
      <c r="A155" s="42"/>
      <c r="B155" s="16" t="s">
        <v>445</v>
      </c>
      <c r="C155" s="16">
        <v>2006</v>
      </c>
      <c r="D155" s="44"/>
      <c r="E155" s="44"/>
      <c r="F155" s="16">
        <v>2</v>
      </c>
      <c r="G155" s="16" t="s">
        <v>69</v>
      </c>
      <c r="H155" s="16" t="s">
        <v>260</v>
      </c>
      <c r="I155" s="16" t="s">
        <v>446</v>
      </c>
      <c r="J155" s="5">
        <v>0</v>
      </c>
      <c r="K155" s="5">
        <v>2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2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2</v>
      </c>
      <c r="Z155" s="5">
        <v>0</v>
      </c>
      <c r="AA155" s="5">
        <v>0</v>
      </c>
      <c r="AB155" s="5">
        <v>0</v>
      </c>
      <c r="AC155" s="5">
        <v>0</v>
      </c>
      <c r="AD155" s="42"/>
      <c r="AE155" s="46"/>
      <c r="AF155" s="42"/>
      <c r="AG155" s="46"/>
      <c r="AH155" s="46"/>
    </row>
    <row r="156" spans="1:34" ht="57.6" x14ac:dyDescent="0.3">
      <c r="A156" s="48"/>
      <c r="B156" s="49" t="s">
        <v>317</v>
      </c>
      <c r="C156" s="49">
        <v>2006</v>
      </c>
      <c r="D156" s="50"/>
      <c r="E156" s="50"/>
      <c r="F156" s="49">
        <v>1</v>
      </c>
      <c r="G156" s="49" t="s">
        <v>69</v>
      </c>
      <c r="H156" s="49" t="s">
        <v>70</v>
      </c>
      <c r="I156" s="49" t="s">
        <v>71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1">
        <v>2</v>
      </c>
      <c r="X156" s="51">
        <v>0</v>
      </c>
      <c r="Y156" s="51">
        <v>0</v>
      </c>
      <c r="Z156" s="51">
        <v>0</v>
      </c>
      <c r="AA156" s="51">
        <v>0</v>
      </c>
      <c r="AB156" s="51">
        <v>0</v>
      </c>
      <c r="AC156" s="51">
        <v>0</v>
      </c>
      <c r="AD156" s="48"/>
      <c r="AE156" s="52"/>
      <c r="AF156" s="48"/>
      <c r="AG156" s="52"/>
      <c r="AH156" s="52"/>
    </row>
    <row r="157" spans="1:34" ht="43.2" x14ac:dyDescent="0.3">
      <c r="A157" s="41">
        <v>9</v>
      </c>
      <c r="B157" s="47" t="s">
        <v>65</v>
      </c>
      <c r="C157" s="47">
        <v>2006</v>
      </c>
      <c r="D157" s="43">
        <v>2006</v>
      </c>
      <c r="E157" s="43">
        <v>2003</v>
      </c>
      <c r="F157" s="47">
        <v>1</v>
      </c>
      <c r="G157" s="47" t="s">
        <v>35</v>
      </c>
      <c r="H157" s="47" t="s">
        <v>66</v>
      </c>
      <c r="I157" s="47" t="s">
        <v>37</v>
      </c>
      <c r="J157" s="2">
        <v>0</v>
      </c>
      <c r="K157" s="2">
        <v>2</v>
      </c>
      <c r="L157" s="2">
        <v>2</v>
      </c>
      <c r="M157" s="2">
        <v>2</v>
      </c>
      <c r="N157" s="2">
        <v>2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</v>
      </c>
      <c r="X157" s="2">
        <v>2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41"/>
      <c r="AE157" s="45">
        <v>179.79</v>
      </c>
      <c r="AF157" s="41">
        <f t="shared" ref="AF157:AF159" si="131">SUM(J157:AD159)</f>
        <v>24</v>
      </c>
      <c r="AG157" s="45">
        <f t="shared" ref="AG157:AG159" si="132">AE157+AF157</f>
        <v>203.79</v>
      </c>
      <c r="AH157" s="45">
        <f t="shared" ref="AH157:AH159" si="133">IF( AND(ISNUMBER(AG$157),ISNUMBER(AG157)),(AG157-AG$157)/AG$157*100,"")</f>
        <v>0</v>
      </c>
    </row>
    <row r="158" spans="1:34" ht="43.2" x14ac:dyDescent="0.3">
      <c r="A158" s="42"/>
      <c r="B158" s="16" t="s">
        <v>189</v>
      </c>
      <c r="C158" s="16">
        <v>2003</v>
      </c>
      <c r="D158" s="44"/>
      <c r="E158" s="44"/>
      <c r="F158" s="16" t="s">
        <v>119</v>
      </c>
      <c r="G158" s="16" t="s">
        <v>35</v>
      </c>
      <c r="H158" s="16" t="s">
        <v>36</v>
      </c>
      <c r="I158" s="16" t="s">
        <v>93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2</v>
      </c>
      <c r="X158" s="5">
        <v>2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42"/>
      <c r="AE158" s="46"/>
      <c r="AF158" s="42"/>
      <c r="AG158" s="46"/>
      <c r="AH158" s="46"/>
    </row>
    <row r="159" spans="1:34" ht="43.2" x14ac:dyDescent="0.3">
      <c r="A159" s="48"/>
      <c r="B159" s="49" t="s">
        <v>464</v>
      </c>
      <c r="C159" s="49">
        <v>2006</v>
      </c>
      <c r="D159" s="50"/>
      <c r="E159" s="50"/>
      <c r="F159" s="49">
        <v>1</v>
      </c>
      <c r="G159" s="49" t="s">
        <v>35</v>
      </c>
      <c r="H159" s="49" t="s">
        <v>66</v>
      </c>
      <c r="I159" s="49" t="s">
        <v>37</v>
      </c>
      <c r="J159" s="51">
        <v>0</v>
      </c>
      <c r="K159" s="51">
        <v>2</v>
      </c>
      <c r="L159" s="51">
        <v>0</v>
      </c>
      <c r="M159" s="51">
        <v>2</v>
      </c>
      <c r="N159" s="51">
        <v>0</v>
      </c>
      <c r="O159" s="51">
        <v>0</v>
      </c>
      <c r="P159" s="51">
        <v>0</v>
      </c>
      <c r="Q159" s="51">
        <v>0</v>
      </c>
      <c r="R159" s="51">
        <v>0</v>
      </c>
      <c r="S159" s="51">
        <v>2</v>
      </c>
      <c r="T159" s="51">
        <v>0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1">
        <v>0</v>
      </c>
      <c r="AA159" s="51">
        <v>0</v>
      </c>
      <c r="AB159" s="51">
        <v>2</v>
      </c>
      <c r="AC159" s="51">
        <v>0</v>
      </c>
      <c r="AD159" s="48"/>
      <c r="AE159" s="52"/>
      <c r="AF159" s="48"/>
      <c r="AG159" s="52"/>
      <c r="AH159" s="52"/>
    </row>
    <row r="160" spans="1:34" ht="72" x14ac:dyDescent="0.3">
      <c r="A160" s="41">
        <v>10</v>
      </c>
      <c r="B160" s="47" t="s">
        <v>157</v>
      </c>
      <c r="C160" s="47">
        <v>2004</v>
      </c>
      <c r="D160" s="43">
        <v>2006</v>
      </c>
      <c r="E160" s="43">
        <v>2004</v>
      </c>
      <c r="F160" s="47">
        <v>1</v>
      </c>
      <c r="G160" s="47" t="s">
        <v>12</v>
      </c>
      <c r="H160" s="47" t="s">
        <v>13</v>
      </c>
      <c r="I160" s="47" t="s">
        <v>76</v>
      </c>
      <c r="J160" s="2">
        <v>0</v>
      </c>
      <c r="K160" s="2">
        <v>2</v>
      </c>
      <c r="L160" s="2">
        <v>2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41"/>
      <c r="AE160" s="45">
        <v>207.37</v>
      </c>
      <c r="AF160" s="41">
        <f t="shared" ref="AF160:AF162" si="134">SUM(J160:AD162)</f>
        <v>14</v>
      </c>
      <c r="AG160" s="45">
        <f t="shared" ref="AG160:AG162" si="135">AE160+AF160</f>
        <v>221.37</v>
      </c>
      <c r="AH160" s="45">
        <f t="shared" ref="AH160:AH162" si="136">IF( AND(ISNUMBER(AG$160),ISNUMBER(AG160)),(AG160-AG$160)/AG$160*100,"")</f>
        <v>0</v>
      </c>
    </row>
    <row r="161" spans="1:34" ht="72" x14ac:dyDescent="0.3">
      <c r="A161" s="42"/>
      <c r="B161" s="16" t="s">
        <v>425</v>
      </c>
      <c r="C161" s="16">
        <v>2006</v>
      </c>
      <c r="D161" s="44"/>
      <c r="E161" s="44"/>
      <c r="F161" s="16">
        <v>1</v>
      </c>
      <c r="G161" s="16" t="s">
        <v>12</v>
      </c>
      <c r="H161" s="16" t="s">
        <v>13</v>
      </c>
      <c r="I161" s="16" t="s">
        <v>14</v>
      </c>
      <c r="J161" s="5">
        <v>0</v>
      </c>
      <c r="K161" s="5">
        <v>0</v>
      </c>
      <c r="L161" s="5">
        <v>0</v>
      </c>
      <c r="M161" s="5">
        <v>0</v>
      </c>
      <c r="N161" s="5">
        <v>2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2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42"/>
      <c r="AE161" s="46"/>
      <c r="AF161" s="42"/>
      <c r="AG161" s="46"/>
      <c r="AH161" s="46"/>
    </row>
    <row r="162" spans="1:34" ht="72" x14ac:dyDescent="0.3">
      <c r="A162" s="48"/>
      <c r="B162" s="49" t="s">
        <v>248</v>
      </c>
      <c r="C162" s="49">
        <v>2005</v>
      </c>
      <c r="D162" s="50"/>
      <c r="E162" s="50"/>
      <c r="F162" s="49">
        <v>2</v>
      </c>
      <c r="G162" s="49" t="s">
        <v>12</v>
      </c>
      <c r="H162" s="49" t="s">
        <v>13</v>
      </c>
      <c r="I162" s="49" t="s">
        <v>76</v>
      </c>
      <c r="J162" s="51">
        <v>0</v>
      </c>
      <c r="K162" s="51">
        <v>2</v>
      </c>
      <c r="L162" s="51">
        <v>2</v>
      </c>
      <c r="M162" s="51">
        <v>0</v>
      </c>
      <c r="N162" s="51">
        <v>0</v>
      </c>
      <c r="O162" s="51">
        <v>0</v>
      </c>
      <c r="P162" s="51">
        <v>0</v>
      </c>
      <c r="Q162" s="51">
        <v>2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1">
        <v>0</v>
      </c>
      <c r="AB162" s="51">
        <v>0</v>
      </c>
      <c r="AC162" s="51">
        <v>0</v>
      </c>
      <c r="AD162" s="48"/>
      <c r="AE162" s="52"/>
      <c r="AF162" s="48"/>
      <c r="AG162" s="52"/>
      <c r="AH162" s="52"/>
    </row>
    <row r="163" spans="1:34" ht="57.6" x14ac:dyDescent="0.3">
      <c r="A163" s="41">
        <v>11</v>
      </c>
      <c r="B163" s="47" t="s">
        <v>302</v>
      </c>
      <c r="C163" s="47">
        <v>2004</v>
      </c>
      <c r="D163" s="43">
        <v>2007</v>
      </c>
      <c r="E163" s="43">
        <v>2004</v>
      </c>
      <c r="F163" s="47" t="s">
        <v>11</v>
      </c>
      <c r="G163" s="47" t="s">
        <v>30</v>
      </c>
      <c r="H163" s="47" t="s">
        <v>31</v>
      </c>
      <c r="I163" s="47" t="s">
        <v>32</v>
      </c>
      <c r="J163" s="2">
        <v>0</v>
      </c>
      <c r="K163" s="2">
        <v>2</v>
      </c>
      <c r="L163" s="2">
        <v>2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2</v>
      </c>
      <c r="X163" s="2">
        <v>0</v>
      </c>
      <c r="Y163" s="2">
        <v>0</v>
      </c>
      <c r="Z163" s="2">
        <v>0</v>
      </c>
      <c r="AA163" s="2">
        <v>2</v>
      </c>
      <c r="AB163" s="2">
        <v>0</v>
      </c>
      <c r="AC163" s="2">
        <v>0</v>
      </c>
      <c r="AD163" s="41"/>
      <c r="AE163" s="45">
        <v>233.27</v>
      </c>
      <c r="AF163" s="41">
        <f t="shared" ref="AF163:AF165" si="137">SUM(J163:AD165)</f>
        <v>24</v>
      </c>
      <c r="AG163" s="45">
        <f t="shared" ref="AG163:AG165" si="138">AE163+AF163</f>
        <v>257.27</v>
      </c>
      <c r="AH163" s="45">
        <f t="shared" ref="AH163:AH165" si="139">IF( AND(ISNUMBER(AG$163),ISNUMBER(AG163)),(AG163-AG$163)/AG$163*100,"")</f>
        <v>0</v>
      </c>
    </row>
    <row r="164" spans="1:34" ht="57.6" x14ac:dyDescent="0.3">
      <c r="A164" s="42"/>
      <c r="B164" s="16" t="s">
        <v>222</v>
      </c>
      <c r="C164" s="16">
        <v>2007</v>
      </c>
      <c r="D164" s="44"/>
      <c r="E164" s="44"/>
      <c r="F164" s="16">
        <v>1</v>
      </c>
      <c r="G164" s="16" t="s">
        <v>30</v>
      </c>
      <c r="H164" s="16" t="s">
        <v>31</v>
      </c>
      <c r="I164" s="16" t="s">
        <v>32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2</v>
      </c>
      <c r="R164" s="5">
        <v>0</v>
      </c>
      <c r="S164" s="5">
        <v>2</v>
      </c>
      <c r="T164" s="5">
        <v>0</v>
      </c>
      <c r="U164" s="5">
        <v>0</v>
      </c>
      <c r="V164" s="5">
        <v>0</v>
      </c>
      <c r="W164" s="5">
        <v>2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42"/>
      <c r="AE164" s="46"/>
      <c r="AF164" s="42"/>
      <c r="AG164" s="46"/>
      <c r="AH164" s="46"/>
    </row>
    <row r="165" spans="1:34" ht="57.6" x14ac:dyDescent="0.3">
      <c r="A165" s="48"/>
      <c r="B165" s="49" t="s">
        <v>349</v>
      </c>
      <c r="C165" s="49">
        <v>2007</v>
      </c>
      <c r="D165" s="50"/>
      <c r="E165" s="50"/>
      <c r="F165" s="49">
        <v>1</v>
      </c>
      <c r="G165" s="49" t="s">
        <v>30</v>
      </c>
      <c r="H165" s="49" t="s">
        <v>31</v>
      </c>
      <c r="I165" s="49" t="s">
        <v>32</v>
      </c>
      <c r="J165" s="51">
        <v>0</v>
      </c>
      <c r="K165" s="51">
        <v>0</v>
      </c>
      <c r="L165" s="51">
        <v>2</v>
      </c>
      <c r="M165" s="51">
        <v>0</v>
      </c>
      <c r="N165" s="51">
        <v>0</v>
      </c>
      <c r="O165" s="51">
        <v>0</v>
      </c>
      <c r="P165" s="51">
        <v>0</v>
      </c>
      <c r="Q165" s="51">
        <v>0</v>
      </c>
      <c r="R165" s="51">
        <v>0</v>
      </c>
      <c r="S165" s="51">
        <v>2</v>
      </c>
      <c r="T165" s="51">
        <v>0</v>
      </c>
      <c r="U165" s="51">
        <v>0</v>
      </c>
      <c r="V165" s="51">
        <v>0</v>
      </c>
      <c r="W165" s="51">
        <v>0</v>
      </c>
      <c r="X165" s="51">
        <v>2</v>
      </c>
      <c r="Y165" s="51">
        <v>2</v>
      </c>
      <c r="Z165" s="51">
        <v>0</v>
      </c>
      <c r="AA165" s="51">
        <v>0</v>
      </c>
      <c r="AB165" s="51">
        <v>0</v>
      </c>
      <c r="AC165" s="51">
        <v>2</v>
      </c>
      <c r="AD165" s="48"/>
      <c r="AE165" s="52"/>
      <c r="AF165" s="48"/>
      <c r="AG165" s="52"/>
      <c r="AH165" s="52"/>
    </row>
    <row r="166" spans="1:34" ht="86.4" x14ac:dyDescent="0.3">
      <c r="A166" s="41">
        <v>12</v>
      </c>
      <c r="B166" s="47" t="s">
        <v>168</v>
      </c>
      <c r="C166" s="47">
        <v>2007</v>
      </c>
      <c r="D166" s="43">
        <v>2007</v>
      </c>
      <c r="E166" s="43">
        <v>2005</v>
      </c>
      <c r="F166" s="47">
        <v>1</v>
      </c>
      <c r="G166" s="47" t="s">
        <v>169</v>
      </c>
      <c r="H166" s="47" t="s">
        <v>170</v>
      </c>
      <c r="I166" s="47" t="s">
        <v>171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41"/>
      <c r="AE166" s="45">
        <v>221.14</v>
      </c>
      <c r="AF166" s="41">
        <f t="shared" ref="AF166:AF168" si="140">SUM(J166:AD168)</f>
        <v>58</v>
      </c>
      <c r="AG166" s="45">
        <f t="shared" ref="AG166:AG168" si="141">AE166+AF166</f>
        <v>279.14</v>
      </c>
      <c r="AH166" s="45">
        <f t="shared" ref="AH166:AH168" si="142">IF( AND(ISNUMBER(AG$166),ISNUMBER(AG166)),(AG166-AG$166)/AG$166*100,"")</f>
        <v>0</v>
      </c>
    </row>
    <row r="167" spans="1:34" ht="86.4" x14ac:dyDescent="0.3">
      <c r="A167" s="42"/>
      <c r="B167" s="16" t="s">
        <v>214</v>
      </c>
      <c r="C167" s="16">
        <v>2005</v>
      </c>
      <c r="D167" s="44"/>
      <c r="E167" s="44"/>
      <c r="F167" s="16">
        <v>1</v>
      </c>
      <c r="G167" s="16" t="s">
        <v>169</v>
      </c>
      <c r="H167" s="16" t="s">
        <v>170</v>
      </c>
      <c r="I167" s="16" t="s">
        <v>171</v>
      </c>
      <c r="J167" s="5">
        <v>0</v>
      </c>
      <c r="K167" s="5">
        <v>2</v>
      </c>
      <c r="L167" s="5">
        <v>2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42"/>
      <c r="AE167" s="46"/>
      <c r="AF167" s="42"/>
      <c r="AG167" s="46"/>
      <c r="AH167" s="46"/>
    </row>
    <row r="168" spans="1:34" ht="86.4" x14ac:dyDescent="0.3">
      <c r="A168" s="48"/>
      <c r="B168" s="49" t="s">
        <v>399</v>
      </c>
      <c r="C168" s="49">
        <v>2007</v>
      </c>
      <c r="D168" s="50"/>
      <c r="E168" s="50"/>
      <c r="F168" s="49">
        <v>1</v>
      </c>
      <c r="G168" s="49" t="s">
        <v>169</v>
      </c>
      <c r="H168" s="49" t="s">
        <v>170</v>
      </c>
      <c r="I168" s="49" t="s">
        <v>171</v>
      </c>
      <c r="J168" s="51">
        <v>0</v>
      </c>
      <c r="K168" s="51">
        <v>0</v>
      </c>
      <c r="L168" s="51">
        <v>50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51">
        <v>0</v>
      </c>
      <c r="V168" s="51">
        <v>0</v>
      </c>
      <c r="W168" s="51">
        <v>0</v>
      </c>
      <c r="X168" s="51">
        <v>0</v>
      </c>
      <c r="Y168" s="51">
        <v>2</v>
      </c>
      <c r="Z168" s="51">
        <v>0</v>
      </c>
      <c r="AA168" s="51">
        <v>0</v>
      </c>
      <c r="AB168" s="51">
        <v>0</v>
      </c>
      <c r="AC168" s="51">
        <v>2</v>
      </c>
      <c r="AD168" s="48"/>
      <c r="AE168" s="52"/>
      <c r="AF168" s="48"/>
      <c r="AG168" s="52"/>
      <c r="AH168" s="52"/>
    </row>
    <row r="169" spans="1:34" ht="100.8" x14ac:dyDescent="0.3">
      <c r="A169" s="41">
        <v>13</v>
      </c>
      <c r="B169" s="47" t="s">
        <v>124</v>
      </c>
      <c r="C169" s="47">
        <v>2003</v>
      </c>
      <c r="D169" s="43">
        <v>2008</v>
      </c>
      <c r="E169" s="43">
        <v>2003</v>
      </c>
      <c r="F169" s="47" t="s">
        <v>11</v>
      </c>
      <c r="G169" s="47" t="s">
        <v>56</v>
      </c>
      <c r="H169" s="47" t="s">
        <v>125</v>
      </c>
      <c r="I169" s="47" t="s">
        <v>58</v>
      </c>
      <c r="J169" s="2">
        <v>0</v>
      </c>
      <c r="K169" s="2">
        <v>0</v>
      </c>
      <c r="L169" s="2">
        <v>2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2</v>
      </c>
      <c r="AB169" s="2">
        <v>0</v>
      </c>
      <c r="AC169" s="2">
        <v>0</v>
      </c>
      <c r="AD169" s="41"/>
      <c r="AE169" s="45">
        <v>207.28</v>
      </c>
      <c r="AF169" s="41">
        <f t="shared" ref="AF169:AF171" si="143">SUM(J169:AD171)</f>
        <v>120</v>
      </c>
      <c r="AG169" s="45">
        <f t="shared" ref="AG169:AG171" si="144">AE169+AF169</f>
        <v>327.27999999999997</v>
      </c>
      <c r="AH169" s="45">
        <f t="shared" ref="AH169:AH171" si="145">IF( AND(ISNUMBER(AG$169),ISNUMBER(AG169)),(AG169-AG$169)/AG$169*100,"")</f>
        <v>0</v>
      </c>
    </row>
    <row r="170" spans="1:34" ht="72" x14ac:dyDescent="0.3">
      <c r="A170" s="42"/>
      <c r="B170" s="16" t="s">
        <v>289</v>
      </c>
      <c r="C170" s="16">
        <v>2007</v>
      </c>
      <c r="D170" s="44"/>
      <c r="E170" s="44"/>
      <c r="F170" s="16">
        <v>3</v>
      </c>
      <c r="G170" s="16" t="s">
        <v>56</v>
      </c>
      <c r="H170" s="16" t="s">
        <v>57</v>
      </c>
      <c r="I170" s="16" t="s">
        <v>58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2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2</v>
      </c>
      <c r="AC170" s="5">
        <v>0</v>
      </c>
      <c r="AD170" s="42"/>
      <c r="AE170" s="46"/>
      <c r="AF170" s="42"/>
      <c r="AG170" s="46"/>
      <c r="AH170" s="46"/>
    </row>
    <row r="171" spans="1:34" ht="72" x14ac:dyDescent="0.3">
      <c r="A171" s="48"/>
      <c r="B171" s="49" t="s">
        <v>366</v>
      </c>
      <c r="C171" s="49">
        <v>2008</v>
      </c>
      <c r="D171" s="50"/>
      <c r="E171" s="50"/>
      <c r="F171" s="49">
        <v>1</v>
      </c>
      <c r="G171" s="49" t="s">
        <v>56</v>
      </c>
      <c r="H171" s="49" t="s">
        <v>278</v>
      </c>
      <c r="I171" s="49" t="s">
        <v>279</v>
      </c>
      <c r="J171" s="51">
        <v>0</v>
      </c>
      <c r="K171" s="51">
        <v>0</v>
      </c>
      <c r="L171" s="51">
        <v>2</v>
      </c>
      <c r="M171" s="51">
        <v>0</v>
      </c>
      <c r="N171" s="51">
        <v>0</v>
      </c>
      <c r="O171" s="51">
        <v>0</v>
      </c>
      <c r="P171" s="51">
        <v>2</v>
      </c>
      <c r="Q171" s="51">
        <v>50</v>
      </c>
      <c r="R171" s="51">
        <v>0</v>
      </c>
      <c r="S171" s="51">
        <v>2</v>
      </c>
      <c r="T171" s="51">
        <v>0</v>
      </c>
      <c r="U171" s="51">
        <v>0</v>
      </c>
      <c r="V171" s="51">
        <v>2</v>
      </c>
      <c r="W171" s="51">
        <v>0</v>
      </c>
      <c r="X171" s="51">
        <v>50</v>
      </c>
      <c r="Y171" s="51">
        <v>2</v>
      </c>
      <c r="Z171" s="51">
        <v>0</v>
      </c>
      <c r="AA171" s="51">
        <v>0</v>
      </c>
      <c r="AB171" s="51">
        <v>2</v>
      </c>
      <c r="AC171" s="51">
        <v>0</v>
      </c>
      <c r="AD171" s="48"/>
      <c r="AE171" s="52"/>
      <c r="AF171" s="48"/>
      <c r="AG171" s="52"/>
      <c r="AH171" s="52"/>
    </row>
    <row r="172" spans="1:34" ht="43.2" x14ac:dyDescent="0.3">
      <c r="A172" s="41"/>
      <c r="B172" s="47" t="s">
        <v>291</v>
      </c>
      <c r="C172" s="47">
        <v>2005</v>
      </c>
      <c r="D172" s="43">
        <v>2007</v>
      </c>
      <c r="E172" s="43">
        <v>2003</v>
      </c>
      <c r="F172" s="47">
        <v>1</v>
      </c>
      <c r="G172" s="47" t="s">
        <v>50</v>
      </c>
      <c r="H172" s="47" t="s">
        <v>292</v>
      </c>
      <c r="I172" s="47" t="s">
        <v>237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/>
      <c r="Z172" s="2"/>
      <c r="AA172" s="2"/>
      <c r="AB172" s="2"/>
      <c r="AC172" s="2"/>
      <c r="AD172" s="41"/>
      <c r="AE172" s="45" t="s">
        <v>881</v>
      </c>
      <c r="AF172" s="41">
        <f t="shared" ref="AF172:AF174" si="146">SUM(J172:AD174)</f>
        <v>8</v>
      </c>
      <c r="AG172" s="45">
        <v>10000</v>
      </c>
      <c r="AH172" s="45">
        <f t="shared" ref="AH172:AH174" si="147">IF( AND(ISNUMBER(AG$172),ISNUMBER(AG172)),(AG172-AG$172)/AG$172*100,"")</f>
        <v>0</v>
      </c>
    </row>
    <row r="173" spans="1:34" ht="43.2" x14ac:dyDescent="0.3">
      <c r="A173" s="42"/>
      <c r="B173" s="16" t="s">
        <v>412</v>
      </c>
      <c r="C173" s="16">
        <v>2007</v>
      </c>
      <c r="D173" s="44"/>
      <c r="E173" s="44"/>
      <c r="F173" s="16">
        <v>2</v>
      </c>
      <c r="G173" s="16" t="s">
        <v>50</v>
      </c>
      <c r="H173" s="16" t="s">
        <v>236</v>
      </c>
      <c r="I173" s="16" t="s">
        <v>237</v>
      </c>
      <c r="J173" s="5">
        <v>0</v>
      </c>
      <c r="K173" s="5">
        <v>0</v>
      </c>
      <c r="L173" s="5">
        <v>2</v>
      </c>
      <c r="M173" s="5">
        <v>0</v>
      </c>
      <c r="N173" s="5">
        <v>0</v>
      </c>
      <c r="O173" s="5">
        <v>0</v>
      </c>
      <c r="P173" s="5">
        <v>0</v>
      </c>
      <c r="Q173" s="5">
        <v>2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2</v>
      </c>
      <c r="X173" s="5">
        <v>0</v>
      </c>
      <c r="Y173" s="5"/>
      <c r="Z173" s="5"/>
      <c r="AA173" s="5"/>
      <c r="AB173" s="5"/>
      <c r="AC173" s="5"/>
      <c r="AD173" s="42"/>
      <c r="AE173" s="46"/>
      <c r="AF173" s="42"/>
      <c r="AG173" s="46"/>
      <c r="AH173" s="46"/>
    </row>
    <row r="174" spans="1:34" ht="43.2" x14ac:dyDescent="0.3">
      <c r="A174" s="48"/>
      <c r="B174" s="49" t="s">
        <v>443</v>
      </c>
      <c r="C174" s="49">
        <v>2003</v>
      </c>
      <c r="D174" s="50"/>
      <c r="E174" s="50"/>
      <c r="F174" s="49" t="s">
        <v>119</v>
      </c>
      <c r="G174" s="49" t="s">
        <v>50</v>
      </c>
      <c r="H174" s="49" t="s">
        <v>51</v>
      </c>
      <c r="I174" s="49" t="s">
        <v>52</v>
      </c>
      <c r="J174" s="51">
        <v>0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0</v>
      </c>
      <c r="T174" s="51">
        <v>0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1">
        <v>0</v>
      </c>
      <c r="AA174" s="51">
        <v>0</v>
      </c>
      <c r="AB174" s="51"/>
      <c r="AC174" s="51"/>
      <c r="AD174" s="48"/>
      <c r="AE174" s="52"/>
      <c r="AF174" s="48"/>
      <c r="AG174" s="52"/>
      <c r="AH174" s="52"/>
    </row>
    <row r="175" spans="1:34" ht="28.8" x14ac:dyDescent="0.3">
      <c r="A175" s="41"/>
      <c r="B175" s="47" t="s">
        <v>297</v>
      </c>
      <c r="C175" s="47">
        <v>2008</v>
      </c>
      <c r="D175" s="43">
        <v>2008</v>
      </c>
      <c r="E175" s="43">
        <v>2003</v>
      </c>
      <c r="F175" s="47">
        <v>2</v>
      </c>
      <c r="G175" s="47" t="s">
        <v>240</v>
      </c>
      <c r="H175" s="47" t="s">
        <v>298</v>
      </c>
      <c r="I175" s="47" t="s">
        <v>242</v>
      </c>
      <c r="J175" s="2"/>
      <c r="K175" s="2"/>
      <c r="L175" s="2"/>
      <c r="M175" s="2"/>
      <c r="N175" s="2">
        <v>0</v>
      </c>
      <c r="O175" s="2">
        <v>0</v>
      </c>
      <c r="P175" s="2">
        <v>0</v>
      </c>
      <c r="Q175" s="2">
        <v>50</v>
      </c>
      <c r="R175" s="2">
        <v>2</v>
      </c>
      <c r="S175" s="2">
        <v>50</v>
      </c>
      <c r="T175" s="2">
        <v>0</v>
      </c>
      <c r="U175" s="2">
        <v>0</v>
      </c>
      <c r="V175" s="2">
        <v>0</v>
      </c>
      <c r="W175" s="2">
        <v>0</v>
      </c>
      <c r="X175" s="2">
        <v>50</v>
      </c>
      <c r="Y175" s="2">
        <v>0</v>
      </c>
      <c r="Z175" s="2">
        <v>0</v>
      </c>
      <c r="AA175" s="2">
        <v>0</v>
      </c>
      <c r="AB175" s="2"/>
      <c r="AC175" s="2"/>
      <c r="AD175" s="41"/>
      <c r="AE175" s="45" t="s">
        <v>881</v>
      </c>
      <c r="AF175" s="41">
        <f t="shared" ref="AF175:AF177" si="148">SUM(J175:AD177)</f>
        <v>156</v>
      </c>
      <c r="AG175" s="45">
        <v>10000</v>
      </c>
      <c r="AH175" s="45">
        <f t="shared" ref="AH175:AH177" si="149">IF( AND(ISNUMBER(AG$175),ISNUMBER(AG175)),(AG175-AG$175)/AG$175*100,"")</f>
        <v>0</v>
      </c>
    </row>
    <row r="176" spans="1:34" ht="57.6" x14ac:dyDescent="0.3">
      <c r="A176" s="42"/>
      <c r="B176" s="16" t="s">
        <v>414</v>
      </c>
      <c r="C176" s="16">
        <v>2003</v>
      </c>
      <c r="D176" s="44"/>
      <c r="E176" s="44"/>
      <c r="F176" s="16" t="s">
        <v>11</v>
      </c>
      <c r="G176" s="16" t="s">
        <v>240</v>
      </c>
      <c r="H176" s="16" t="s">
        <v>415</v>
      </c>
      <c r="I176" s="16" t="s">
        <v>416</v>
      </c>
      <c r="J176" s="5"/>
      <c r="K176" s="5"/>
      <c r="L176" s="5"/>
      <c r="M176" s="5"/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/>
      <c r="AC176" s="5"/>
      <c r="AD176" s="42"/>
      <c r="AE176" s="46"/>
      <c r="AF176" s="42"/>
      <c r="AG176" s="46"/>
      <c r="AH176" s="46"/>
    </row>
    <row r="177" spans="1:34" ht="28.8" x14ac:dyDescent="0.3">
      <c r="A177" s="48"/>
      <c r="B177" s="49" t="s">
        <v>460</v>
      </c>
      <c r="C177" s="49">
        <v>2006</v>
      </c>
      <c r="D177" s="50"/>
      <c r="E177" s="50"/>
      <c r="F177" s="49">
        <v>1</v>
      </c>
      <c r="G177" s="49" t="s">
        <v>240</v>
      </c>
      <c r="H177" s="49" t="s">
        <v>298</v>
      </c>
      <c r="I177" s="49" t="s">
        <v>242</v>
      </c>
      <c r="J177" s="51"/>
      <c r="K177" s="51"/>
      <c r="L177" s="51"/>
      <c r="M177" s="51"/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2</v>
      </c>
      <c r="W177" s="51">
        <v>0</v>
      </c>
      <c r="X177" s="51">
        <v>0</v>
      </c>
      <c r="Y177" s="51">
        <v>0</v>
      </c>
      <c r="Z177" s="51">
        <v>0</v>
      </c>
      <c r="AA177" s="51">
        <v>0</v>
      </c>
      <c r="AB177" s="51"/>
      <c r="AC177" s="51"/>
      <c r="AD177" s="48"/>
      <c r="AE177" s="52"/>
      <c r="AF177" s="48"/>
      <c r="AG177" s="52"/>
      <c r="AH177" s="52"/>
    </row>
    <row r="178" spans="1:34" ht="43.2" x14ac:dyDescent="0.3">
      <c r="A178" s="41"/>
      <c r="B178" s="47" t="s">
        <v>209</v>
      </c>
      <c r="C178" s="47">
        <v>2004</v>
      </c>
      <c r="D178" s="43">
        <v>2006</v>
      </c>
      <c r="E178" s="43">
        <v>2004</v>
      </c>
      <c r="F178" s="47" t="s">
        <v>11</v>
      </c>
      <c r="G178" s="47" t="s">
        <v>41</v>
      </c>
      <c r="H178" s="47" t="s">
        <v>42</v>
      </c>
      <c r="I178" s="47" t="s">
        <v>210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41"/>
      <c r="AE178" s="45" t="s">
        <v>882</v>
      </c>
      <c r="AF178" s="41">
        <f t="shared" ref="AF178:AF180" si="150">SUM(J178:AD180)</f>
        <v>0</v>
      </c>
      <c r="AG178" s="45">
        <v>10050</v>
      </c>
      <c r="AH178" s="45">
        <f t="shared" ref="AH178:AH180" si="151">IF( AND(ISNUMBER(AG$178),ISNUMBER(AG178)),(AG178-AG$178)/AG$178*100,"")</f>
        <v>0</v>
      </c>
    </row>
    <row r="179" spans="1:34" ht="43.2" x14ac:dyDescent="0.3">
      <c r="A179" s="42"/>
      <c r="B179" s="16" t="s">
        <v>339</v>
      </c>
      <c r="C179" s="16">
        <v>2005</v>
      </c>
      <c r="D179" s="44"/>
      <c r="E179" s="44"/>
      <c r="F179" s="16">
        <v>1</v>
      </c>
      <c r="G179" s="16" t="s">
        <v>41</v>
      </c>
      <c r="H179" s="16" t="s">
        <v>42</v>
      </c>
      <c r="I179" s="16" t="s">
        <v>210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42"/>
      <c r="AE179" s="46"/>
      <c r="AF179" s="42"/>
      <c r="AG179" s="46"/>
      <c r="AH179" s="46"/>
    </row>
    <row r="180" spans="1:34" ht="43.2" x14ac:dyDescent="0.3">
      <c r="A180" s="48"/>
      <c r="B180" s="49" t="s">
        <v>343</v>
      </c>
      <c r="C180" s="49">
        <v>2006</v>
      </c>
      <c r="D180" s="50"/>
      <c r="E180" s="50"/>
      <c r="F180" s="49">
        <v>2</v>
      </c>
      <c r="G180" s="49" t="s">
        <v>41</v>
      </c>
      <c r="H180" s="49" t="s">
        <v>42</v>
      </c>
      <c r="I180" s="49" t="s">
        <v>43</v>
      </c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48"/>
      <c r="AE180" s="52"/>
      <c r="AF180" s="48"/>
      <c r="AG180" s="52"/>
      <c r="AH180" s="52"/>
    </row>
    <row r="182" spans="1:34" ht="18" x14ac:dyDescent="0.3">
      <c r="A182" s="20" t="s">
        <v>915</v>
      </c>
      <c r="B182" s="20"/>
      <c r="C182" s="20"/>
      <c r="D182" s="20"/>
      <c r="E182" s="20"/>
      <c r="F182" s="20"/>
      <c r="G182" s="20"/>
      <c r="H182" s="20"/>
      <c r="I182" s="20"/>
      <c r="J182" s="20"/>
    </row>
    <row r="183" spans="1:34" x14ac:dyDescent="0.3">
      <c r="A183" s="27" t="s">
        <v>872</v>
      </c>
      <c r="B183" s="27" t="s">
        <v>1</v>
      </c>
      <c r="C183" s="27" t="s">
        <v>2</v>
      </c>
      <c r="D183" s="27" t="s">
        <v>476</v>
      </c>
      <c r="E183" s="27" t="s">
        <v>477</v>
      </c>
      <c r="F183" s="27" t="s">
        <v>3</v>
      </c>
      <c r="G183" s="27" t="s">
        <v>4</v>
      </c>
      <c r="H183" s="27" t="s">
        <v>5</v>
      </c>
      <c r="I183" s="27" t="s">
        <v>6</v>
      </c>
      <c r="J183" s="27">
        <v>1</v>
      </c>
      <c r="K183" s="27">
        <v>2</v>
      </c>
      <c r="L183" s="27">
        <v>3</v>
      </c>
      <c r="M183" s="27">
        <v>4</v>
      </c>
      <c r="N183" s="27">
        <v>5</v>
      </c>
      <c r="O183" s="27">
        <v>6</v>
      </c>
      <c r="P183" s="27">
        <v>7</v>
      </c>
      <c r="Q183" s="27">
        <v>8</v>
      </c>
      <c r="R183" s="27">
        <v>9</v>
      </c>
      <c r="S183" s="27">
        <v>10</v>
      </c>
      <c r="T183" s="27">
        <v>11</v>
      </c>
      <c r="U183" s="27">
        <v>12</v>
      </c>
      <c r="V183" s="27">
        <v>13</v>
      </c>
      <c r="W183" s="27">
        <v>14</v>
      </c>
      <c r="X183" s="27">
        <v>15</v>
      </c>
      <c r="Y183" s="27">
        <v>16</v>
      </c>
      <c r="Z183" s="27">
        <v>17</v>
      </c>
      <c r="AA183" s="27">
        <v>18</v>
      </c>
      <c r="AB183" s="27">
        <v>19</v>
      </c>
      <c r="AC183" s="27">
        <v>20</v>
      </c>
      <c r="AD183" s="27" t="s">
        <v>1162</v>
      </c>
      <c r="AE183" s="27" t="s">
        <v>875</v>
      </c>
      <c r="AF183" s="27" t="s">
        <v>876</v>
      </c>
      <c r="AG183" s="27" t="s">
        <v>877</v>
      </c>
      <c r="AH183" s="27" t="s">
        <v>880</v>
      </c>
    </row>
    <row r="184" spans="1:34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</row>
    <row r="185" spans="1:34" ht="72" x14ac:dyDescent="0.3">
      <c r="A185" s="41">
        <v>1</v>
      </c>
      <c r="B185" s="38" t="s">
        <v>410</v>
      </c>
      <c r="C185" s="38">
        <v>2004</v>
      </c>
      <c r="D185" s="43">
        <v>2005</v>
      </c>
      <c r="E185" s="43">
        <v>2004</v>
      </c>
      <c r="F185" s="38" t="s">
        <v>119</v>
      </c>
      <c r="G185" s="38" t="s">
        <v>12</v>
      </c>
      <c r="H185" s="38" t="s">
        <v>13</v>
      </c>
      <c r="I185" s="38" t="s">
        <v>14</v>
      </c>
      <c r="J185" s="37">
        <v>0</v>
      </c>
      <c r="K185" s="37">
        <v>0</v>
      </c>
      <c r="L185" s="37">
        <v>0</v>
      </c>
      <c r="M185" s="37"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2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41"/>
      <c r="AE185" s="45">
        <v>164.44</v>
      </c>
      <c r="AF185" s="41">
        <f t="shared" ref="AF185:AF187" si="152">SUM(J185:AD187)</f>
        <v>14</v>
      </c>
      <c r="AG185" s="45">
        <f t="shared" ref="AG185:AG187" si="153">AE185+AF185</f>
        <v>178.44</v>
      </c>
      <c r="AH185" s="45">
        <f t="shared" ref="AH185:AH187" si="154">IF( AND(ISNUMBER(AG$185),ISNUMBER(AG185)),(AG185-AG$185)/AG$185*100,"")</f>
        <v>0</v>
      </c>
    </row>
    <row r="186" spans="1:34" ht="72" x14ac:dyDescent="0.3">
      <c r="A186" s="42"/>
      <c r="B186" s="16" t="s">
        <v>10</v>
      </c>
      <c r="C186" s="16">
        <v>2004</v>
      </c>
      <c r="D186" s="44"/>
      <c r="E186" s="44"/>
      <c r="F186" s="16" t="s">
        <v>11</v>
      </c>
      <c r="G186" s="16" t="s">
        <v>12</v>
      </c>
      <c r="H186" s="16" t="s">
        <v>13</v>
      </c>
      <c r="I186" s="16" t="s">
        <v>14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2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2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42"/>
      <c r="AE186" s="46"/>
      <c r="AF186" s="42"/>
      <c r="AG186" s="46"/>
      <c r="AH186" s="46"/>
    </row>
    <row r="187" spans="1:34" ht="28.8" x14ac:dyDescent="0.3">
      <c r="A187" s="48"/>
      <c r="B187" s="49" t="s">
        <v>263</v>
      </c>
      <c r="C187" s="49">
        <v>2005</v>
      </c>
      <c r="D187" s="50"/>
      <c r="E187" s="50"/>
      <c r="F187" s="49" t="s">
        <v>11</v>
      </c>
      <c r="G187" s="49" t="s">
        <v>264</v>
      </c>
      <c r="H187" s="49" t="s">
        <v>86</v>
      </c>
      <c r="I187" s="49" t="s">
        <v>265</v>
      </c>
      <c r="J187" s="51">
        <v>0</v>
      </c>
      <c r="K187" s="51">
        <v>2</v>
      </c>
      <c r="L187" s="51">
        <v>2</v>
      </c>
      <c r="M187" s="51">
        <v>0</v>
      </c>
      <c r="N187" s="51">
        <v>0</v>
      </c>
      <c r="O187" s="51">
        <v>0</v>
      </c>
      <c r="P187" s="51">
        <v>0</v>
      </c>
      <c r="Q187" s="51">
        <v>0</v>
      </c>
      <c r="R187" s="51">
        <v>0</v>
      </c>
      <c r="S187" s="51">
        <v>0</v>
      </c>
      <c r="T187" s="51">
        <v>0</v>
      </c>
      <c r="U187" s="51">
        <v>0</v>
      </c>
      <c r="V187" s="51">
        <v>0</v>
      </c>
      <c r="W187" s="51">
        <v>0</v>
      </c>
      <c r="X187" s="51">
        <v>2</v>
      </c>
      <c r="Y187" s="51">
        <v>0</v>
      </c>
      <c r="Z187" s="51">
        <v>0</v>
      </c>
      <c r="AA187" s="51">
        <v>0</v>
      </c>
      <c r="AB187" s="51">
        <v>0</v>
      </c>
      <c r="AC187" s="51">
        <v>2</v>
      </c>
      <c r="AD187" s="48"/>
      <c r="AE187" s="52"/>
      <c r="AF187" s="48"/>
      <c r="AG187" s="52"/>
      <c r="AH187" s="52"/>
    </row>
    <row r="188" spans="1:34" ht="57.6" x14ac:dyDescent="0.3">
      <c r="A188" s="41">
        <v>2</v>
      </c>
      <c r="B188" s="47" t="s">
        <v>60</v>
      </c>
      <c r="C188" s="47">
        <v>2006</v>
      </c>
      <c r="D188" s="43">
        <v>2006</v>
      </c>
      <c r="E188" s="43">
        <v>2005</v>
      </c>
      <c r="F188" s="47">
        <v>1</v>
      </c>
      <c r="G188" s="47" t="s">
        <v>61</v>
      </c>
      <c r="H188" s="47" t="s">
        <v>62</v>
      </c>
      <c r="I188" s="47" t="s">
        <v>63</v>
      </c>
      <c r="J188" s="2">
        <v>0</v>
      </c>
      <c r="K188" s="2">
        <v>2</v>
      </c>
      <c r="L188" s="2">
        <v>2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41"/>
      <c r="AE188" s="45">
        <v>179.19</v>
      </c>
      <c r="AF188" s="41">
        <f t="shared" ref="AF188:AF190" si="155">SUM(J188:AD190)</f>
        <v>10</v>
      </c>
      <c r="AG188" s="45">
        <f t="shared" ref="AG188:AG190" si="156">AE188+AF188</f>
        <v>189.19</v>
      </c>
      <c r="AH188" s="45">
        <f t="shared" ref="AH188:AH190" si="157">IF( AND(ISNUMBER(AG$188),ISNUMBER(AG188)),(AG188-AG$188)/AG$188*100,"")</f>
        <v>0</v>
      </c>
    </row>
    <row r="189" spans="1:34" ht="28.8" x14ac:dyDescent="0.3">
      <c r="A189" s="42"/>
      <c r="B189" s="16" t="s">
        <v>227</v>
      </c>
      <c r="C189" s="16">
        <v>2005</v>
      </c>
      <c r="D189" s="44"/>
      <c r="E189" s="44"/>
      <c r="F189" s="16" t="s">
        <v>11</v>
      </c>
      <c r="G189" s="16" t="s">
        <v>61</v>
      </c>
      <c r="H189" s="16" t="s">
        <v>228</v>
      </c>
      <c r="I189" s="16" t="s">
        <v>229</v>
      </c>
      <c r="J189" s="5">
        <v>0</v>
      </c>
      <c r="K189" s="5">
        <v>0</v>
      </c>
      <c r="L189" s="5">
        <v>2</v>
      </c>
      <c r="M189" s="5">
        <v>2</v>
      </c>
      <c r="N189" s="5">
        <v>0</v>
      </c>
      <c r="O189" s="5">
        <v>0</v>
      </c>
      <c r="P189" s="5">
        <v>0</v>
      </c>
      <c r="Q189" s="5">
        <v>0</v>
      </c>
      <c r="R189" s="5">
        <v>2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42"/>
      <c r="AE189" s="46"/>
      <c r="AF189" s="42"/>
      <c r="AG189" s="46"/>
      <c r="AH189" s="46"/>
    </row>
    <row r="190" spans="1:34" ht="28.8" x14ac:dyDescent="0.3">
      <c r="A190" s="48"/>
      <c r="B190" s="49" t="s">
        <v>406</v>
      </c>
      <c r="C190" s="49">
        <v>2006</v>
      </c>
      <c r="D190" s="50"/>
      <c r="E190" s="50"/>
      <c r="F190" s="49" t="s">
        <v>11</v>
      </c>
      <c r="G190" s="49" t="s">
        <v>61</v>
      </c>
      <c r="H190" s="49" t="s">
        <v>228</v>
      </c>
      <c r="I190" s="49" t="s">
        <v>229</v>
      </c>
      <c r="J190" s="51">
        <v>0</v>
      </c>
      <c r="K190" s="51">
        <v>0</v>
      </c>
      <c r="L190" s="51">
        <v>0</v>
      </c>
      <c r="M190" s="51">
        <v>0</v>
      </c>
      <c r="N190" s="51">
        <v>0</v>
      </c>
      <c r="O190" s="51">
        <v>0</v>
      </c>
      <c r="P190" s="51">
        <v>0</v>
      </c>
      <c r="Q190" s="51">
        <v>0</v>
      </c>
      <c r="R190" s="51">
        <v>0</v>
      </c>
      <c r="S190" s="51">
        <v>0</v>
      </c>
      <c r="T190" s="51">
        <v>0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1">
        <v>0</v>
      </c>
      <c r="AA190" s="51">
        <v>0</v>
      </c>
      <c r="AB190" s="51">
        <v>0</v>
      </c>
      <c r="AC190" s="51">
        <v>0</v>
      </c>
      <c r="AD190" s="48"/>
      <c r="AE190" s="52"/>
      <c r="AF190" s="48"/>
      <c r="AG190" s="52"/>
      <c r="AH190" s="52"/>
    </row>
    <row r="191" spans="1:34" ht="43.2" x14ac:dyDescent="0.3">
      <c r="A191" s="41">
        <v>3</v>
      </c>
      <c r="B191" s="47" t="s">
        <v>271</v>
      </c>
      <c r="C191" s="47">
        <v>2006</v>
      </c>
      <c r="D191" s="43">
        <v>2006</v>
      </c>
      <c r="E191" s="43">
        <v>2004</v>
      </c>
      <c r="F191" s="47" t="s">
        <v>11</v>
      </c>
      <c r="G191" s="47" t="s">
        <v>41</v>
      </c>
      <c r="H191" s="47" t="s">
        <v>42</v>
      </c>
      <c r="I191" s="47" t="s">
        <v>210</v>
      </c>
      <c r="J191" s="2">
        <v>0</v>
      </c>
      <c r="K191" s="2">
        <v>2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2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41"/>
      <c r="AE191" s="45">
        <v>193.47</v>
      </c>
      <c r="AF191" s="41">
        <f t="shared" ref="AF191:AF193" si="158">SUM(J191:AD193)</f>
        <v>18</v>
      </c>
      <c r="AG191" s="45">
        <f t="shared" ref="AG191:AG193" si="159">AE191+AF191</f>
        <v>211.47</v>
      </c>
      <c r="AH191" s="45">
        <f t="shared" ref="AH191:AH193" si="160">IF( AND(ISNUMBER(AG$191),ISNUMBER(AG191)),(AG191-AG$191)/AG$191*100,"")</f>
        <v>0</v>
      </c>
    </row>
    <row r="192" spans="1:34" ht="43.2" x14ac:dyDescent="0.3">
      <c r="A192" s="42"/>
      <c r="B192" s="16" t="s">
        <v>355</v>
      </c>
      <c r="C192" s="16">
        <v>2004</v>
      </c>
      <c r="D192" s="44"/>
      <c r="E192" s="44"/>
      <c r="F192" s="16" t="s">
        <v>11</v>
      </c>
      <c r="G192" s="16" t="s">
        <v>41</v>
      </c>
      <c r="H192" s="16" t="s">
        <v>42</v>
      </c>
      <c r="I192" s="16" t="s">
        <v>81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2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42"/>
      <c r="AE192" s="46"/>
      <c r="AF192" s="42"/>
      <c r="AG192" s="46"/>
      <c r="AH192" s="46"/>
    </row>
    <row r="193" spans="1:34" ht="43.2" x14ac:dyDescent="0.3">
      <c r="A193" s="48"/>
      <c r="B193" s="49" t="s">
        <v>408</v>
      </c>
      <c r="C193" s="49">
        <v>2004</v>
      </c>
      <c r="D193" s="50"/>
      <c r="E193" s="50"/>
      <c r="F193" s="49" t="s">
        <v>11</v>
      </c>
      <c r="G193" s="49" t="s">
        <v>41</v>
      </c>
      <c r="H193" s="49" t="s">
        <v>42</v>
      </c>
      <c r="I193" s="49" t="s">
        <v>81</v>
      </c>
      <c r="J193" s="51">
        <v>0</v>
      </c>
      <c r="K193" s="51">
        <v>0</v>
      </c>
      <c r="L193" s="51">
        <v>2</v>
      </c>
      <c r="M193" s="51">
        <v>0</v>
      </c>
      <c r="N193" s="51">
        <v>0</v>
      </c>
      <c r="O193" s="51">
        <v>0</v>
      </c>
      <c r="P193" s="51">
        <v>2</v>
      </c>
      <c r="Q193" s="51">
        <v>0</v>
      </c>
      <c r="R193" s="51">
        <v>0</v>
      </c>
      <c r="S193" s="51">
        <v>2</v>
      </c>
      <c r="T193" s="51">
        <v>0</v>
      </c>
      <c r="U193" s="51">
        <v>0</v>
      </c>
      <c r="V193" s="51">
        <v>0</v>
      </c>
      <c r="W193" s="51">
        <v>0</v>
      </c>
      <c r="X193" s="51">
        <v>2</v>
      </c>
      <c r="Y193" s="51">
        <v>2</v>
      </c>
      <c r="Z193" s="51">
        <v>0</v>
      </c>
      <c r="AA193" s="51">
        <v>0</v>
      </c>
      <c r="AB193" s="51">
        <v>0</v>
      </c>
      <c r="AC193" s="51">
        <v>2</v>
      </c>
      <c r="AD193" s="48"/>
      <c r="AE193" s="52"/>
      <c r="AF193" s="48"/>
      <c r="AG193" s="52"/>
      <c r="AH193" s="52"/>
    </row>
    <row r="194" spans="1:34" ht="72" x14ac:dyDescent="0.3">
      <c r="A194" s="41">
        <v>4</v>
      </c>
      <c r="B194" s="47" t="s">
        <v>118</v>
      </c>
      <c r="C194" s="47">
        <v>2003</v>
      </c>
      <c r="D194" s="43">
        <v>2005</v>
      </c>
      <c r="E194" s="43">
        <v>2003</v>
      </c>
      <c r="F194" s="47" t="s">
        <v>119</v>
      </c>
      <c r="G194" s="47" t="s">
        <v>120</v>
      </c>
      <c r="H194" s="47" t="s">
        <v>121</v>
      </c>
      <c r="I194" s="47" t="s">
        <v>122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41"/>
      <c r="AE194" s="45">
        <v>170.19</v>
      </c>
      <c r="AF194" s="41">
        <f t="shared" ref="AF194:AF196" si="161">SUM(J194:AD196)</f>
        <v>156</v>
      </c>
      <c r="AG194" s="45">
        <f t="shared" ref="AG194:AG196" si="162">AE194+AF194</f>
        <v>326.19</v>
      </c>
      <c r="AH194" s="45">
        <f t="shared" ref="AH194:AH196" si="163">IF( AND(ISNUMBER(AG$194),ISNUMBER(AG194)),(AG194-AG$194)/AG$194*100,"")</f>
        <v>0</v>
      </c>
    </row>
    <row r="195" spans="1:34" ht="72" x14ac:dyDescent="0.3">
      <c r="A195" s="42"/>
      <c r="B195" s="16" t="s">
        <v>308</v>
      </c>
      <c r="C195" s="16">
        <v>2003</v>
      </c>
      <c r="D195" s="44"/>
      <c r="E195" s="44"/>
      <c r="F195" s="16" t="s">
        <v>119</v>
      </c>
      <c r="G195" s="16" t="s">
        <v>120</v>
      </c>
      <c r="H195" s="16" t="s">
        <v>309</v>
      </c>
      <c r="I195" s="16" t="s">
        <v>310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2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42"/>
      <c r="AE195" s="46"/>
      <c r="AF195" s="42"/>
      <c r="AG195" s="46"/>
      <c r="AH195" s="46"/>
    </row>
    <row r="196" spans="1:34" ht="43.2" x14ac:dyDescent="0.3">
      <c r="A196" s="48"/>
      <c r="B196" s="49" t="s">
        <v>403</v>
      </c>
      <c r="C196" s="49">
        <v>2005</v>
      </c>
      <c r="D196" s="50"/>
      <c r="E196" s="50"/>
      <c r="F196" s="49">
        <v>1</v>
      </c>
      <c r="G196" s="49" t="s">
        <v>120</v>
      </c>
      <c r="H196" s="49" t="s">
        <v>404</v>
      </c>
      <c r="I196" s="49" t="s">
        <v>310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1">
        <v>0</v>
      </c>
      <c r="P196" s="51">
        <v>0</v>
      </c>
      <c r="Q196" s="51">
        <v>2</v>
      </c>
      <c r="R196" s="51">
        <v>0</v>
      </c>
      <c r="S196" s="51">
        <v>2</v>
      </c>
      <c r="T196" s="51">
        <v>0</v>
      </c>
      <c r="U196" s="51">
        <v>0</v>
      </c>
      <c r="V196" s="51">
        <v>50</v>
      </c>
      <c r="W196" s="51">
        <v>50</v>
      </c>
      <c r="X196" s="51">
        <v>50</v>
      </c>
      <c r="Y196" s="51">
        <v>0</v>
      </c>
      <c r="Z196" s="51">
        <v>0</v>
      </c>
      <c r="AA196" s="51">
        <v>0</v>
      </c>
      <c r="AB196" s="51">
        <v>0</v>
      </c>
      <c r="AC196" s="51">
        <v>0</v>
      </c>
      <c r="AD196" s="48"/>
      <c r="AE196" s="52"/>
      <c r="AF196" s="48"/>
      <c r="AG196" s="52"/>
      <c r="AH196" s="52"/>
    </row>
    <row r="197" spans="1:34" ht="57.6" x14ac:dyDescent="0.3">
      <c r="A197" s="41">
        <v>5</v>
      </c>
      <c r="B197" s="47" t="s">
        <v>113</v>
      </c>
      <c r="C197" s="47">
        <v>2004</v>
      </c>
      <c r="D197" s="43">
        <v>2006</v>
      </c>
      <c r="E197" s="43">
        <v>2004</v>
      </c>
      <c r="F197" s="47" t="s">
        <v>11</v>
      </c>
      <c r="G197" s="47" t="s">
        <v>114</v>
      </c>
      <c r="H197" s="47" t="s">
        <v>115</v>
      </c>
      <c r="I197" s="47" t="s">
        <v>116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2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41"/>
      <c r="AE197" s="45">
        <v>206.91</v>
      </c>
      <c r="AF197" s="41">
        <f t="shared" ref="AF197:AF199" si="164">SUM(J197:AD199)</f>
        <v>126</v>
      </c>
      <c r="AG197" s="45">
        <f t="shared" ref="AG197:AG199" si="165">AE197+AF197</f>
        <v>332.90999999999997</v>
      </c>
      <c r="AH197" s="45">
        <f t="shared" ref="AH197:AH199" si="166">IF( AND(ISNUMBER(AG$197),ISNUMBER(AG197)),(AG197-AG$197)/AG$197*100,"")</f>
        <v>0</v>
      </c>
    </row>
    <row r="198" spans="1:34" ht="57.6" x14ac:dyDescent="0.3">
      <c r="A198" s="42"/>
      <c r="B198" s="16" t="s">
        <v>281</v>
      </c>
      <c r="C198" s="16">
        <v>2005</v>
      </c>
      <c r="D198" s="44"/>
      <c r="E198" s="44"/>
      <c r="F198" s="16" t="s">
        <v>11</v>
      </c>
      <c r="G198" s="16" t="s">
        <v>114</v>
      </c>
      <c r="H198" s="16" t="s">
        <v>115</v>
      </c>
      <c r="I198" s="16" t="s">
        <v>174</v>
      </c>
      <c r="J198" s="5">
        <v>0</v>
      </c>
      <c r="K198" s="5">
        <v>2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2</v>
      </c>
      <c r="T198" s="5">
        <v>0</v>
      </c>
      <c r="U198" s="5">
        <v>0</v>
      </c>
      <c r="V198" s="5">
        <v>2</v>
      </c>
      <c r="W198" s="5">
        <v>2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2</v>
      </c>
      <c r="AD198" s="42"/>
      <c r="AE198" s="46"/>
      <c r="AF198" s="42"/>
      <c r="AG198" s="46"/>
      <c r="AH198" s="46"/>
    </row>
    <row r="199" spans="1:34" ht="57.6" x14ac:dyDescent="0.3">
      <c r="A199" s="48"/>
      <c r="B199" s="49" t="s">
        <v>287</v>
      </c>
      <c r="C199" s="49">
        <v>2006</v>
      </c>
      <c r="D199" s="50"/>
      <c r="E199" s="50"/>
      <c r="F199" s="49">
        <v>1</v>
      </c>
      <c r="G199" s="49" t="s">
        <v>114</v>
      </c>
      <c r="H199" s="49" t="s">
        <v>115</v>
      </c>
      <c r="I199" s="49" t="s">
        <v>116</v>
      </c>
      <c r="J199" s="51">
        <v>0</v>
      </c>
      <c r="K199" s="51">
        <v>0</v>
      </c>
      <c r="L199" s="51">
        <v>0</v>
      </c>
      <c r="M199" s="51">
        <v>0</v>
      </c>
      <c r="N199" s="51">
        <v>0</v>
      </c>
      <c r="O199" s="51">
        <v>0</v>
      </c>
      <c r="P199" s="51">
        <v>0</v>
      </c>
      <c r="Q199" s="51">
        <v>0</v>
      </c>
      <c r="R199" s="51">
        <v>0</v>
      </c>
      <c r="S199" s="51">
        <v>2</v>
      </c>
      <c r="T199" s="51">
        <v>50</v>
      </c>
      <c r="U199" s="51">
        <v>50</v>
      </c>
      <c r="V199" s="51">
        <v>0</v>
      </c>
      <c r="W199" s="51">
        <v>2</v>
      </c>
      <c r="X199" s="51">
        <v>2</v>
      </c>
      <c r="Y199" s="51">
        <v>2</v>
      </c>
      <c r="Z199" s="51">
        <v>2</v>
      </c>
      <c r="AA199" s="51">
        <v>2</v>
      </c>
      <c r="AB199" s="51">
        <v>2</v>
      </c>
      <c r="AC199" s="51">
        <v>0</v>
      </c>
      <c r="AD199" s="48"/>
      <c r="AE199" s="52"/>
      <c r="AF199" s="48"/>
      <c r="AG199" s="52"/>
      <c r="AH199" s="52"/>
    </row>
    <row r="200" spans="1:34" ht="43.2" x14ac:dyDescent="0.3">
      <c r="A200" s="41">
        <v>6</v>
      </c>
      <c r="B200" s="47" t="s">
        <v>131</v>
      </c>
      <c r="C200" s="47">
        <v>2005</v>
      </c>
      <c r="D200" s="43">
        <v>2005</v>
      </c>
      <c r="E200" s="43">
        <v>2005</v>
      </c>
      <c r="F200" s="47">
        <v>1</v>
      </c>
      <c r="G200" s="47" t="s">
        <v>12</v>
      </c>
      <c r="H200" s="47" t="s">
        <v>86</v>
      </c>
      <c r="I200" s="47" t="s">
        <v>87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2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41"/>
      <c r="AE200" s="45">
        <v>216.3</v>
      </c>
      <c r="AF200" s="41">
        <f t="shared" ref="AF200:AF202" si="167">SUM(J200:AD202)</f>
        <v>216</v>
      </c>
      <c r="AG200" s="45">
        <f t="shared" ref="AG200:AG202" si="168">AE200+AF200</f>
        <v>432.3</v>
      </c>
      <c r="AH200" s="45">
        <f t="shared" ref="AH200:AH202" si="169">IF( AND(ISNUMBER(AG$200),ISNUMBER(AG200)),(AG200-AG$200)/AG$200*100,"")</f>
        <v>0</v>
      </c>
    </row>
    <row r="201" spans="1:34" ht="72" x14ac:dyDescent="0.3">
      <c r="A201" s="42"/>
      <c r="B201" s="16" t="s">
        <v>202</v>
      </c>
      <c r="C201" s="16">
        <v>2005</v>
      </c>
      <c r="D201" s="44"/>
      <c r="E201" s="44"/>
      <c r="F201" s="16">
        <v>1</v>
      </c>
      <c r="G201" s="16" t="s">
        <v>12</v>
      </c>
      <c r="H201" s="16" t="s">
        <v>13</v>
      </c>
      <c r="I201" s="16" t="s">
        <v>76</v>
      </c>
      <c r="J201" s="5">
        <v>0</v>
      </c>
      <c r="K201" s="5">
        <v>2</v>
      </c>
      <c r="L201" s="5">
        <v>50</v>
      </c>
      <c r="M201" s="5">
        <v>50</v>
      </c>
      <c r="N201" s="5">
        <v>0</v>
      </c>
      <c r="O201" s="5">
        <v>0</v>
      </c>
      <c r="P201" s="5">
        <v>0</v>
      </c>
      <c r="Q201" s="5">
        <v>2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2</v>
      </c>
      <c r="X201" s="5">
        <v>0</v>
      </c>
      <c r="Y201" s="5">
        <v>0</v>
      </c>
      <c r="Z201" s="5">
        <v>0</v>
      </c>
      <c r="AA201" s="5">
        <v>2</v>
      </c>
      <c r="AB201" s="5">
        <v>0</v>
      </c>
      <c r="AC201" s="5">
        <v>0</v>
      </c>
      <c r="AD201" s="42"/>
      <c r="AE201" s="46"/>
      <c r="AF201" s="42"/>
      <c r="AG201" s="46"/>
      <c r="AH201" s="46"/>
    </row>
    <row r="202" spans="1:34" ht="43.2" x14ac:dyDescent="0.3">
      <c r="A202" s="48"/>
      <c r="B202" s="49" t="s">
        <v>85</v>
      </c>
      <c r="C202" s="49">
        <v>2005</v>
      </c>
      <c r="D202" s="50"/>
      <c r="E202" s="50"/>
      <c r="F202" s="49" t="s">
        <v>11</v>
      </c>
      <c r="G202" s="49" t="s">
        <v>12</v>
      </c>
      <c r="H202" s="49" t="s">
        <v>86</v>
      </c>
      <c r="I202" s="49" t="s">
        <v>87</v>
      </c>
      <c r="J202" s="51">
        <v>0</v>
      </c>
      <c r="K202" s="51">
        <v>0</v>
      </c>
      <c r="L202" s="51">
        <v>50</v>
      </c>
      <c r="M202" s="51">
        <v>0</v>
      </c>
      <c r="N202" s="51">
        <v>2</v>
      </c>
      <c r="O202" s="51">
        <v>2</v>
      </c>
      <c r="P202" s="51">
        <v>0</v>
      </c>
      <c r="Q202" s="51">
        <v>0</v>
      </c>
      <c r="R202" s="51">
        <v>0</v>
      </c>
      <c r="S202" s="51">
        <v>0</v>
      </c>
      <c r="T202" s="51">
        <v>0</v>
      </c>
      <c r="U202" s="51">
        <v>0</v>
      </c>
      <c r="V202" s="51">
        <v>0</v>
      </c>
      <c r="W202" s="51">
        <v>0</v>
      </c>
      <c r="X202" s="51">
        <v>50</v>
      </c>
      <c r="Y202" s="51">
        <v>0</v>
      </c>
      <c r="Z202" s="51">
        <v>0</v>
      </c>
      <c r="AA202" s="51">
        <v>0</v>
      </c>
      <c r="AB202" s="51">
        <v>2</v>
      </c>
      <c r="AC202" s="51">
        <v>0</v>
      </c>
      <c r="AD202" s="48"/>
      <c r="AE202" s="52"/>
      <c r="AF202" s="48"/>
      <c r="AG202" s="52"/>
      <c r="AH202" s="52"/>
    </row>
    <row r="203" spans="1:34" ht="43.2" x14ac:dyDescent="0.3">
      <c r="A203" s="41"/>
      <c r="B203" s="47" t="s">
        <v>49</v>
      </c>
      <c r="C203" s="47">
        <v>2004</v>
      </c>
      <c r="D203" s="43">
        <v>2006</v>
      </c>
      <c r="E203" s="43">
        <v>2004</v>
      </c>
      <c r="F203" s="47" t="s">
        <v>11</v>
      </c>
      <c r="G203" s="47" t="s">
        <v>50</v>
      </c>
      <c r="H203" s="47" t="s">
        <v>51</v>
      </c>
      <c r="I203" s="47" t="s">
        <v>52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2</v>
      </c>
      <c r="AD203" s="41"/>
      <c r="AE203" s="45" t="s">
        <v>881</v>
      </c>
      <c r="AF203" s="41">
        <f t="shared" ref="AF203:AF205" si="170">SUM(J203:AD205)</f>
        <v>2</v>
      </c>
      <c r="AG203" s="45">
        <v>10000</v>
      </c>
      <c r="AH203" s="45">
        <f t="shared" ref="AH203:AH205" si="171">IF( AND(ISNUMBER(AG$203),ISNUMBER(AG203)),(AG203-AG$203)/AG$203*100,"")</f>
        <v>0</v>
      </c>
    </row>
    <row r="204" spans="1:34" ht="43.2" x14ac:dyDescent="0.3">
      <c r="A204" s="42"/>
      <c r="B204" s="16" t="s">
        <v>187</v>
      </c>
      <c r="C204" s="16">
        <v>2004</v>
      </c>
      <c r="D204" s="44"/>
      <c r="E204" s="44"/>
      <c r="F204" s="16" t="s">
        <v>11</v>
      </c>
      <c r="G204" s="16" t="s">
        <v>50</v>
      </c>
      <c r="H204" s="16" t="s">
        <v>51</v>
      </c>
      <c r="I204" s="16" t="s">
        <v>52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>
        <v>0</v>
      </c>
      <c r="W204" s="5">
        <v>0</v>
      </c>
      <c r="X204" s="5">
        <v>0</v>
      </c>
      <c r="Y204" s="5"/>
      <c r="Z204" s="5"/>
      <c r="AA204" s="5"/>
      <c r="AB204" s="5"/>
      <c r="AC204" s="5"/>
      <c r="AD204" s="42"/>
      <c r="AE204" s="46"/>
      <c r="AF204" s="42"/>
      <c r="AG204" s="46"/>
      <c r="AH204" s="46"/>
    </row>
    <row r="205" spans="1:34" ht="43.2" x14ac:dyDescent="0.3">
      <c r="A205" s="48"/>
      <c r="B205" s="49" t="s">
        <v>319</v>
      </c>
      <c r="C205" s="49">
        <v>2006</v>
      </c>
      <c r="D205" s="50"/>
      <c r="E205" s="50"/>
      <c r="F205" s="49">
        <v>1</v>
      </c>
      <c r="G205" s="49" t="s">
        <v>50</v>
      </c>
      <c r="H205" s="49" t="s">
        <v>292</v>
      </c>
      <c r="I205" s="49" t="s">
        <v>237</v>
      </c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48"/>
      <c r="AE205" s="52"/>
      <c r="AF205" s="48"/>
      <c r="AG205" s="52"/>
      <c r="AH205" s="52"/>
    </row>
    <row r="206" spans="1:34" ht="43.2" x14ac:dyDescent="0.3">
      <c r="A206" s="2"/>
      <c r="B206" s="47" t="s">
        <v>319</v>
      </c>
      <c r="C206" s="47">
        <v>2006</v>
      </c>
      <c r="D206" s="47"/>
      <c r="E206" s="47"/>
      <c r="F206" s="47">
        <v>1</v>
      </c>
      <c r="G206" s="47" t="s">
        <v>50</v>
      </c>
      <c r="H206" s="47" t="s">
        <v>292</v>
      </c>
      <c r="I206" s="47" t="s">
        <v>237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72" x14ac:dyDescent="0.3">
      <c r="A207" s="53"/>
      <c r="B207" s="16" t="s">
        <v>300</v>
      </c>
      <c r="C207" s="16">
        <v>2006</v>
      </c>
      <c r="D207" s="54">
        <v>2007</v>
      </c>
      <c r="E207" s="54">
        <v>2006</v>
      </c>
      <c r="F207" s="16">
        <v>1</v>
      </c>
      <c r="G207" s="16" t="s">
        <v>12</v>
      </c>
      <c r="H207" s="16" t="s">
        <v>13</v>
      </c>
      <c r="I207" s="16" t="s">
        <v>155</v>
      </c>
      <c r="J207" s="5">
        <v>0</v>
      </c>
      <c r="K207" s="5">
        <v>2</v>
      </c>
      <c r="L207" s="5">
        <v>2</v>
      </c>
      <c r="M207" s="5">
        <v>2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/>
      <c r="W207" s="5"/>
      <c r="X207" s="5"/>
      <c r="Y207" s="5"/>
      <c r="Z207" s="5"/>
      <c r="AA207" s="5"/>
      <c r="AB207" s="5"/>
      <c r="AC207" s="5"/>
      <c r="AD207" s="53"/>
      <c r="AE207" s="55" t="s">
        <v>881</v>
      </c>
      <c r="AF207" s="53">
        <f t="shared" ref="AF207:AF209" si="172">SUM(J207:AD209)</f>
        <v>70</v>
      </c>
      <c r="AG207" s="55">
        <v>10000</v>
      </c>
      <c r="AH207" s="55">
        <f t="shared" ref="AH207:AH209" si="173">IF( AND(ISNUMBER(AG$207),ISNUMBER(AG207)),(AG207-AG$207)/AG$207*100,"")</f>
        <v>0</v>
      </c>
    </row>
    <row r="208" spans="1:34" ht="72" x14ac:dyDescent="0.3">
      <c r="A208" s="42"/>
      <c r="B208" s="16" t="s">
        <v>75</v>
      </c>
      <c r="C208" s="16">
        <v>2006</v>
      </c>
      <c r="D208" s="44"/>
      <c r="E208" s="44"/>
      <c r="F208" s="16">
        <v>1</v>
      </c>
      <c r="G208" s="16" t="s">
        <v>12</v>
      </c>
      <c r="H208" s="16" t="s">
        <v>13</v>
      </c>
      <c r="I208" s="16" t="s">
        <v>76</v>
      </c>
      <c r="J208" s="5">
        <v>0</v>
      </c>
      <c r="K208" s="5">
        <v>2</v>
      </c>
      <c r="L208" s="5">
        <v>2</v>
      </c>
      <c r="M208" s="5">
        <v>2</v>
      </c>
      <c r="N208" s="5">
        <v>0</v>
      </c>
      <c r="O208" s="5">
        <v>0</v>
      </c>
      <c r="P208" s="5">
        <v>2</v>
      </c>
      <c r="Q208" s="5">
        <v>50</v>
      </c>
      <c r="R208" s="5">
        <v>0</v>
      </c>
      <c r="S208" s="5">
        <v>2</v>
      </c>
      <c r="T208" s="5">
        <v>0</v>
      </c>
      <c r="U208" s="5">
        <v>0</v>
      </c>
      <c r="V208" s="5"/>
      <c r="W208" s="5"/>
      <c r="X208" s="5"/>
      <c r="Y208" s="5">
        <v>0</v>
      </c>
      <c r="Z208" s="5">
        <v>0</v>
      </c>
      <c r="AA208" s="5">
        <v>0</v>
      </c>
      <c r="AB208" s="5"/>
      <c r="AC208" s="5"/>
      <c r="AD208" s="42"/>
      <c r="AE208" s="46"/>
      <c r="AF208" s="42"/>
      <c r="AG208" s="46"/>
      <c r="AH208" s="46"/>
    </row>
    <row r="209" spans="1:34" ht="72" x14ac:dyDescent="0.3">
      <c r="A209" s="48"/>
      <c r="B209" s="49" t="s">
        <v>197</v>
      </c>
      <c r="C209" s="49">
        <v>2007</v>
      </c>
      <c r="D209" s="50"/>
      <c r="E209" s="50"/>
      <c r="F209" s="49">
        <v>3</v>
      </c>
      <c r="G209" s="49" t="s">
        <v>12</v>
      </c>
      <c r="H209" s="49" t="s">
        <v>13</v>
      </c>
      <c r="I209" s="49" t="s">
        <v>198</v>
      </c>
      <c r="J209" s="51">
        <v>0</v>
      </c>
      <c r="K209" s="51">
        <v>0</v>
      </c>
      <c r="L209" s="51">
        <v>0</v>
      </c>
      <c r="M209" s="51">
        <v>0</v>
      </c>
      <c r="N209" s="51">
        <v>0</v>
      </c>
      <c r="O209" s="51">
        <v>0</v>
      </c>
      <c r="P209" s="51">
        <v>2</v>
      </c>
      <c r="Q209" s="51">
        <v>0</v>
      </c>
      <c r="R209" s="51">
        <v>0</v>
      </c>
      <c r="S209" s="51">
        <v>0</v>
      </c>
      <c r="T209" s="51">
        <v>2</v>
      </c>
      <c r="U209" s="51">
        <v>0</v>
      </c>
      <c r="V209" s="51"/>
      <c r="W209" s="51"/>
      <c r="X209" s="51"/>
      <c r="Y209" s="51"/>
      <c r="Z209" s="51"/>
      <c r="AA209" s="51"/>
      <c r="AB209" s="51"/>
      <c r="AC209" s="51"/>
      <c r="AD209" s="48"/>
      <c r="AE209" s="52"/>
      <c r="AF209" s="48"/>
      <c r="AG209" s="52"/>
      <c r="AH209" s="52"/>
    </row>
    <row r="210" spans="1:34" ht="57.6" x14ac:dyDescent="0.3">
      <c r="A210" s="41"/>
      <c r="B210" s="47" t="s">
        <v>224</v>
      </c>
      <c r="C210" s="47">
        <v>2005</v>
      </c>
      <c r="D210" s="43">
        <v>2006</v>
      </c>
      <c r="E210" s="43">
        <v>2004</v>
      </c>
      <c r="F210" s="47" t="s">
        <v>11</v>
      </c>
      <c r="G210" s="47" t="s">
        <v>69</v>
      </c>
      <c r="H210" s="47" t="s">
        <v>70</v>
      </c>
      <c r="I210" s="47" t="s">
        <v>225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41"/>
      <c r="AE210" s="45" t="s">
        <v>882</v>
      </c>
      <c r="AF210" s="41">
        <f t="shared" ref="AF210:AF212" si="174">SUM(J210:AD212)</f>
        <v>0</v>
      </c>
      <c r="AG210" s="45">
        <v>10050</v>
      </c>
      <c r="AH210" s="45">
        <f t="shared" ref="AH210:AH212" si="175">IF( AND(ISNUMBER(AG$210),ISNUMBER(AG210)),(AG210-AG$210)/AG$210*100,"")</f>
        <v>0</v>
      </c>
    </row>
    <row r="211" spans="1:34" ht="57.6" x14ac:dyDescent="0.3">
      <c r="A211" s="42"/>
      <c r="B211" s="16" t="s">
        <v>375</v>
      </c>
      <c r="C211" s="16">
        <v>2004</v>
      </c>
      <c r="D211" s="44"/>
      <c r="E211" s="44"/>
      <c r="F211" s="16" t="s">
        <v>11</v>
      </c>
      <c r="G211" s="16" t="s">
        <v>69</v>
      </c>
      <c r="H211" s="16" t="s">
        <v>70</v>
      </c>
      <c r="I211" s="16" t="s">
        <v>376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42"/>
      <c r="AE211" s="46"/>
      <c r="AF211" s="42"/>
      <c r="AG211" s="46"/>
      <c r="AH211" s="46"/>
    </row>
    <row r="212" spans="1:34" x14ac:dyDescent="0.3">
      <c r="A212" s="48"/>
      <c r="B212" s="56" t="s">
        <v>401</v>
      </c>
      <c r="C212" s="56">
        <v>2006</v>
      </c>
      <c r="D212" s="50"/>
      <c r="E212" s="50"/>
      <c r="F212" s="56">
        <v>1</v>
      </c>
      <c r="G212" s="56" t="s">
        <v>69</v>
      </c>
      <c r="H212" s="56" t="s">
        <v>260</v>
      </c>
      <c r="I212" s="56" t="s">
        <v>261</v>
      </c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48"/>
      <c r="AE212" s="52"/>
      <c r="AF212" s="48"/>
      <c r="AG212" s="52"/>
      <c r="AH212" s="52"/>
    </row>
  </sheetData>
  <mergeCells count="677">
    <mergeCell ref="AG210:AG212"/>
    <mergeCell ref="AH210:AH212"/>
    <mergeCell ref="A210:A212"/>
    <mergeCell ref="D210:D212"/>
    <mergeCell ref="E210:E212"/>
    <mergeCell ref="AD210:AD212"/>
    <mergeCell ref="AE210:AE212"/>
    <mergeCell ref="AF210:AF212"/>
    <mergeCell ref="AG203:AG205"/>
    <mergeCell ref="AH203:AH205"/>
    <mergeCell ref="A207:A209"/>
    <mergeCell ref="D207:D209"/>
    <mergeCell ref="E207:E209"/>
    <mergeCell ref="AD207:AD209"/>
    <mergeCell ref="AE207:AE209"/>
    <mergeCell ref="AF207:AF209"/>
    <mergeCell ref="AG207:AG209"/>
    <mergeCell ref="AH207:AH209"/>
    <mergeCell ref="A203:A205"/>
    <mergeCell ref="D203:D205"/>
    <mergeCell ref="E203:E205"/>
    <mergeCell ref="AD203:AD205"/>
    <mergeCell ref="AE203:AE205"/>
    <mergeCell ref="AF203:AF205"/>
    <mergeCell ref="AG197:AG199"/>
    <mergeCell ref="AH197:AH199"/>
    <mergeCell ref="A200:A202"/>
    <mergeCell ref="D200:D202"/>
    <mergeCell ref="E200:E202"/>
    <mergeCell ref="AD200:AD202"/>
    <mergeCell ref="AE200:AE202"/>
    <mergeCell ref="AF200:AF202"/>
    <mergeCell ref="AG200:AG202"/>
    <mergeCell ref="AH200:AH202"/>
    <mergeCell ref="A197:A199"/>
    <mergeCell ref="D197:D199"/>
    <mergeCell ref="E197:E199"/>
    <mergeCell ref="AD197:AD199"/>
    <mergeCell ref="AE197:AE199"/>
    <mergeCell ref="AF197:AF199"/>
    <mergeCell ref="AG191:AG193"/>
    <mergeCell ref="AH191:AH193"/>
    <mergeCell ref="A194:A196"/>
    <mergeCell ref="D194:D196"/>
    <mergeCell ref="E194:E196"/>
    <mergeCell ref="AD194:AD196"/>
    <mergeCell ref="AE194:AE196"/>
    <mergeCell ref="AF194:AF196"/>
    <mergeCell ref="AG194:AG196"/>
    <mergeCell ref="AH194:AH196"/>
    <mergeCell ref="A191:A193"/>
    <mergeCell ref="D191:D193"/>
    <mergeCell ref="E191:E193"/>
    <mergeCell ref="AD191:AD193"/>
    <mergeCell ref="AE191:AE193"/>
    <mergeCell ref="AF191:AF193"/>
    <mergeCell ref="AH185:AH187"/>
    <mergeCell ref="A188:A190"/>
    <mergeCell ref="D188:D190"/>
    <mergeCell ref="E188:E190"/>
    <mergeCell ref="AD188:AD190"/>
    <mergeCell ref="AE188:AE190"/>
    <mergeCell ref="AF188:AF190"/>
    <mergeCell ref="AG188:AG190"/>
    <mergeCell ref="AH188:AH190"/>
    <mergeCell ref="AF183:AF184"/>
    <mergeCell ref="AG183:AG184"/>
    <mergeCell ref="AH183:AH184"/>
    <mergeCell ref="A185:A187"/>
    <mergeCell ref="D185:D187"/>
    <mergeCell ref="E185:E187"/>
    <mergeCell ref="AD185:AD187"/>
    <mergeCell ref="AE185:AE187"/>
    <mergeCell ref="AF185:AF187"/>
    <mergeCell ref="AG185:AG187"/>
    <mergeCell ref="Z183:Z184"/>
    <mergeCell ref="AA183:AA184"/>
    <mergeCell ref="AB183:AB184"/>
    <mergeCell ref="AC183:AC184"/>
    <mergeCell ref="AD183:AD184"/>
    <mergeCell ref="AE183:AE184"/>
    <mergeCell ref="T183:T184"/>
    <mergeCell ref="U183:U184"/>
    <mergeCell ref="V183:V184"/>
    <mergeCell ref="W183:W184"/>
    <mergeCell ref="X183:X184"/>
    <mergeCell ref="Y183:Y184"/>
    <mergeCell ref="N183:N184"/>
    <mergeCell ref="O183:O184"/>
    <mergeCell ref="P183:P184"/>
    <mergeCell ref="Q183:Q184"/>
    <mergeCell ref="R183:R184"/>
    <mergeCell ref="S183:S184"/>
    <mergeCell ref="I183:I184"/>
    <mergeCell ref="A182:J182"/>
    <mergeCell ref="J183:J184"/>
    <mergeCell ref="K183:K184"/>
    <mergeCell ref="L183:L184"/>
    <mergeCell ref="M183:M184"/>
    <mergeCell ref="AG178:AG180"/>
    <mergeCell ref="AH178:AH180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A178:A180"/>
    <mergeCell ref="D178:D180"/>
    <mergeCell ref="E178:E180"/>
    <mergeCell ref="AD178:AD180"/>
    <mergeCell ref="AE178:AE180"/>
    <mergeCell ref="AF178:AF180"/>
    <mergeCell ref="AG172:AG174"/>
    <mergeCell ref="AH172:AH174"/>
    <mergeCell ref="A175:A177"/>
    <mergeCell ref="D175:D177"/>
    <mergeCell ref="E175:E177"/>
    <mergeCell ref="AD175:AD177"/>
    <mergeCell ref="AE175:AE177"/>
    <mergeCell ref="AF175:AF177"/>
    <mergeCell ref="AG175:AG177"/>
    <mergeCell ref="AH175:AH177"/>
    <mergeCell ref="A172:A174"/>
    <mergeCell ref="D172:D174"/>
    <mergeCell ref="E172:E174"/>
    <mergeCell ref="AD172:AD174"/>
    <mergeCell ref="AE172:AE174"/>
    <mergeCell ref="AF172:AF174"/>
    <mergeCell ref="AG166:AG168"/>
    <mergeCell ref="AH166:AH168"/>
    <mergeCell ref="A169:A171"/>
    <mergeCell ref="D169:D171"/>
    <mergeCell ref="E169:E171"/>
    <mergeCell ref="AD169:AD171"/>
    <mergeCell ref="AE169:AE171"/>
    <mergeCell ref="AF169:AF171"/>
    <mergeCell ref="AG169:AG171"/>
    <mergeCell ref="AH169:AH171"/>
    <mergeCell ref="A166:A168"/>
    <mergeCell ref="D166:D168"/>
    <mergeCell ref="E166:E168"/>
    <mergeCell ref="AD166:AD168"/>
    <mergeCell ref="AE166:AE168"/>
    <mergeCell ref="AF166:AF168"/>
    <mergeCell ref="AG160:AG162"/>
    <mergeCell ref="AH160:AH162"/>
    <mergeCell ref="A163:A165"/>
    <mergeCell ref="D163:D165"/>
    <mergeCell ref="E163:E165"/>
    <mergeCell ref="AD163:AD165"/>
    <mergeCell ref="AE163:AE165"/>
    <mergeCell ref="AF163:AF165"/>
    <mergeCell ref="AG163:AG165"/>
    <mergeCell ref="AH163:AH165"/>
    <mergeCell ref="A160:A162"/>
    <mergeCell ref="D160:D162"/>
    <mergeCell ref="E160:E162"/>
    <mergeCell ref="AD160:AD162"/>
    <mergeCell ref="AE160:AE162"/>
    <mergeCell ref="AF160:AF162"/>
    <mergeCell ref="AG154:AG156"/>
    <mergeCell ref="AH154:AH156"/>
    <mergeCell ref="A157:A159"/>
    <mergeCell ref="D157:D159"/>
    <mergeCell ref="E157:E159"/>
    <mergeCell ref="AD157:AD159"/>
    <mergeCell ref="AE157:AE159"/>
    <mergeCell ref="AF157:AF159"/>
    <mergeCell ref="AG157:AG159"/>
    <mergeCell ref="AH157:AH159"/>
    <mergeCell ref="A154:A156"/>
    <mergeCell ref="D154:D156"/>
    <mergeCell ref="E154:E156"/>
    <mergeCell ref="AD154:AD156"/>
    <mergeCell ref="AE154:AE156"/>
    <mergeCell ref="AF154:AF156"/>
    <mergeCell ref="AG148:AG150"/>
    <mergeCell ref="AH148:AH150"/>
    <mergeCell ref="A151:A153"/>
    <mergeCell ref="D151:D153"/>
    <mergeCell ref="E151:E153"/>
    <mergeCell ref="AD151:AD153"/>
    <mergeCell ref="AE151:AE153"/>
    <mergeCell ref="AF151:AF153"/>
    <mergeCell ref="AG151:AG153"/>
    <mergeCell ref="AH151:AH153"/>
    <mergeCell ref="A148:A150"/>
    <mergeCell ref="D148:D150"/>
    <mergeCell ref="E148:E150"/>
    <mergeCell ref="AD148:AD150"/>
    <mergeCell ref="AE148:AE150"/>
    <mergeCell ref="AF148:AF150"/>
    <mergeCell ref="AG142:AG144"/>
    <mergeCell ref="AH142:AH144"/>
    <mergeCell ref="A145:A147"/>
    <mergeCell ref="D145:D147"/>
    <mergeCell ref="E145:E147"/>
    <mergeCell ref="AD145:AD147"/>
    <mergeCell ref="AE145:AE147"/>
    <mergeCell ref="AF145:AF147"/>
    <mergeCell ref="AG145:AG147"/>
    <mergeCell ref="AH145:AH147"/>
    <mergeCell ref="A142:A144"/>
    <mergeCell ref="D142:D144"/>
    <mergeCell ref="E142:E144"/>
    <mergeCell ref="AD142:AD144"/>
    <mergeCell ref="AE142:AE144"/>
    <mergeCell ref="AF142:AF144"/>
    <mergeCell ref="AH136:AH138"/>
    <mergeCell ref="A139:A141"/>
    <mergeCell ref="D139:D141"/>
    <mergeCell ref="E139:E141"/>
    <mergeCell ref="AD139:AD141"/>
    <mergeCell ref="AE139:AE141"/>
    <mergeCell ref="AF139:AF141"/>
    <mergeCell ref="AG139:AG141"/>
    <mergeCell ref="AH139:AH141"/>
    <mergeCell ref="AF133:AF135"/>
    <mergeCell ref="AG133:AG135"/>
    <mergeCell ref="AH133:AH135"/>
    <mergeCell ref="A136:A138"/>
    <mergeCell ref="D136:D138"/>
    <mergeCell ref="E136:E138"/>
    <mergeCell ref="AD136:AD138"/>
    <mergeCell ref="AE136:AE138"/>
    <mergeCell ref="AF136:AF138"/>
    <mergeCell ref="AG136:AG138"/>
    <mergeCell ref="AD131:AD132"/>
    <mergeCell ref="AE131:AE132"/>
    <mergeCell ref="AF131:AF132"/>
    <mergeCell ref="AG131:AG132"/>
    <mergeCell ref="AH131:AH132"/>
    <mergeCell ref="A133:A135"/>
    <mergeCell ref="D133:D135"/>
    <mergeCell ref="E133:E135"/>
    <mergeCell ref="AD133:AD135"/>
    <mergeCell ref="AE133:AE135"/>
    <mergeCell ref="X131:X132"/>
    <mergeCell ref="Y131:Y132"/>
    <mergeCell ref="Z131:Z132"/>
    <mergeCell ref="AA131:AA132"/>
    <mergeCell ref="AB131:AB132"/>
    <mergeCell ref="AC131:AC132"/>
    <mergeCell ref="R131:R132"/>
    <mergeCell ref="S131:S132"/>
    <mergeCell ref="T131:T132"/>
    <mergeCell ref="U131:U132"/>
    <mergeCell ref="V131:V132"/>
    <mergeCell ref="W131:W132"/>
    <mergeCell ref="L131:L132"/>
    <mergeCell ref="M131:M132"/>
    <mergeCell ref="N131:N132"/>
    <mergeCell ref="O131:O132"/>
    <mergeCell ref="P131:P132"/>
    <mergeCell ref="Q131:Q132"/>
    <mergeCell ref="G131:G132"/>
    <mergeCell ref="H131:H132"/>
    <mergeCell ref="I131:I132"/>
    <mergeCell ref="A130:J130"/>
    <mergeCell ref="J131:J132"/>
    <mergeCell ref="K131:K132"/>
    <mergeCell ref="A131:A132"/>
    <mergeCell ref="B131:B132"/>
    <mergeCell ref="C131:C132"/>
    <mergeCell ref="D131:D132"/>
    <mergeCell ref="E131:E132"/>
    <mergeCell ref="F131:F132"/>
    <mergeCell ref="AG123:AG125"/>
    <mergeCell ref="AH123:AH125"/>
    <mergeCell ref="A126:A128"/>
    <mergeCell ref="D126:D128"/>
    <mergeCell ref="E126:E128"/>
    <mergeCell ref="AD126:AD128"/>
    <mergeCell ref="AE126:AE128"/>
    <mergeCell ref="AF126:AF128"/>
    <mergeCell ref="AG126:AG128"/>
    <mergeCell ref="AH126:AH128"/>
    <mergeCell ref="A123:A125"/>
    <mergeCell ref="D123:D125"/>
    <mergeCell ref="E123:E125"/>
    <mergeCell ref="AD123:AD125"/>
    <mergeCell ref="AE123:AE125"/>
    <mergeCell ref="AF123:AF125"/>
    <mergeCell ref="AG117:AG119"/>
    <mergeCell ref="AH117:AH119"/>
    <mergeCell ref="A120:A122"/>
    <mergeCell ref="D120:D122"/>
    <mergeCell ref="E120:E122"/>
    <mergeCell ref="AD120:AD122"/>
    <mergeCell ref="AE120:AE122"/>
    <mergeCell ref="AF120:AF122"/>
    <mergeCell ref="AG120:AG122"/>
    <mergeCell ref="AH120:AH122"/>
    <mergeCell ref="A117:A119"/>
    <mergeCell ref="D117:D119"/>
    <mergeCell ref="E117:E119"/>
    <mergeCell ref="AD117:AD119"/>
    <mergeCell ref="AE117:AE119"/>
    <mergeCell ref="AF117:AF119"/>
    <mergeCell ref="AG111:AG113"/>
    <mergeCell ref="AH111:AH113"/>
    <mergeCell ref="A114:A116"/>
    <mergeCell ref="D114:D116"/>
    <mergeCell ref="E114:E116"/>
    <mergeCell ref="AD114:AD116"/>
    <mergeCell ref="AE114:AE116"/>
    <mergeCell ref="AF114:AF116"/>
    <mergeCell ref="AG114:AG116"/>
    <mergeCell ref="AH114:AH116"/>
    <mergeCell ref="A111:A113"/>
    <mergeCell ref="D111:D113"/>
    <mergeCell ref="E111:E113"/>
    <mergeCell ref="AD111:AD113"/>
    <mergeCell ref="AE111:AE113"/>
    <mergeCell ref="AF111:AF113"/>
    <mergeCell ref="AG105:AG107"/>
    <mergeCell ref="AH105:AH107"/>
    <mergeCell ref="A108:A110"/>
    <mergeCell ref="D108:D110"/>
    <mergeCell ref="E108:E110"/>
    <mergeCell ref="AD108:AD110"/>
    <mergeCell ref="AE108:AE110"/>
    <mergeCell ref="AF108:AF110"/>
    <mergeCell ref="AG108:AG110"/>
    <mergeCell ref="AH108:AH110"/>
    <mergeCell ref="A105:A107"/>
    <mergeCell ref="D105:D107"/>
    <mergeCell ref="E105:E107"/>
    <mergeCell ref="AD105:AD107"/>
    <mergeCell ref="AE105:AE107"/>
    <mergeCell ref="AF105:AF107"/>
    <mergeCell ref="AH99:AH101"/>
    <mergeCell ref="A102:A104"/>
    <mergeCell ref="D102:D104"/>
    <mergeCell ref="E102:E104"/>
    <mergeCell ref="AD102:AD104"/>
    <mergeCell ref="AE102:AE104"/>
    <mergeCell ref="AF102:AF104"/>
    <mergeCell ref="AG102:AG104"/>
    <mergeCell ref="AH102:AH104"/>
    <mergeCell ref="AF96:AF98"/>
    <mergeCell ref="AG96:AG98"/>
    <mergeCell ref="AH96:AH98"/>
    <mergeCell ref="A99:A101"/>
    <mergeCell ref="D99:D101"/>
    <mergeCell ref="E99:E101"/>
    <mergeCell ref="AD99:AD101"/>
    <mergeCell ref="AE99:AE101"/>
    <mergeCell ref="AF99:AF101"/>
    <mergeCell ref="AG99:AG101"/>
    <mergeCell ref="AD94:AD95"/>
    <mergeCell ref="AE94:AE95"/>
    <mergeCell ref="AF94:AF95"/>
    <mergeCell ref="AG94:AG95"/>
    <mergeCell ref="AH94:AH95"/>
    <mergeCell ref="A96:A98"/>
    <mergeCell ref="D96:D98"/>
    <mergeCell ref="E96:E98"/>
    <mergeCell ref="AD96:AD98"/>
    <mergeCell ref="AE96:AE98"/>
    <mergeCell ref="X94:X95"/>
    <mergeCell ref="Y94:Y95"/>
    <mergeCell ref="Z94:Z95"/>
    <mergeCell ref="AA94:AA95"/>
    <mergeCell ref="AB94:AB95"/>
    <mergeCell ref="AC94:AC95"/>
    <mergeCell ref="R94:R95"/>
    <mergeCell ref="S94:S95"/>
    <mergeCell ref="T94:T95"/>
    <mergeCell ref="U94:U95"/>
    <mergeCell ref="V94:V95"/>
    <mergeCell ref="W94:W95"/>
    <mergeCell ref="L94:L95"/>
    <mergeCell ref="M94:M95"/>
    <mergeCell ref="N94:N95"/>
    <mergeCell ref="O94:O95"/>
    <mergeCell ref="P94:P95"/>
    <mergeCell ref="Q94:Q95"/>
    <mergeCell ref="G94:G95"/>
    <mergeCell ref="H94:H95"/>
    <mergeCell ref="I94:I95"/>
    <mergeCell ref="A93:J93"/>
    <mergeCell ref="J94:J95"/>
    <mergeCell ref="K94:K95"/>
    <mergeCell ref="A94:A95"/>
    <mergeCell ref="B94:B95"/>
    <mergeCell ref="C94:C95"/>
    <mergeCell ref="D94:D95"/>
    <mergeCell ref="E94:E95"/>
    <mergeCell ref="F94:F95"/>
    <mergeCell ref="AG86:AG88"/>
    <mergeCell ref="AH86:AH88"/>
    <mergeCell ref="A89:A91"/>
    <mergeCell ref="D89:D91"/>
    <mergeCell ref="E89:E91"/>
    <mergeCell ref="AD89:AD91"/>
    <mergeCell ref="AE89:AE91"/>
    <mergeCell ref="AF89:AF91"/>
    <mergeCell ref="AG89:AG91"/>
    <mergeCell ref="AH89:AH91"/>
    <mergeCell ref="A86:A88"/>
    <mergeCell ref="D86:D88"/>
    <mergeCell ref="E86:E88"/>
    <mergeCell ref="AD86:AD88"/>
    <mergeCell ref="AE86:AE88"/>
    <mergeCell ref="AF86:AF88"/>
    <mergeCell ref="AH80:AH82"/>
    <mergeCell ref="A83:A85"/>
    <mergeCell ref="D83:D85"/>
    <mergeCell ref="E83:E85"/>
    <mergeCell ref="AD83:AD85"/>
    <mergeCell ref="AE83:AE85"/>
    <mergeCell ref="AF83:AF85"/>
    <mergeCell ref="AG83:AG85"/>
    <mergeCell ref="AH83:AH85"/>
    <mergeCell ref="AF77:AF79"/>
    <mergeCell ref="AG77:AG79"/>
    <mergeCell ref="AH77:AH79"/>
    <mergeCell ref="A80:A82"/>
    <mergeCell ref="D80:D82"/>
    <mergeCell ref="E80:E82"/>
    <mergeCell ref="AD80:AD82"/>
    <mergeCell ref="AE80:AE82"/>
    <mergeCell ref="AF80:AF82"/>
    <mergeCell ref="AG80:AG82"/>
    <mergeCell ref="AD75:AD76"/>
    <mergeCell ref="AE75:AE76"/>
    <mergeCell ref="AF75:AF76"/>
    <mergeCell ref="AG75:AG76"/>
    <mergeCell ref="AH75:AH76"/>
    <mergeCell ref="A77:A79"/>
    <mergeCell ref="D77:D79"/>
    <mergeCell ref="E77:E79"/>
    <mergeCell ref="AD77:AD79"/>
    <mergeCell ref="AE77:AE79"/>
    <mergeCell ref="X75:X76"/>
    <mergeCell ref="Y75:Y76"/>
    <mergeCell ref="Z75:Z76"/>
    <mergeCell ref="AA75:AA76"/>
    <mergeCell ref="AB75:AB76"/>
    <mergeCell ref="AC75:AC76"/>
    <mergeCell ref="R75:R76"/>
    <mergeCell ref="S75:S76"/>
    <mergeCell ref="T75:T76"/>
    <mergeCell ref="U75:U76"/>
    <mergeCell ref="V75:V76"/>
    <mergeCell ref="W75:W76"/>
    <mergeCell ref="L75:L76"/>
    <mergeCell ref="M75:M76"/>
    <mergeCell ref="N75:N76"/>
    <mergeCell ref="O75:O76"/>
    <mergeCell ref="P75:P76"/>
    <mergeCell ref="Q75:Q76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AG67:AG69"/>
    <mergeCell ref="AH67:AH69"/>
    <mergeCell ref="A70:A72"/>
    <mergeCell ref="D70:D72"/>
    <mergeCell ref="E70:E72"/>
    <mergeCell ref="AD70:AD72"/>
    <mergeCell ref="AE70:AE72"/>
    <mergeCell ref="AF70:AF72"/>
    <mergeCell ref="AG70:AG72"/>
    <mergeCell ref="AH70:AH72"/>
    <mergeCell ref="A67:A69"/>
    <mergeCell ref="D67:D69"/>
    <mergeCell ref="E67:E69"/>
    <mergeCell ref="AD67:AD69"/>
    <mergeCell ref="AE67:AE69"/>
    <mergeCell ref="AF67:AF69"/>
    <mergeCell ref="AG61:AG63"/>
    <mergeCell ref="AH61:AH63"/>
    <mergeCell ref="A64:A66"/>
    <mergeCell ref="D64:D66"/>
    <mergeCell ref="E64:E66"/>
    <mergeCell ref="AD64:AD66"/>
    <mergeCell ref="AE64:AE66"/>
    <mergeCell ref="AF64:AF66"/>
    <mergeCell ref="AG64:AG66"/>
    <mergeCell ref="AH64:AH66"/>
    <mergeCell ref="A61:A63"/>
    <mergeCell ref="D61:D63"/>
    <mergeCell ref="E61:E63"/>
    <mergeCell ref="AD61:AD63"/>
    <mergeCell ref="AE61:AE63"/>
    <mergeCell ref="AF61:AF63"/>
    <mergeCell ref="AG55:AG57"/>
    <mergeCell ref="AH55:AH57"/>
    <mergeCell ref="A58:A60"/>
    <mergeCell ref="D58:D60"/>
    <mergeCell ref="E58:E60"/>
    <mergeCell ref="AD58:AD60"/>
    <mergeCell ref="AE58:AE60"/>
    <mergeCell ref="AF58:AF60"/>
    <mergeCell ref="AG58:AG60"/>
    <mergeCell ref="AH58:AH60"/>
    <mergeCell ref="A55:A57"/>
    <mergeCell ref="D55:D57"/>
    <mergeCell ref="E55:E57"/>
    <mergeCell ref="AD55:AD57"/>
    <mergeCell ref="AE55:AE57"/>
    <mergeCell ref="AF55:AF57"/>
    <mergeCell ref="AG49:AG51"/>
    <mergeCell ref="AH49:AH51"/>
    <mergeCell ref="A52:A54"/>
    <mergeCell ref="D52:D54"/>
    <mergeCell ref="E52:E54"/>
    <mergeCell ref="AD52:AD54"/>
    <mergeCell ref="AE52:AE54"/>
    <mergeCell ref="AF52:AF54"/>
    <mergeCell ref="AG52:AG54"/>
    <mergeCell ref="AH52:AH54"/>
    <mergeCell ref="A49:A51"/>
    <mergeCell ref="D49:D51"/>
    <mergeCell ref="E49:E51"/>
    <mergeCell ref="AD49:AD51"/>
    <mergeCell ref="AE49:AE51"/>
    <mergeCell ref="AF49:AF51"/>
    <mergeCell ref="AG43:AG45"/>
    <mergeCell ref="AH43:AH45"/>
    <mergeCell ref="A46:A48"/>
    <mergeCell ref="D46:D48"/>
    <mergeCell ref="E46:E48"/>
    <mergeCell ref="AD46:AD48"/>
    <mergeCell ref="AE46:AE48"/>
    <mergeCell ref="AF46:AF48"/>
    <mergeCell ref="AG46:AG48"/>
    <mergeCell ref="AH46:AH48"/>
    <mergeCell ref="A43:A45"/>
    <mergeCell ref="D43:D45"/>
    <mergeCell ref="E43:E45"/>
    <mergeCell ref="AD43:AD45"/>
    <mergeCell ref="AE43:AE45"/>
    <mergeCell ref="AF43:AF45"/>
    <mergeCell ref="AG37:AG39"/>
    <mergeCell ref="AH37:AH39"/>
    <mergeCell ref="A40:A42"/>
    <mergeCell ref="D40:D42"/>
    <mergeCell ref="E40:E42"/>
    <mergeCell ref="AD40:AD42"/>
    <mergeCell ref="AE40:AE42"/>
    <mergeCell ref="AF40:AF42"/>
    <mergeCell ref="AG40:AG42"/>
    <mergeCell ref="AH40:AH42"/>
    <mergeCell ref="A37:A39"/>
    <mergeCell ref="D37:D39"/>
    <mergeCell ref="E37:E39"/>
    <mergeCell ref="AD37:AD39"/>
    <mergeCell ref="AE37:AE39"/>
    <mergeCell ref="AF37:AF39"/>
    <mergeCell ref="AG31:AG33"/>
    <mergeCell ref="AH31:AH33"/>
    <mergeCell ref="A34:A36"/>
    <mergeCell ref="D34:D36"/>
    <mergeCell ref="E34:E36"/>
    <mergeCell ref="AD34:AD36"/>
    <mergeCell ref="AE34:AE36"/>
    <mergeCell ref="AF34:AF36"/>
    <mergeCell ref="AG34:AG36"/>
    <mergeCell ref="AH34:AH36"/>
    <mergeCell ref="A31:A33"/>
    <mergeCell ref="D31:D33"/>
    <mergeCell ref="E31:E33"/>
    <mergeCell ref="AD31:AD33"/>
    <mergeCell ref="AE31:AE33"/>
    <mergeCell ref="AF31:AF33"/>
    <mergeCell ref="AG25:AG27"/>
    <mergeCell ref="AH25:AH27"/>
    <mergeCell ref="A28:A30"/>
    <mergeCell ref="D28:D30"/>
    <mergeCell ref="E28:E30"/>
    <mergeCell ref="AD28:AD30"/>
    <mergeCell ref="AE28:AE30"/>
    <mergeCell ref="AF28:AF30"/>
    <mergeCell ref="AG28:AG30"/>
    <mergeCell ref="AH28:AH30"/>
    <mergeCell ref="A25:A27"/>
    <mergeCell ref="D25:D27"/>
    <mergeCell ref="E25:E27"/>
    <mergeCell ref="AD25:AD27"/>
    <mergeCell ref="AE25:AE27"/>
    <mergeCell ref="AF25:AF27"/>
    <mergeCell ref="AG19:AG21"/>
    <mergeCell ref="AH19:AH21"/>
    <mergeCell ref="A22:A24"/>
    <mergeCell ref="D22:D24"/>
    <mergeCell ref="E22:E24"/>
    <mergeCell ref="AD22:AD24"/>
    <mergeCell ref="AE22:AE24"/>
    <mergeCell ref="AF22:AF24"/>
    <mergeCell ref="AG22:AG24"/>
    <mergeCell ref="AH22:AH24"/>
    <mergeCell ref="A19:A21"/>
    <mergeCell ref="D19:D21"/>
    <mergeCell ref="E19:E21"/>
    <mergeCell ref="AD19:AD21"/>
    <mergeCell ref="AE19:AE21"/>
    <mergeCell ref="AF19:AF21"/>
    <mergeCell ref="AH13:AH15"/>
    <mergeCell ref="A16:A18"/>
    <mergeCell ref="D16:D18"/>
    <mergeCell ref="E16:E18"/>
    <mergeCell ref="AD16:AD18"/>
    <mergeCell ref="AE16:AE18"/>
    <mergeCell ref="AF16:AF18"/>
    <mergeCell ref="AG16:AG18"/>
    <mergeCell ref="AH16:AH18"/>
    <mergeCell ref="AF10:AF12"/>
    <mergeCell ref="AG10:AG12"/>
    <mergeCell ref="AH10:AH12"/>
    <mergeCell ref="A13:A15"/>
    <mergeCell ref="D13:D15"/>
    <mergeCell ref="E13:E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H8:AH9"/>
    <mergeCell ref="A10:A12"/>
    <mergeCell ref="D10:D12"/>
    <mergeCell ref="E10:E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949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871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875</v>
      </c>
      <c r="K8" s="27" t="s">
        <v>876</v>
      </c>
      <c r="L8" s="27" t="s">
        <v>877</v>
      </c>
      <c r="M8" s="27" t="s">
        <v>880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44" x14ac:dyDescent="0.3">
      <c r="A10" s="37">
        <v>1</v>
      </c>
      <c r="B10" s="38" t="s">
        <v>950</v>
      </c>
      <c r="C10" s="38" t="s">
        <v>951</v>
      </c>
      <c r="D10" s="38">
        <v>2005</v>
      </c>
      <c r="E10" s="38">
        <v>2003</v>
      </c>
      <c r="F10" s="38" t="s">
        <v>952</v>
      </c>
      <c r="G10" s="38" t="s">
        <v>12</v>
      </c>
      <c r="H10" s="38" t="s">
        <v>13</v>
      </c>
      <c r="I10" s="38" t="s">
        <v>953</v>
      </c>
      <c r="J10" s="39">
        <v>117.78</v>
      </c>
      <c r="K10" s="37">
        <v>8</v>
      </c>
      <c r="L10" s="39">
        <f>J10+K10</f>
        <v>125.78</v>
      </c>
      <c r="M10" s="39">
        <f t="shared" ref="M10:M30" si="0">IF( AND(ISNUMBER(L$10),ISNUMBER(L10)),(L10-L$10)/L$10*100,"")</f>
        <v>0</v>
      </c>
    </row>
    <row r="11" spans="1:13" ht="129.6" x14ac:dyDescent="0.3">
      <c r="A11" s="5">
        <v>2</v>
      </c>
      <c r="B11" s="16" t="s">
        <v>954</v>
      </c>
      <c r="C11" s="16" t="s">
        <v>955</v>
      </c>
      <c r="D11" s="16">
        <v>2006</v>
      </c>
      <c r="E11" s="16">
        <v>2004</v>
      </c>
      <c r="F11" s="16" t="s">
        <v>956</v>
      </c>
      <c r="G11" s="16" t="s">
        <v>35</v>
      </c>
      <c r="H11" s="16" t="s">
        <v>66</v>
      </c>
      <c r="I11" s="16" t="s">
        <v>957</v>
      </c>
      <c r="J11" s="40">
        <v>132</v>
      </c>
      <c r="K11" s="5">
        <v>2</v>
      </c>
      <c r="L11" s="40">
        <f>J11+K11</f>
        <v>134</v>
      </c>
      <c r="M11" s="40">
        <f t="shared" si="0"/>
        <v>6.5352202257910621</v>
      </c>
    </row>
    <row r="12" spans="1:13" ht="201.6" x14ac:dyDescent="0.3">
      <c r="A12" s="5">
        <v>3</v>
      </c>
      <c r="B12" s="16" t="s">
        <v>958</v>
      </c>
      <c r="C12" s="16" t="s">
        <v>959</v>
      </c>
      <c r="D12" s="16">
        <v>2004</v>
      </c>
      <c r="E12" s="16">
        <v>2003</v>
      </c>
      <c r="F12" s="16" t="s">
        <v>960</v>
      </c>
      <c r="G12" s="16" t="s">
        <v>961</v>
      </c>
      <c r="H12" s="16" t="s">
        <v>962</v>
      </c>
      <c r="I12" s="16" t="s">
        <v>963</v>
      </c>
      <c r="J12" s="40">
        <v>124.44</v>
      </c>
      <c r="K12" s="5">
        <v>14</v>
      </c>
      <c r="L12" s="40">
        <f>J12+K12</f>
        <v>138.44</v>
      </c>
      <c r="M12" s="40">
        <f t="shared" si="0"/>
        <v>10.065193194466527</v>
      </c>
    </row>
    <row r="13" spans="1:13" ht="72" x14ac:dyDescent="0.3">
      <c r="A13" s="5">
        <v>4</v>
      </c>
      <c r="B13" s="16" t="s">
        <v>964</v>
      </c>
      <c r="C13" s="16" t="s">
        <v>965</v>
      </c>
      <c r="D13" s="16">
        <v>2004</v>
      </c>
      <c r="E13" s="16">
        <v>2003</v>
      </c>
      <c r="F13" s="16" t="s">
        <v>966</v>
      </c>
      <c r="G13" s="16" t="s">
        <v>162</v>
      </c>
      <c r="H13" s="16" t="s">
        <v>967</v>
      </c>
      <c r="I13" s="16" t="s">
        <v>164</v>
      </c>
      <c r="J13" s="40">
        <v>130.72</v>
      </c>
      <c r="K13" s="5">
        <v>10</v>
      </c>
      <c r="L13" s="40">
        <f>J13+K13</f>
        <v>140.72</v>
      </c>
      <c r="M13" s="40">
        <f t="shared" si="0"/>
        <v>11.877882016218793</v>
      </c>
    </row>
    <row r="14" spans="1:13" ht="115.2" x14ac:dyDescent="0.3">
      <c r="A14" s="5">
        <v>5</v>
      </c>
      <c r="B14" s="16" t="s">
        <v>968</v>
      </c>
      <c r="C14" s="16" t="s">
        <v>969</v>
      </c>
      <c r="D14" s="16">
        <v>2006</v>
      </c>
      <c r="E14" s="16">
        <v>2006</v>
      </c>
      <c r="F14" s="16" t="s">
        <v>956</v>
      </c>
      <c r="G14" s="16" t="s">
        <v>69</v>
      </c>
      <c r="H14" s="16" t="s">
        <v>70</v>
      </c>
      <c r="I14" s="16" t="s">
        <v>970</v>
      </c>
      <c r="J14" s="40">
        <v>135.96</v>
      </c>
      <c r="K14" s="5">
        <v>10</v>
      </c>
      <c r="L14" s="40">
        <f>J14+K14</f>
        <v>145.96</v>
      </c>
      <c r="M14" s="40">
        <f t="shared" si="0"/>
        <v>16.043886150421375</v>
      </c>
    </row>
    <row r="15" spans="1:13" ht="100.8" x14ac:dyDescent="0.3">
      <c r="A15" s="5">
        <v>6</v>
      </c>
      <c r="B15" s="16" t="s">
        <v>971</v>
      </c>
      <c r="C15" s="16" t="s">
        <v>972</v>
      </c>
      <c r="D15" s="16">
        <v>2005</v>
      </c>
      <c r="E15" s="16">
        <v>2004</v>
      </c>
      <c r="F15" s="16" t="s">
        <v>960</v>
      </c>
      <c r="G15" s="16" t="s">
        <v>61</v>
      </c>
      <c r="H15" s="16" t="s">
        <v>973</v>
      </c>
      <c r="I15" s="16" t="s">
        <v>974</v>
      </c>
      <c r="J15" s="40">
        <v>143.32</v>
      </c>
      <c r="K15" s="5">
        <v>4</v>
      </c>
      <c r="L15" s="40">
        <f>J15+K15</f>
        <v>147.32</v>
      </c>
      <c r="M15" s="40">
        <f t="shared" si="0"/>
        <v>17.125139131817452</v>
      </c>
    </row>
    <row r="16" spans="1:13" ht="144" x14ac:dyDescent="0.3">
      <c r="A16" s="5">
        <v>7</v>
      </c>
      <c r="B16" s="16" t="s">
        <v>975</v>
      </c>
      <c r="C16" s="16" t="s">
        <v>976</v>
      </c>
      <c r="D16" s="16">
        <v>2007</v>
      </c>
      <c r="E16" s="16">
        <v>2005</v>
      </c>
      <c r="F16" s="16" t="s">
        <v>977</v>
      </c>
      <c r="G16" s="16" t="s">
        <v>12</v>
      </c>
      <c r="H16" s="16" t="s">
        <v>13</v>
      </c>
      <c r="I16" s="16" t="s">
        <v>978</v>
      </c>
      <c r="J16" s="40">
        <v>143.47</v>
      </c>
      <c r="K16" s="5">
        <v>8</v>
      </c>
      <c r="L16" s="40">
        <f>J16+K16</f>
        <v>151.47</v>
      </c>
      <c r="M16" s="40">
        <f t="shared" si="0"/>
        <v>20.424550802989344</v>
      </c>
    </row>
    <row r="17" spans="1:13" ht="57.6" x14ac:dyDescent="0.3">
      <c r="A17" s="5">
        <v>8</v>
      </c>
      <c r="B17" s="16" t="s">
        <v>979</v>
      </c>
      <c r="C17" s="16" t="s">
        <v>980</v>
      </c>
      <c r="D17" s="16">
        <v>2004</v>
      </c>
      <c r="E17" s="16">
        <v>2004</v>
      </c>
      <c r="F17" s="16" t="s">
        <v>960</v>
      </c>
      <c r="G17" s="16" t="s">
        <v>114</v>
      </c>
      <c r="H17" s="16" t="s">
        <v>115</v>
      </c>
      <c r="I17" s="16" t="s">
        <v>174</v>
      </c>
      <c r="J17" s="40">
        <v>140.69999999999999</v>
      </c>
      <c r="K17" s="5">
        <v>12</v>
      </c>
      <c r="L17" s="40">
        <f>J17+K17</f>
        <v>152.69999999999999</v>
      </c>
      <c r="M17" s="40">
        <f t="shared" si="0"/>
        <v>21.402448719987269</v>
      </c>
    </row>
    <row r="18" spans="1:13" ht="129.6" x14ac:dyDescent="0.3">
      <c r="A18" s="5">
        <v>9</v>
      </c>
      <c r="B18" s="16" t="s">
        <v>982</v>
      </c>
      <c r="C18" s="16" t="s">
        <v>983</v>
      </c>
      <c r="D18" s="16">
        <v>2006</v>
      </c>
      <c r="E18" s="16">
        <v>2003</v>
      </c>
      <c r="F18" s="16" t="s">
        <v>956</v>
      </c>
      <c r="G18" s="16" t="s">
        <v>35</v>
      </c>
      <c r="H18" s="16" t="s">
        <v>984</v>
      </c>
      <c r="I18" s="16" t="s">
        <v>985</v>
      </c>
      <c r="J18" s="40">
        <v>151.94999999999999</v>
      </c>
      <c r="K18" s="5">
        <v>8</v>
      </c>
      <c r="L18" s="40">
        <f>J18+K18</f>
        <v>159.94999999999999</v>
      </c>
      <c r="M18" s="40">
        <f t="shared" si="0"/>
        <v>27.166481157576712</v>
      </c>
    </row>
    <row r="19" spans="1:13" ht="244.8" x14ac:dyDescent="0.3">
      <c r="A19" s="5">
        <v>10</v>
      </c>
      <c r="B19" s="16" t="s">
        <v>986</v>
      </c>
      <c r="C19" s="16" t="s">
        <v>987</v>
      </c>
      <c r="D19" s="16">
        <v>2007</v>
      </c>
      <c r="E19" s="16">
        <v>2003</v>
      </c>
      <c r="F19" s="16" t="s">
        <v>988</v>
      </c>
      <c r="G19" s="16" t="s">
        <v>56</v>
      </c>
      <c r="H19" s="16" t="s">
        <v>989</v>
      </c>
      <c r="I19" s="16" t="s">
        <v>58</v>
      </c>
      <c r="J19" s="40">
        <v>165.52</v>
      </c>
      <c r="K19" s="5">
        <v>10</v>
      </c>
      <c r="L19" s="40">
        <f>J19+K19</f>
        <v>175.52</v>
      </c>
      <c r="M19" s="40">
        <f t="shared" si="0"/>
        <v>39.545237716648124</v>
      </c>
    </row>
    <row r="20" spans="1:13" ht="100.8" x14ac:dyDescent="0.3">
      <c r="A20" s="5">
        <v>11</v>
      </c>
      <c r="B20" s="16" t="s">
        <v>990</v>
      </c>
      <c r="C20" s="16" t="s">
        <v>991</v>
      </c>
      <c r="D20" s="16">
        <v>2006</v>
      </c>
      <c r="E20" s="16">
        <v>2004</v>
      </c>
      <c r="F20" s="16" t="s">
        <v>992</v>
      </c>
      <c r="G20" s="16" t="s">
        <v>41</v>
      </c>
      <c r="H20" s="16" t="s">
        <v>42</v>
      </c>
      <c r="I20" s="16" t="s">
        <v>993</v>
      </c>
      <c r="J20" s="40">
        <v>177.54</v>
      </c>
      <c r="K20" s="5">
        <v>10</v>
      </c>
      <c r="L20" s="40">
        <f>J20+K20</f>
        <v>187.54</v>
      </c>
      <c r="M20" s="40">
        <f t="shared" si="0"/>
        <v>49.101605978692945</v>
      </c>
    </row>
    <row r="21" spans="1:13" ht="86.4" x14ac:dyDescent="0.3">
      <c r="A21" s="5">
        <v>12</v>
      </c>
      <c r="B21" s="16" t="s">
        <v>994</v>
      </c>
      <c r="C21" s="16" t="s">
        <v>976</v>
      </c>
      <c r="D21" s="16">
        <v>2007</v>
      </c>
      <c r="E21" s="16">
        <v>2005</v>
      </c>
      <c r="F21" s="16" t="s">
        <v>995</v>
      </c>
      <c r="G21" s="16" t="s">
        <v>114</v>
      </c>
      <c r="H21" s="16" t="s">
        <v>115</v>
      </c>
      <c r="I21" s="16" t="s">
        <v>996</v>
      </c>
      <c r="J21" s="40">
        <v>196.74</v>
      </c>
      <c r="K21" s="5">
        <v>14</v>
      </c>
      <c r="L21" s="40">
        <f>J21+K21</f>
        <v>210.74</v>
      </c>
      <c r="M21" s="40">
        <f t="shared" si="0"/>
        <v>67.546509778979186</v>
      </c>
    </row>
    <row r="22" spans="1:13" ht="57.6" x14ac:dyDescent="0.3">
      <c r="A22" s="5">
        <v>13</v>
      </c>
      <c r="B22" s="16" t="s">
        <v>997</v>
      </c>
      <c r="C22" s="16" t="s">
        <v>998</v>
      </c>
      <c r="D22" s="16">
        <v>2007</v>
      </c>
      <c r="E22" s="16">
        <v>2004</v>
      </c>
      <c r="F22" s="16" t="s">
        <v>995</v>
      </c>
      <c r="G22" s="16" t="s">
        <v>30</v>
      </c>
      <c r="H22" s="16" t="s">
        <v>31</v>
      </c>
      <c r="I22" s="16" t="s">
        <v>32</v>
      </c>
      <c r="J22" s="40">
        <v>205.35</v>
      </c>
      <c r="K22" s="5">
        <v>20</v>
      </c>
      <c r="L22" s="40">
        <f>J22+K22</f>
        <v>225.35</v>
      </c>
      <c r="M22" s="40">
        <f t="shared" si="0"/>
        <v>79.162028939418022</v>
      </c>
    </row>
    <row r="23" spans="1:13" ht="43.2" x14ac:dyDescent="0.3">
      <c r="A23" s="5">
        <v>14</v>
      </c>
      <c r="B23" s="16" t="s">
        <v>999</v>
      </c>
      <c r="C23" s="16" t="s">
        <v>1000</v>
      </c>
      <c r="D23" s="16">
        <v>2006</v>
      </c>
      <c r="E23" s="16">
        <v>2003</v>
      </c>
      <c r="F23" s="16" t="s">
        <v>956</v>
      </c>
      <c r="G23" s="16" t="s">
        <v>105</v>
      </c>
      <c r="H23" s="16" t="s">
        <v>106</v>
      </c>
      <c r="I23" s="16" t="s">
        <v>107</v>
      </c>
      <c r="J23" s="40">
        <v>163.62</v>
      </c>
      <c r="K23" s="5">
        <v>66</v>
      </c>
      <c r="L23" s="40">
        <f>J23+K23</f>
        <v>229.62</v>
      </c>
      <c r="M23" s="40">
        <f t="shared" si="0"/>
        <v>82.556845285418987</v>
      </c>
    </row>
    <row r="24" spans="1:13" ht="86.4" x14ac:dyDescent="0.3">
      <c r="A24" s="5">
        <v>15</v>
      </c>
      <c r="B24" s="16" t="s">
        <v>1001</v>
      </c>
      <c r="C24" s="16" t="s">
        <v>1002</v>
      </c>
      <c r="D24" s="16">
        <v>2007</v>
      </c>
      <c r="E24" s="16">
        <v>2005</v>
      </c>
      <c r="F24" s="16" t="s">
        <v>956</v>
      </c>
      <c r="G24" s="16" t="s">
        <v>169</v>
      </c>
      <c r="H24" s="16" t="s">
        <v>170</v>
      </c>
      <c r="I24" s="16" t="s">
        <v>171</v>
      </c>
      <c r="J24" s="40">
        <v>173.63</v>
      </c>
      <c r="K24" s="5">
        <v>64</v>
      </c>
      <c r="L24" s="40">
        <f>J24+K24</f>
        <v>237.63</v>
      </c>
      <c r="M24" s="40">
        <f t="shared" si="0"/>
        <v>88.925107330259181</v>
      </c>
    </row>
    <row r="25" spans="1:13" ht="72" x14ac:dyDescent="0.3">
      <c r="A25" s="5">
        <v>16</v>
      </c>
      <c r="B25" s="16" t="s">
        <v>1003</v>
      </c>
      <c r="C25" s="16" t="s">
        <v>1004</v>
      </c>
      <c r="D25" s="16">
        <v>2006</v>
      </c>
      <c r="E25" s="16">
        <v>2005</v>
      </c>
      <c r="F25" s="16" t="s">
        <v>956</v>
      </c>
      <c r="G25" s="16" t="s">
        <v>162</v>
      </c>
      <c r="H25" s="16" t="s">
        <v>207</v>
      </c>
      <c r="I25" s="16" t="s">
        <v>164</v>
      </c>
      <c r="J25" s="40">
        <v>196.27</v>
      </c>
      <c r="K25" s="5">
        <v>66</v>
      </c>
      <c r="L25" s="40">
        <f>J25+K25</f>
        <v>262.27</v>
      </c>
      <c r="M25" s="40">
        <f t="shared" si="0"/>
        <v>108.51486722849417</v>
      </c>
    </row>
    <row r="26" spans="1:13" ht="115.2" x14ac:dyDescent="0.3">
      <c r="A26" s="5">
        <v>17</v>
      </c>
      <c r="B26" s="16" t="s">
        <v>1005</v>
      </c>
      <c r="C26" s="16" t="s">
        <v>1006</v>
      </c>
      <c r="D26" s="16">
        <v>2006</v>
      </c>
      <c r="E26" s="16">
        <v>2004</v>
      </c>
      <c r="F26" s="16" t="s">
        <v>1007</v>
      </c>
      <c r="G26" s="16" t="s">
        <v>69</v>
      </c>
      <c r="H26" s="16" t="s">
        <v>1008</v>
      </c>
      <c r="I26" s="16" t="s">
        <v>1009</v>
      </c>
      <c r="J26" s="40">
        <v>183.52</v>
      </c>
      <c r="K26" s="5">
        <v>116</v>
      </c>
      <c r="L26" s="40">
        <f>J26+K26</f>
        <v>299.52</v>
      </c>
      <c r="M26" s="40">
        <f t="shared" si="0"/>
        <v>138.13006837335027</v>
      </c>
    </row>
    <row r="27" spans="1:13" ht="129.6" x14ac:dyDescent="0.3">
      <c r="A27" s="5">
        <v>18</v>
      </c>
      <c r="B27" s="16" t="s">
        <v>1010</v>
      </c>
      <c r="C27" s="16" t="s">
        <v>1011</v>
      </c>
      <c r="D27" s="16">
        <v>2007</v>
      </c>
      <c r="E27" s="16">
        <v>2003</v>
      </c>
      <c r="F27" s="16" t="s">
        <v>1012</v>
      </c>
      <c r="G27" s="16" t="s">
        <v>50</v>
      </c>
      <c r="H27" s="16" t="s">
        <v>1013</v>
      </c>
      <c r="I27" s="16" t="s">
        <v>1014</v>
      </c>
      <c r="J27" s="40">
        <v>162.46</v>
      </c>
      <c r="K27" s="5">
        <v>164</v>
      </c>
      <c r="L27" s="40">
        <f>J27+K27</f>
        <v>326.46000000000004</v>
      </c>
      <c r="M27" s="40">
        <f t="shared" si="0"/>
        <v>159.54841787247577</v>
      </c>
    </row>
    <row r="28" spans="1:13" ht="144" x14ac:dyDescent="0.3">
      <c r="A28" s="5">
        <v>19</v>
      </c>
      <c r="B28" s="16" t="s">
        <v>1015</v>
      </c>
      <c r="C28" s="16" t="s">
        <v>1016</v>
      </c>
      <c r="D28" s="16">
        <v>2007</v>
      </c>
      <c r="E28" s="16">
        <v>2006</v>
      </c>
      <c r="F28" s="16" t="s">
        <v>956</v>
      </c>
      <c r="G28" s="16" t="s">
        <v>12</v>
      </c>
      <c r="H28" s="16" t="s">
        <v>13</v>
      </c>
      <c r="I28" s="16" t="s">
        <v>1017</v>
      </c>
      <c r="J28" s="40">
        <v>222.34</v>
      </c>
      <c r="K28" s="5">
        <v>158</v>
      </c>
      <c r="L28" s="40">
        <f>J28+K28</f>
        <v>380.34000000000003</v>
      </c>
      <c r="M28" s="40">
        <f t="shared" si="0"/>
        <v>202.38511687072668</v>
      </c>
    </row>
    <row r="29" spans="1:13" ht="72" x14ac:dyDescent="0.3">
      <c r="A29" s="5">
        <v>20</v>
      </c>
      <c r="B29" s="16" t="s">
        <v>1018</v>
      </c>
      <c r="C29" s="16" t="s">
        <v>1019</v>
      </c>
      <c r="D29" s="16">
        <v>2008</v>
      </c>
      <c r="E29" s="16">
        <v>2003</v>
      </c>
      <c r="F29" s="16" t="s">
        <v>1020</v>
      </c>
      <c r="G29" s="16" t="s">
        <v>240</v>
      </c>
      <c r="H29" s="16" t="s">
        <v>1021</v>
      </c>
      <c r="I29" s="16" t="s">
        <v>242</v>
      </c>
      <c r="J29" s="40">
        <v>255.58</v>
      </c>
      <c r="K29" s="5">
        <v>214</v>
      </c>
      <c r="L29" s="40">
        <f>J29+K29</f>
        <v>469.58000000000004</v>
      </c>
      <c r="M29" s="40">
        <f t="shared" si="0"/>
        <v>273.33439338527592</v>
      </c>
    </row>
    <row r="30" spans="1:13" ht="43.2" x14ac:dyDescent="0.3">
      <c r="A30" s="5"/>
      <c r="B30" s="16" t="s">
        <v>1022</v>
      </c>
      <c r="C30" s="16" t="s">
        <v>1023</v>
      </c>
      <c r="D30" s="16">
        <v>2006</v>
      </c>
      <c r="E30" s="16">
        <v>2003</v>
      </c>
      <c r="F30" s="16" t="s">
        <v>1024</v>
      </c>
      <c r="G30" s="16" t="s">
        <v>25</v>
      </c>
      <c r="H30" s="16" t="s">
        <v>26</v>
      </c>
      <c r="I30" s="16" t="s">
        <v>27</v>
      </c>
      <c r="J30" s="40"/>
      <c r="K30" s="5"/>
      <c r="L30" s="40" t="s">
        <v>881</v>
      </c>
      <c r="M30" s="40" t="str">
        <f t="shared" si="0"/>
        <v/>
      </c>
    </row>
    <row r="32" spans="1:13" ht="18" x14ac:dyDescent="0.3">
      <c r="A32" s="20" t="s">
        <v>883</v>
      </c>
      <c r="B32" s="20"/>
      <c r="C32" s="20"/>
      <c r="D32" s="20"/>
      <c r="E32" s="20"/>
      <c r="F32" s="20"/>
      <c r="G32" s="20"/>
      <c r="H32" s="20"/>
      <c r="I32" s="20"/>
      <c r="J32" s="20"/>
    </row>
    <row r="33" spans="1:13" x14ac:dyDescent="0.3">
      <c r="A33" s="27" t="s">
        <v>872</v>
      </c>
      <c r="B33" s="27" t="s">
        <v>1</v>
      </c>
      <c r="C33" s="27" t="s">
        <v>2</v>
      </c>
      <c r="D33" s="27" t="s">
        <v>476</v>
      </c>
      <c r="E33" s="27" t="s">
        <v>477</v>
      </c>
      <c r="F33" s="27" t="s">
        <v>3</v>
      </c>
      <c r="G33" s="27" t="s">
        <v>4</v>
      </c>
      <c r="H33" s="27" t="s">
        <v>5</v>
      </c>
      <c r="I33" s="27" t="s">
        <v>6</v>
      </c>
      <c r="J33" s="27" t="s">
        <v>875</v>
      </c>
      <c r="K33" s="27" t="s">
        <v>876</v>
      </c>
      <c r="L33" s="27" t="s">
        <v>877</v>
      </c>
      <c r="M33" s="27" t="s">
        <v>880</v>
      </c>
    </row>
    <row r="34" spans="1:13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86.4" x14ac:dyDescent="0.3">
      <c r="A35" s="37">
        <v>1</v>
      </c>
      <c r="B35" s="38" t="s">
        <v>1026</v>
      </c>
      <c r="C35" s="38" t="s">
        <v>1027</v>
      </c>
      <c r="D35" s="38">
        <v>2006</v>
      </c>
      <c r="E35" s="38">
        <v>2003</v>
      </c>
      <c r="F35" s="38" t="s">
        <v>1028</v>
      </c>
      <c r="G35" s="38" t="s">
        <v>162</v>
      </c>
      <c r="H35" s="38" t="s">
        <v>1029</v>
      </c>
      <c r="I35" s="38" t="s">
        <v>164</v>
      </c>
      <c r="J35" s="39">
        <v>173.43</v>
      </c>
      <c r="K35" s="37">
        <v>14</v>
      </c>
      <c r="L35" s="39">
        <f>J35+K35</f>
        <v>187.43</v>
      </c>
      <c r="M35" s="39">
        <f t="shared" ref="M35:M39" si="1">IF( AND(ISNUMBER(L$35),ISNUMBER(L35)),(L35-L$35)/L$35*100,"")</f>
        <v>0</v>
      </c>
    </row>
    <row r="36" spans="1:13" ht="216" x14ac:dyDescent="0.3">
      <c r="A36" s="5">
        <v>2</v>
      </c>
      <c r="B36" s="16" t="s">
        <v>1031</v>
      </c>
      <c r="C36" s="16" t="s">
        <v>1032</v>
      </c>
      <c r="D36" s="16">
        <v>2006</v>
      </c>
      <c r="E36" s="16">
        <v>2003</v>
      </c>
      <c r="F36" s="16" t="s">
        <v>1033</v>
      </c>
      <c r="G36" s="16" t="s">
        <v>12</v>
      </c>
      <c r="H36" s="16" t="s">
        <v>13</v>
      </c>
      <c r="I36" s="16" t="s">
        <v>1034</v>
      </c>
      <c r="J36" s="40">
        <v>220.05</v>
      </c>
      <c r="K36" s="5">
        <v>80</v>
      </c>
      <c r="L36" s="40">
        <f>J36+K36</f>
        <v>300.05</v>
      </c>
      <c r="M36" s="40">
        <f t="shared" si="1"/>
        <v>60.086432268046742</v>
      </c>
    </row>
    <row r="37" spans="1:13" ht="201.6" x14ac:dyDescent="0.3">
      <c r="A37" s="5">
        <v>3</v>
      </c>
      <c r="B37" s="16" t="s">
        <v>1035</v>
      </c>
      <c r="C37" s="16" t="s">
        <v>1036</v>
      </c>
      <c r="D37" s="16">
        <v>2006</v>
      </c>
      <c r="E37" s="16">
        <v>2004</v>
      </c>
      <c r="F37" s="16" t="s">
        <v>1037</v>
      </c>
      <c r="G37" s="16" t="s">
        <v>41</v>
      </c>
      <c r="H37" s="16" t="s">
        <v>42</v>
      </c>
      <c r="I37" s="16" t="s">
        <v>1038</v>
      </c>
      <c r="J37" s="40">
        <v>284</v>
      </c>
      <c r="K37" s="5">
        <v>26</v>
      </c>
      <c r="L37" s="40">
        <f>J37+K37</f>
        <v>310</v>
      </c>
      <c r="M37" s="40">
        <f t="shared" si="1"/>
        <v>65.395080830176582</v>
      </c>
    </row>
    <row r="38" spans="1:13" ht="172.8" x14ac:dyDescent="0.3">
      <c r="A38" s="5"/>
      <c r="B38" s="16" t="s">
        <v>1040</v>
      </c>
      <c r="C38" s="16" t="s">
        <v>1041</v>
      </c>
      <c r="D38" s="16">
        <v>2006</v>
      </c>
      <c r="E38" s="16">
        <v>2004</v>
      </c>
      <c r="F38" s="16" t="s">
        <v>1042</v>
      </c>
      <c r="G38" s="16" t="s">
        <v>61</v>
      </c>
      <c r="H38" s="16" t="s">
        <v>1043</v>
      </c>
      <c r="I38" s="16" t="s">
        <v>1044</v>
      </c>
      <c r="J38" s="40"/>
      <c r="K38" s="5"/>
      <c r="L38" s="40" t="s">
        <v>881</v>
      </c>
      <c r="M38" s="40" t="str">
        <f t="shared" si="1"/>
        <v/>
      </c>
    </row>
    <row r="39" spans="1:13" ht="172.8" x14ac:dyDescent="0.3">
      <c r="A39" s="5"/>
      <c r="B39" s="16" t="s">
        <v>1045</v>
      </c>
      <c r="C39" s="16" t="s">
        <v>1046</v>
      </c>
      <c r="D39" s="16">
        <v>2006</v>
      </c>
      <c r="E39" s="16">
        <v>2004</v>
      </c>
      <c r="F39" s="16" t="s">
        <v>1047</v>
      </c>
      <c r="G39" s="16" t="s">
        <v>69</v>
      </c>
      <c r="H39" s="16" t="s">
        <v>70</v>
      </c>
      <c r="I39" s="16" t="s">
        <v>1048</v>
      </c>
      <c r="J39" s="40"/>
      <c r="K39" s="5"/>
      <c r="L39" s="40" t="s">
        <v>881</v>
      </c>
      <c r="M39" s="40" t="str">
        <f t="shared" si="1"/>
        <v/>
      </c>
    </row>
    <row r="41" spans="1:13" ht="18" x14ac:dyDescent="0.3">
      <c r="A41" s="20" t="s">
        <v>913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3" x14ac:dyDescent="0.3">
      <c r="A42" s="27" t="s">
        <v>872</v>
      </c>
      <c r="B42" s="27" t="s">
        <v>1</v>
      </c>
      <c r="C42" s="27" t="s">
        <v>2</v>
      </c>
      <c r="D42" s="27" t="s">
        <v>476</v>
      </c>
      <c r="E42" s="27" t="s">
        <v>477</v>
      </c>
      <c r="F42" s="27" t="s">
        <v>3</v>
      </c>
      <c r="G42" s="27" t="s">
        <v>4</v>
      </c>
      <c r="H42" s="27" t="s">
        <v>5</v>
      </c>
      <c r="I42" s="27" t="s">
        <v>6</v>
      </c>
      <c r="J42" s="27" t="s">
        <v>875</v>
      </c>
      <c r="K42" s="27" t="s">
        <v>876</v>
      </c>
      <c r="L42" s="27" t="s">
        <v>877</v>
      </c>
      <c r="M42" s="27" t="s">
        <v>880</v>
      </c>
    </row>
    <row r="43" spans="1:13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72.8" x14ac:dyDescent="0.3">
      <c r="A44" s="37">
        <v>1</v>
      </c>
      <c r="B44" s="38" t="s">
        <v>1049</v>
      </c>
      <c r="C44" s="38" t="s">
        <v>1050</v>
      </c>
      <c r="D44" s="38">
        <v>2005</v>
      </c>
      <c r="E44" s="38">
        <v>2003</v>
      </c>
      <c r="F44" s="38" t="s">
        <v>1051</v>
      </c>
      <c r="G44" s="38" t="s">
        <v>120</v>
      </c>
      <c r="H44" s="38" t="s">
        <v>1052</v>
      </c>
      <c r="I44" s="38" t="s">
        <v>1053</v>
      </c>
      <c r="J44" s="39">
        <v>134.86000000000001</v>
      </c>
      <c r="K44" s="37">
        <v>4</v>
      </c>
      <c r="L44" s="39">
        <f>J44+K44</f>
        <v>138.86000000000001</v>
      </c>
      <c r="M44" s="39">
        <f t="shared" ref="M44:M54" si="2">IF( AND(ISNUMBER(L$44),ISNUMBER(L44)),(L44-L$44)/L$44*100,"")</f>
        <v>0</v>
      </c>
    </row>
    <row r="45" spans="1:13" ht="172.8" x14ac:dyDescent="0.3">
      <c r="A45" s="5">
        <v>2</v>
      </c>
      <c r="B45" s="16" t="s">
        <v>1054</v>
      </c>
      <c r="C45" s="16" t="s">
        <v>1055</v>
      </c>
      <c r="D45" s="16">
        <v>2005</v>
      </c>
      <c r="E45" s="16">
        <v>2004</v>
      </c>
      <c r="F45" s="16" t="s">
        <v>1056</v>
      </c>
      <c r="G45" s="16" t="s">
        <v>1057</v>
      </c>
      <c r="H45" s="16" t="s">
        <v>1058</v>
      </c>
      <c r="I45" s="16" t="s">
        <v>1059</v>
      </c>
      <c r="J45" s="40">
        <v>152.74</v>
      </c>
      <c r="K45" s="5">
        <v>6</v>
      </c>
      <c r="L45" s="40">
        <f>J45+K45</f>
        <v>158.74</v>
      </c>
      <c r="M45" s="40">
        <f t="shared" si="2"/>
        <v>14.316577848192418</v>
      </c>
    </row>
    <row r="46" spans="1:13" ht="158.4" x14ac:dyDescent="0.3">
      <c r="A46" s="5">
        <v>3</v>
      </c>
      <c r="B46" s="16" t="s">
        <v>1060</v>
      </c>
      <c r="C46" s="16" t="s">
        <v>1061</v>
      </c>
      <c r="D46" s="16">
        <v>2006</v>
      </c>
      <c r="E46" s="16">
        <v>2003</v>
      </c>
      <c r="F46" s="16" t="s">
        <v>960</v>
      </c>
      <c r="G46" s="16" t="s">
        <v>61</v>
      </c>
      <c r="H46" s="16" t="s">
        <v>1062</v>
      </c>
      <c r="I46" s="16" t="s">
        <v>1063</v>
      </c>
      <c r="J46" s="40">
        <v>164.7</v>
      </c>
      <c r="K46" s="5">
        <v>8</v>
      </c>
      <c r="L46" s="40">
        <f>J46+K46</f>
        <v>172.7</v>
      </c>
      <c r="M46" s="40">
        <f t="shared" si="2"/>
        <v>24.36986893273799</v>
      </c>
    </row>
    <row r="47" spans="1:13" ht="100.8" x14ac:dyDescent="0.3">
      <c r="A47" s="5">
        <v>4</v>
      </c>
      <c r="B47" s="16" t="s">
        <v>1064</v>
      </c>
      <c r="C47" s="16" t="s">
        <v>955</v>
      </c>
      <c r="D47" s="16">
        <v>2006</v>
      </c>
      <c r="E47" s="16">
        <v>2004</v>
      </c>
      <c r="F47" s="16" t="s">
        <v>1065</v>
      </c>
      <c r="G47" s="16" t="s">
        <v>41</v>
      </c>
      <c r="H47" s="16" t="s">
        <v>42</v>
      </c>
      <c r="I47" s="16" t="s">
        <v>1066</v>
      </c>
      <c r="J47" s="40">
        <v>172.58</v>
      </c>
      <c r="K47" s="5">
        <v>8</v>
      </c>
      <c r="L47" s="40">
        <f>J47+K47</f>
        <v>180.58</v>
      </c>
      <c r="M47" s="40">
        <f t="shared" si="2"/>
        <v>30.044649287051705</v>
      </c>
    </row>
    <row r="48" spans="1:13" ht="158.4" x14ac:dyDescent="0.3">
      <c r="A48" s="5">
        <v>5</v>
      </c>
      <c r="B48" s="16" t="s">
        <v>1067</v>
      </c>
      <c r="C48" s="16" t="s">
        <v>1068</v>
      </c>
      <c r="D48" s="16">
        <v>2007</v>
      </c>
      <c r="E48" s="16">
        <v>2004</v>
      </c>
      <c r="F48" s="16" t="s">
        <v>977</v>
      </c>
      <c r="G48" s="16" t="s">
        <v>12</v>
      </c>
      <c r="H48" s="16" t="s">
        <v>13</v>
      </c>
      <c r="I48" s="16" t="s">
        <v>1069</v>
      </c>
      <c r="J48" s="40">
        <v>175.4</v>
      </c>
      <c r="K48" s="5">
        <v>14</v>
      </c>
      <c r="L48" s="40">
        <f>J48+K48</f>
        <v>189.4</v>
      </c>
      <c r="M48" s="40">
        <f t="shared" si="2"/>
        <v>36.396370445052561</v>
      </c>
    </row>
    <row r="49" spans="1:13" ht="43.2" x14ac:dyDescent="0.3">
      <c r="A49" s="5">
        <v>6</v>
      </c>
      <c r="B49" s="16" t="s">
        <v>1070</v>
      </c>
      <c r="C49" s="16" t="s">
        <v>1004</v>
      </c>
      <c r="D49" s="16">
        <v>2006</v>
      </c>
      <c r="E49" s="16">
        <v>2005</v>
      </c>
      <c r="F49" s="16" t="s">
        <v>1071</v>
      </c>
      <c r="G49" s="16" t="s">
        <v>61</v>
      </c>
      <c r="H49" s="16" t="s">
        <v>228</v>
      </c>
      <c r="I49" s="16" t="s">
        <v>229</v>
      </c>
      <c r="J49" s="40">
        <v>234.48</v>
      </c>
      <c r="K49" s="5">
        <v>16</v>
      </c>
      <c r="L49" s="40">
        <f>J49+K49</f>
        <v>250.48</v>
      </c>
      <c r="M49" s="40">
        <f t="shared" si="2"/>
        <v>80.383119688895263</v>
      </c>
    </row>
    <row r="50" spans="1:13" ht="86.4" x14ac:dyDescent="0.3">
      <c r="A50" s="5">
        <v>7</v>
      </c>
      <c r="B50" s="16" t="s">
        <v>1072</v>
      </c>
      <c r="C50" s="16" t="s">
        <v>1073</v>
      </c>
      <c r="D50" s="16">
        <v>2005</v>
      </c>
      <c r="E50" s="16">
        <v>2004</v>
      </c>
      <c r="F50" s="16" t="s">
        <v>1071</v>
      </c>
      <c r="G50" s="16" t="s">
        <v>114</v>
      </c>
      <c r="H50" s="16" t="s">
        <v>115</v>
      </c>
      <c r="I50" s="16" t="s">
        <v>996</v>
      </c>
      <c r="J50" s="40">
        <v>214.02</v>
      </c>
      <c r="K50" s="5">
        <v>58</v>
      </c>
      <c r="L50" s="40">
        <f>J50+K50</f>
        <v>272.02</v>
      </c>
      <c r="M50" s="40">
        <f t="shared" si="2"/>
        <v>95.895146190407573</v>
      </c>
    </row>
    <row r="51" spans="1:13" ht="144" x14ac:dyDescent="0.3">
      <c r="A51" s="5">
        <v>8</v>
      </c>
      <c r="B51" s="16" t="s">
        <v>1074</v>
      </c>
      <c r="C51" s="16" t="s">
        <v>1075</v>
      </c>
      <c r="D51" s="16">
        <v>2006</v>
      </c>
      <c r="E51" s="16">
        <v>2004</v>
      </c>
      <c r="F51" s="16" t="s">
        <v>1076</v>
      </c>
      <c r="G51" s="16" t="s">
        <v>69</v>
      </c>
      <c r="H51" s="16" t="s">
        <v>1077</v>
      </c>
      <c r="I51" s="16" t="s">
        <v>1078</v>
      </c>
      <c r="J51" s="40">
        <v>167.83</v>
      </c>
      <c r="K51" s="5">
        <v>106</v>
      </c>
      <c r="L51" s="40">
        <f>J51+K51</f>
        <v>273.83000000000004</v>
      </c>
      <c r="M51" s="40">
        <f t="shared" si="2"/>
        <v>97.198617312400998</v>
      </c>
    </row>
    <row r="52" spans="1:13" ht="129.6" x14ac:dyDescent="0.3">
      <c r="A52" s="5">
        <v>9</v>
      </c>
      <c r="B52" s="16" t="s">
        <v>1079</v>
      </c>
      <c r="C52" s="16" t="s">
        <v>1080</v>
      </c>
      <c r="D52" s="16">
        <v>2008</v>
      </c>
      <c r="E52" s="16">
        <v>2005</v>
      </c>
      <c r="F52" s="16" t="s">
        <v>1081</v>
      </c>
      <c r="G52" s="16" t="s">
        <v>12</v>
      </c>
      <c r="H52" s="16" t="s">
        <v>1082</v>
      </c>
      <c r="I52" s="16" t="s">
        <v>1083</v>
      </c>
      <c r="J52" s="40">
        <v>235.24</v>
      </c>
      <c r="K52" s="5">
        <v>66</v>
      </c>
      <c r="L52" s="40">
        <f>J52+K52</f>
        <v>301.24</v>
      </c>
      <c r="M52" s="40">
        <f t="shared" si="2"/>
        <v>116.93792308800228</v>
      </c>
    </row>
    <row r="53" spans="1:13" ht="129.6" x14ac:dyDescent="0.3">
      <c r="A53" s="5">
        <v>10</v>
      </c>
      <c r="B53" s="16" t="s">
        <v>1084</v>
      </c>
      <c r="C53" s="16" t="s">
        <v>1085</v>
      </c>
      <c r="D53" s="16">
        <v>2006</v>
      </c>
      <c r="E53" s="16">
        <v>2004</v>
      </c>
      <c r="F53" s="16" t="s">
        <v>1076</v>
      </c>
      <c r="G53" s="16" t="s">
        <v>50</v>
      </c>
      <c r="H53" s="16" t="s">
        <v>1086</v>
      </c>
      <c r="I53" s="16" t="s">
        <v>1087</v>
      </c>
      <c r="J53" s="40">
        <v>233.95</v>
      </c>
      <c r="K53" s="5">
        <v>270</v>
      </c>
      <c r="L53" s="40">
        <f>J53+K53</f>
        <v>503.95</v>
      </c>
      <c r="M53" s="40">
        <f t="shared" si="2"/>
        <v>262.91948725334862</v>
      </c>
    </row>
    <row r="54" spans="1:13" ht="216" x14ac:dyDescent="0.3">
      <c r="A54" s="5"/>
      <c r="B54" s="16" t="s">
        <v>1088</v>
      </c>
      <c r="C54" s="16" t="s">
        <v>1089</v>
      </c>
      <c r="D54" s="16">
        <v>2007</v>
      </c>
      <c r="E54" s="16">
        <v>2003</v>
      </c>
      <c r="F54" s="16" t="s">
        <v>1090</v>
      </c>
      <c r="G54" s="16" t="s">
        <v>56</v>
      </c>
      <c r="H54" s="16" t="s">
        <v>1091</v>
      </c>
      <c r="I54" s="16" t="s">
        <v>1092</v>
      </c>
      <c r="J54" s="40"/>
      <c r="K54" s="5"/>
      <c r="L54" s="40" t="s">
        <v>881</v>
      </c>
      <c r="M54" s="40" t="str">
        <f t="shared" si="2"/>
        <v/>
      </c>
    </row>
    <row r="56" spans="1:13" ht="18" x14ac:dyDescent="0.3">
      <c r="A56" s="20" t="s">
        <v>914</v>
      </c>
      <c r="B56" s="20"/>
      <c r="C56" s="20"/>
      <c r="D56" s="20"/>
      <c r="E56" s="20"/>
      <c r="F56" s="20"/>
      <c r="G56" s="20"/>
      <c r="H56" s="20"/>
      <c r="I56" s="20"/>
      <c r="J56" s="20"/>
    </row>
    <row r="57" spans="1:13" x14ac:dyDescent="0.3">
      <c r="A57" s="27" t="s">
        <v>872</v>
      </c>
      <c r="B57" s="27" t="s">
        <v>1</v>
      </c>
      <c r="C57" s="27" t="s">
        <v>2</v>
      </c>
      <c r="D57" s="27" t="s">
        <v>476</v>
      </c>
      <c r="E57" s="27" t="s">
        <v>477</v>
      </c>
      <c r="F57" s="27" t="s">
        <v>3</v>
      </c>
      <c r="G57" s="27" t="s">
        <v>4</v>
      </c>
      <c r="H57" s="27" t="s">
        <v>5</v>
      </c>
      <c r="I57" s="27" t="s">
        <v>6</v>
      </c>
      <c r="J57" s="27" t="s">
        <v>875</v>
      </c>
      <c r="K57" s="27" t="s">
        <v>876</v>
      </c>
      <c r="L57" s="27" t="s">
        <v>877</v>
      </c>
      <c r="M57" s="27" t="s">
        <v>880</v>
      </c>
    </row>
    <row r="58" spans="1:13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ht="129.6" x14ac:dyDescent="0.3">
      <c r="A59" s="37">
        <v>1</v>
      </c>
      <c r="B59" s="38" t="s">
        <v>1093</v>
      </c>
      <c r="C59" s="38" t="s">
        <v>983</v>
      </c>
      <c r="D59" s="38">
        <v>2006</v>
      </c>
      <c r="E59" s="38">
        <v>2003</v>
      </c>
      <c r="F59" s="38" t="s">
        <v>1094</v>
      </c>
      <c r="G59" s="38" t="s">
        <v>12</v>
      </c>
      <c r="H59" s="38" t="s">
        <v>13</v>
      </c>
      <c r="I59" s="38" t="s">
        <v>1095</v>
      </c>
      <c r="J59" s="39">
        <v>128.44999999999999</v>
      </c>
      <c r="K59" s="37">
        <v>6</v>
      </c>
      <c r="L59" s="39">
        <f>J59+K59</f>
        <v>134.44999999999999</v>
      </c>
      <c r="M59" s="39">
        <f t="shared" ref="M59:M74" si="3">IF( AND(ISNUMBER(L$59),ISNUMBER(L59)),(L59-L$59)/L$59*100,"")</f>
        <v>0</v>
      </c>
    </row>
    <row r="60" spans="1:13" ht="187.2" x14ac:dyDescent="0.3">
      <c r="A60" s="5">
        <v>2</v>
      </c>
      <c r="B60" s="16" t="s">
        <v>1096</v>
      </c>
      <c r="C60" s="16" t="s">
        <v>1097</v>
      </c>
      <c r="D60" s="16">
        <v>2003</v>
      </c>
      <c r="E60" s="16">
        <v>2003</v>
      </c>
      <c r="F60" s="16" t="s">
        <v>1071</v>
      </c>
      <c r="G60" s="16" t="s">
        <v>1098</v>
      </c>
      <c r="H60" s="16" t="s">
        <v>1099</v>
      </c>
      <c r="I60" s="16" t="s">
        <v>1100</v>
      </c>
      <c r="J60" s="40">
        <v>139.80000000000001</v>
      </c>
      <c r="K60" s="5">
        <v>6</v>
      </c>
      <c r="L60" s="40">
        <f>J60+K60</f>
        <v>145.80000000000001</v>
      </c>
      <c r="M60" s="40">
        <f t="shared" si="3"/>
        <v>8.4417999256229255</v>
      </c>
    </row>
    <row r="61" spans="1:13" ht="72" x14ac:dyDescent="0.3">
      <c r="A61" s="5">
        <v>3</v>
      </c>
      <c r="B61" s="16" t="s">
        <v>1101</v>
      </c>
      <c r="C61" s="16" t="s">
        <v>1102</v>
      </c>
      <c r="D61" s="16">
        <v>2006</v>
      </c>
      <c r="E61" s="16">
        <v>2003</v>
      </c>
      <c r="F61" s="16" t="s">
        <v>1071</v>
      </c>
      <c r="G61" s="16" t="s">
        <v>162</v>
      </c>
      <c r="H61" s="16" t="s">
        <v>1103</v>
      </c>
      <c r="I61" s="16" t="s">
        <v>164</v>
      </c>
      <c r="J61" s="40">
        <v>143.85</v>
      </c>
      <c r="K61" s="5">
        <v>8</v>
      </c>
      <c r="L61" s="40">
        <f>J61+K61</f>
        <v>151.85</v>
      </c>
      <c r="M61" s="40">
        <f t="shared" si="3"/>
        <v>12.941613982893275</v>
      </c>
    </row>
    <row r="62" spans="1:13" ht="57.6" x14ac:dyDescent="0.3">
      <c r="A62" s="5">
        <v>4</v>
      </c>
      <c r="B62" s="16" t="s">
        <v>979</v>
      </c>
      <c r="C62" s="16" t="s">
        <v>980</v>
      </c>
      <c r="D62" s="16">
        <v>2004</v>
      </c>
      <c r="E62" s="16">
        <v>2004</v>
      </c>
      <c r="F62" s="16" t="s">
        <v>960</v>
      </c>
      <c r="G62" s="16" t="s">
        <v>114</v>
      </c>
      <c r="H62" s="16" t="s">
        <v>115</v>
      </c>
      <c r="I62" s="16" t="s">
        <v>174</v>
      </c>
      <c r="J62" s="40">
        <v>147.22999999999999</v>
      </c>
      <c r="K62" s="5">
        <v>6</v>
      </c>
      <c r="L62" s="40">
        <f>J62+K62</f>
        <v>153.22999999999999</v>
      </c>
      <c r="M62" s="40">
        <f t="shared" si="3"/>
        <v>13.968017850502049</v>
      </c>
    </row>
    <row r="63" spans="1:13" ht="129.6" x14ac:dyDescent="0.3">
      <c r="A63" s="5">
        <v>5</v>
      </c>
      <c r="B63" s="16" t="s">
        <v>1104</v>
      </c>
      <c r="C63" s="16" t="s">
        <v>972</v>
      </c>
      <c r="D63" s="16">
        <v>2005</v>
      </c>
      <c r="E63" s="16">
        <v>2004</v>
      </c>
      <c r="F63" s="16" t="s">
        <v>1071</v>
      </c>
      <c r="G63" s="16" t="s">
        <v>61</v>
      </c>
      <c r="H63" s="16" t="s">
        <v>1105</v>
      </c>
      <c r="I63" s="16" t="s">
        <v>1106</v>
      </c>
      <c r="J63" s="40">
        <v>142.52000000000001</v>
      </c>
      <c r="K63" s="5">
        <v>12</v>
      </c>
      <c r="L63" s="40">
        <f>J63+K63</f>
        <v>154.52000000000001</v>
      </c>
      <c r="M63" s="40">
        <f t="shared" si="3"/>
        <v>14.9274823354407</v>
      </c>
    </row>
    <row r="64" spans="1:13" ht="57.6" x14ac:dyDescent="0.3">
      <c r="A64" s="5">
        <v>6</v>
      </c>
      <c r="B64" s="16" t="s">
        <v>1107</v>
      </c>
      <c r="C64" s="16" t="s">
        <v>1108</v>
      </c>
      <c r="D64" s="16">
        <v>2006</v>
      </c>
      <c r="E64" s="16">
        <v>2004</v>
      </c>
      <c r="F64" s="16" t="s">
        <v>956</v>
      </c>
      <c r="G64" s="16" t="s">
        <v>69</v>
      </c>
      <c r="H64" s="16" t="s">
        <v>70</v>
      </c>
      <c r="I64" s="16" t="s">
        <v>71</v>
      </c>
      <c r="J64" s="40">
        <v>154.12</v>
      </c>
      <c r="K64" s="5">
        <v>8</v>
      </c>
      <c r="L64" s="40">
        <f>J64+K64</f>
        <v>162.12</v>
      </c>
      <c r="M64" s="40">
        <f t="shared" si="3"/>
        <v>20.580141316474538</v>
      </c>
    </row>
    <row r="65" spans="1:13" ht="43.2" x14ac:dyDescent="0.3">
      <c r="A65" s="5">
        <v>7</v>
      </c>
      <c r="B65" s="16" t="s">
        <v>1109</v>
      </c>
      <c r="C65" s="16" t="s">
        <v>1073</v>
      </c>
      <c r="D65" s="16">
        <v>2005</v>
      </c>
      <c r="E65" s="16">
        <v>2004</v>
      </c>
      <c r="F65" s="16" t="s">
        <v>1110</v>
      </c>
      <c r="G65" s="16" t="s">
        <v>41</v>
      </c>
      <c r="H65" s="16" t="s">
        <v>42</v>
      </c>
      <c r="I65" s="16" t="s">
        <v>81</v>
      </c>
      <c r="J65" s="40">
        <v>151.71</v>
      </c>
      <c r="K65" s="5">
        <v>12</v>
      </c>
      <c r="L65" s="40">
        <f>J65+K65</f>
        <v>163.71</v>
      </c>
      <c r="M65" s="40">
        <f t="shared" si="3"/>
        <v>21.762737076980308</v>
      </c>
    </row>
    <row r="66" spans="1:13" ht="144" x14ac:dyDescent="0.3">
      <c r="A66" s="5">
        <v>8</v>
      </c>
      <c r="B66" s="16" t="s">
        <v>1112</v>
      </c>
      <c r="C66" s="16" t="s">
        <v>969</v>
      </c>
      <c r="D66" s="16">
        <v>2006</v>
      </c>
      <c r="E66" s="16">
        <v>2006</v>
      </c>
      <c r="F66" s="16" t="s">
        <v>1113</v>
      </c>
      <c r="G66" s="16" t="s">
        <v>69</v>
      </c>
      <c r="H66" s="16" t="s">
        <v>1114</v>
      </c>
      <c r="I66" s="16" t="s">
        <v>1115</v>
      </c>
      <c r="J66" s="40">
        <v>160.93</v>
      </c>
      <c r="K66" s="5">
        <v>10</v>
      </c>
      <c r="L66" s="40">
        <f>J66+K66</f>
        <v>170.93</v>
      </c>
      <c r="M66" s="40">
        <f t="shared" si="3"/>
        <v>27.132763108962454</v>
      </c>
    </row>
    <row r="67" spans="1:13" ht="129.6" x14ac:dyDescent="0.3">
      <c r="A67" s="5">
        <v>9</v>
      </c>
      <c r="B67" s="16" t="s">
        <v>1116</v>
      </c>
      <c r="C67" s="16" t="s">
        <v>1117</v>
      </c>
      <c r="D67" s="16">
        <v>2006</v>
      </c>
      <c r="E67" s="16">
        <v>2003</v>
      </c>
      <c r="F67" s="16" t="s">
        <v>1118</v>
      </c>
      <c r="G67" s="16" t="s">
        <v>35</v>
      </c>
      <c r="H67" s="16" t="s">
        <v>1119</v>
      </c>
      <c r="I67" s="16" t="s">
        <v>957</v>
      </c>
      <c r="J67" s="40">
        <v>179.79</v>
      </c>
      <c r="K67" s="5">
        <v>24</v>
      </c>
      <c r="L67" s="40">
        <f>J67+K67</f>
        <v>203.79</v>
      </c>
      <c r="M67" s="40">
        <f t="shared" si="3"/>
        <v>51.573075492748245</v>
      </c>
    </row>
    <row r="68" spans="1:13" ht="158.4" x14ac:dyDescent="0.3">
      <c r="A68" s="5">
        <v>10</v>
      </c>
      <c r="B68" s="16" t="s">
        <v>1120</v>
      </c>
      <c r="C68" s="16" t="s">
        <v>1121</v>
      </c>
      <c r="D68" s="16">
        <v>2006</v>
      </c>
      <c r="E68" s="16">
        <v>2004</v>
      </c>
      <c r="F68" s="16" t="s">
        <v>1122</v>
      </c>
      <c r="G68" s="16" t="s">
        <v>12</v>
      </c>
      <c r="H68" s="16" t="s">
        <v>13</v>
      </c>
      <c r="I68" s="16" t="s">
        <v>1123</v>
      </c>
      <c r="J68" s="40">
        <v>207.37</v>
      </c>
      <c r="K68" s="5">
        <v>14</v>
      </c>
      <c r="L68" s="40">
        <f>J68+K68</f>
        <v>221.37</v>
      </c>
      <c r="M68" s="40">
        <f t="shared" si="3"/>
        <v>64.648568240981803</v>
      </c>
    </row>
    <row r="69" spans="1:13" ht="57.6" x14ac:dyDescent="0.3">
      <c r="A69" s="5">
        <v>11</v>
      </c>
      <c r="B69" s="16" t="s">
        <v>1124</v>
      </c>
      <c r="C69" s="16" t="s">
        <v>1125</v>
      </c>
      <c r="D69" s="16">
        <v>2007</v>
      </c>
      <c r="E69" s="16">
        <v>2004</v>
      </c>
      <c r="F69" s="16" t="s">
        <v>1024</v>
      </c>
      <c r="G69" s="16" t="s">
        <v>30</v>
      </c>
      <c r="H69" s="16" t="s">
        <v>31</v>
      </c>
      <c r="I69" s="16" t="s">
        <v>32</v>
      </c>
      <c r="J69" s="40">
        <v>233.27</v>
      </c>
      <c r="K69" s="5">
        <v>24</v>
      </c>
      <c r="L69" s="40">
        <f>J69+K69</f>
        <v>257.27</v>
      </c>
      <c r="M69" s="40">
        <f t="shared" si="3"/>
        <v>91.349944217181118</v>
      </c>
    </row>
    <row r="70" spans="1:13" ht="86.4" x14ac:dyDescent="0.3">
      <c r="A70" s="5">
        <v>12</v>
      </c>
      <c r="B70" s="16" t="s">
        <v>1001</v>
      </c>
      <c r="C70" s="16" t="s">
        <v>1002</v>
      </c>
      <c r="D70" s="16">
        <v>2007</v>
      </c>
      <c r="E70" s="16">
        <v>2005</v>
      </c>
      <c r="F70" s="16" t="s">
        <v>956</v>
      </c>
      <c r="G70" s="16" t="s">
        <v>169</v>
      </c>
      <c r="H70" s="16" t="s">
        <v>170</v>
      </c>
      <c r="I70" s="16" t="s">
        <v>171</v>
      </c>
      <c r="J70" s="40">
        <v>221.14</v>
      </c>
      <c r="K70" s="5">
        <v>58</v>
      </c>
      <c r="L70" s="40">
        <f>J70+K70</f>
        <v>279.14</v>
      </c>
      <c r="M70" s="40">
        <f t="shared" si="3"/>
        <v>107.61621420602454</v>
      </c>
    </row>
    <row r="71" spans="1:13" ht="244.8" x14ac:dyDescent="0.3">
      <c r="A71" s="5">
        <v>13</v>
      </c>
      <c r="B71" s="16" t="s">
        <v>1126</v>
      </c>
      <c r="C71" s="16" t="s">
        <v>1127</v>
      </c>
      <c r="D71" s="16">
        <v>2008</v>
      </c>
      <c r="E71" s="16">
        <v>2003</v>
      </c>
      <c r="F71" s="16" t="s">
        <v>1128</v>
      </c>
      <c r="G71" s="16" t="s">
        <v>56</v>
      </c>
      <c r="H71" s="16" t="s">
        <v>1129</v>
      </c>
      <c r="I71" s="16" t="s">
        <v>1130</v>
      </c>
      <c r="J71" s="40">
        <v>207.28</v>
      </c>
      <c r="K71" s="5">
        <v>170</v>
      </c>
      <c r="L71" s="40">
        <f>J71+K71</f>
        <v>377.28</v>
      </c>
      <c r="M71" s="40">
        <f t="shared" si="3"/>
        <v>180.6098921532168</v>
      </c>
    </row>
    <row r="72" spans="1:13" ht="129.6" x14ac:dyDescent="0.3">
      <c r="A72" s="5"/>
      <c r="B72" s="16" t="s">
        <v>1010</v>
      </c>
      <c r="C72" s="16" t="s">
        <v>1011</v>
      </c>
      <c r="D72" s="16">
        <v>2007</v>
      </c>
      <c r="E72" s="16">
        <v>2003</v>
      </c>
      <c r="F72" s="16" t="s">
        <v>1012</v>
      </c>
      <c r="G72" s="16" t="s">
        <v>50</v>
      </c>
      <c r="H72" s="16" t="s">
        <v>1013</v>
      </c>
      <c r="I72" s="16" t="s">
        <v>1014</v>
      </c>
      <c r="J72" s="40"/>
      <c r="K72" s="5"/>
      <c r="L72" s="40" t="s">
        <v>881</v>
      </c>
      <c r="M72" s="40" t="str">
        <f t="shared" si="3"/>
        <v/>
      </c>
    </row>
    <row r="73" spans="1:13" ht="86.4" x14ac:dyDescent="0.3">
      <c r="A73" s="5"/>
      <c r="B73" s="16" t="s">
        <v>1131</v>
      </c>
      <c r="C73" s="16" t="s">
        <v>1132</v>
      </c>
      <c r="D73" s="16">
        <v>2008</v>
      </c>
      <c r="E73" s="16">
        <v>2003</v>
      </c>
      <c r="F73" s="16" t="s">
        <v>1133</v>
      </c>
      <c r="G73" s="16" t="s">
        <v>240</v>
      </c>
      <c r="H73" s="16" t="s">
        <v>1134</v>
      </c>
      <c r="I73" s="16" t="s">
        <v>1135</v>
      </c>
      <c r="J73" s="40"/>
      <c r="K73" s="5"/>
      <c r="L73" s="40" t="s">
        <v>881</v>
      </c>
      <c r="M73" s="40" t="str">
        <f t="shared" si="3"/>
        <v/>
      </c>
    </row>
    <row r="74" spans="1:13" ht="115.2" x14ac:dyDescent="0.3">
      <c r="A74" s="5"/>
      <c r="B74" s="16" t="s">
        <v>1136</v>
      </c>
      <c r="C74" s="16" t="s">
        <v>1137</v>
      </c>
      <c r="D74" s="16">
        <v>2006</v>
      </c>
      <c r="E74" s="16">
        <v>2004</v>
      </c>
      <c r="F74" s="16" t="s">
        <v>1138</v>
      </c>
      <c r="G74" s="16" t="s">
        <v>41</v>
      </c>
      <c r="H74" s="16" t="s">
        <v>42</v>
      </c>
      <c r="I74" s="16" t="s">
        <v>1139</v>
      </c>
      <c r="J74" s="40"/>
      <c r="K74" s="5"/>
      <c r="L74" s="40" t="s">
        <v>882</v>
      </c>
      <c r="M74" s="40" t="str">
        <f t="shared" si="3"/>
        <v/>
      </c>
    </row>
    <row r="76" spans="1:13" ht="18" x14ac:dyDescent="0.3">
      <c r="A76" s="20" t="s">
        <v>915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3" x14ac:dyDescent="0.3">
      <c r="A77" s="27" t="s">
        <v>872</v>
      </c>
      <c r="B77" s="27" t="s">
        <v>1</v>
      </c>
      <c r="C77" s="27" t="s">
        <v>2</v>
      </c>
      <c r="D77" s="27" t="s">
        <v>476</v>
      </c>
      <c r="E77" s="27" t="s">
        <v>477</v>
      </c>
      <c r="F77" s="27" t="s">
        <v>3</v>
      </c>
      <c r="G77" s="27" t="s">
        <v>4</v>
      </c>
      <c r="H77" s="27" t="s">
        <v>5</v>
      </c>
      <c r="I77" s="27" t="s">
        <v>6</v>
      </c>
      <c r="J77" s="27" t="s">
        <v>875</v>
      </c>
      <c r="K77" s="27" t="s">
        <v>876</v>
      </c>
      <c r="L77" s="27" t="s">
        <v>877</v>
      </c>
      <c r="M77" s="27" t="s">
        <v>880</v>
      </c>
    </row>
    <row r="78" spans="1:13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ht="172.8" x14ac:dyDescent="0.3">
      <c r="A79" s="37">
        <v>1</v>
      </c>
      <c r="B79" s="38" t="s">
        <v>1140</v>
      </c>
      <c r="C79" s="38" t="s">
        <v>1073</v>
      </c>
      <c r="D79" s="38">
        <v>2005</v>
      </c>
      <c r="E79" s="38">
        <v>2004</v>
      </c>
      <c r="F79" s="38" t="s">
        <v>1141</v>
      </c>
      <c r="G79" s="38" t="s">
        <v>1142</v>
      </c>
      <c r="H79" s="38" t="s">
        <v>1143</v>
      </c>
      <c r="I79" s="38" t="s">
        <v>1144</v>
      </c>
      <c r="J79" s="39">
        <v>164.44</v>
      </c>
      <c r="K79" s="37">
        <v>14</v>
      </c>
      <c r="L79" s="39">
        <f>J79+K79</f>
        <v>178.44</v>
      </c>
      <c r="M79" s="39">
        <f t="shared" ref="M79:M87" si="4">IF( AND(ISNUMBER(L$79),ISNUMBER(L79)),(L79-L$79)/L$79*100,"")</f>
        <v>0</v>
      </c>
    </row>
    <row r="80" spans="1:13" ht="115.2" x14ac:dyDescent="0.3">
      <c r="A80" s="5">
        <v>2</v>
      </c>
      <c r="B80" s="16" t="s">
        <v>1145</v>
      </c>
      <c r="C80" s="16" t="s">
        <v>1146</v>
      </c>
      <c r="D80" s="16">
        <v>2006</v>
      </c>
      <c r="E80" s="16">
        <v>2005</v>
      </c>
      <c r="F80" s="16" t="s">
        <v>1110</v>
      </c>
      <c r="G80" s="16" t="s">
        <v>61</v>
      </c>
      <c r="H80" s="16" t="s">
        <v>1147</v>
      </c>
      <c r="I80" s="16" t="s">
        <v>1148</v>
      </c>
      <c r="J80" s="40">
        <v>179.19</v>
      </c>
      <c r="K80" s="5">
        <v>10</v>
      </c>
      <c r="L80" s="40">
        <f>J80+K80</f>
        <v>189.19</v>
      </c>
      <c r="M80" s="40">
        <f t="shared" si="4"/>
        <v>6.0244339834117913</v>
      </c>
    </row>
    <row r="81" spans="1:13" ht="100.8" x14ac:dyDescent="0.3">
      <c r="A81" s="5">
        <v>3</v>
      </c>
      <c r="B81" s="16" t="s">
        <v>1149</v>
      </c>
      <c r="C81" s="16" t="s">
        <v>1108</v>
      </c>
      <c r="D81" s="16">
        <v>2006</v>
      </c>
      <c r="E81" s="16">
        <v>2004</v>
      </c>
      <c r="F81" s="16" t="s">
        <v>1071</v>
      </c>
      <c r="G81" s="16" t="s">
        <v>41</v>
      </c>
      <c r="H81" s="16" t="s">
        <v>42</v>
      </c>
      <c r="I81" s="16" t="s">
        <v>1150</v>
      </c>
      <c r="J81" s="40">
        <v>193.47</v>
      </c>
      <c r="K81" s="5">
        <v>18</v>
      </c>
      <c r="L81" s="40">
        <f>J81+K81</f>
        <v>211.47</v>
      </c>
      <c r="M81" s="40">
        <f t="shared" si="4"/>
        <v>18.510423671822462</v>
      </c>
    </row>
    <row r="82" spans="1:13" ht="172.8" x14ac:dyDescent="0.3">
      <c r="A82" s="5">
        <v>4</v>
      </c>
      <c r="B82" s="16" t="s">
        <v>1049</v>
      </c>
      <c r="C82" s="16" t="s">
        <v>1050</v>
      </c>
      <c r="D82" s="16">
        <v>2005</v>
      </c>
      <c r="E82" s="16">
        <v>2003</v>
      </c>
      <c r="F82" s="16" t="s">
        <v>1051</v>
      </c>
      <c r="G82" s="16" t="s">
        <v>120</v>
      </c>
      <c r="H82" s="16" t="s">
        <v>1052</v>
      </c>
      <c r="I82" s="16" t="s">
        <v>1053</v>
      </c>
      <c r="J82" s="40">
        <v>170.19</v>
      </c>
      <c r="K82" s="5">
        <v>156</v>
      </c>
      <c r="L82" s="40">
        <f>J82+K82</f>
        <v>326.19</v>
      </c>
      <c r="M82" s="40">
        <f t="shared" si="4"/>
        <v>82.800941492938804</v>
      </c>
    </row>
    <row r="83" spans="1:13" ht="86.4" x14ac:dyDescent="0.3">
      <c r="A83" s="5">
        <v>5</v>
      </c>
      <c r="B83" s="16" t="s">
        <v>1151</v>
      </c>
      <c r="C83" s="16" t="s">
        <v>1137</v>
      </c>
      <c r="D83" s="16">
        <v>2006</v>
      </c>
      <c r="E83" s="16">
        <v>2004</v>
      </c>
      <c r="F83" s="16" t="s">
        <v>1076</v>
      </c>
      <c r="G83" s="16" t="s">
        <v>114</v>
      </c>
      <c r="H83" s="16" t="s">
        <v>115</v>
      </c>
      <c r="I83" s="16" t="s">
        <v>1152</v>
      </c>
      <c r="J83" s="40">
        <v>206.91</v>
      </c>
      <c r="K83" s="5">
        <v>126</v>
      </c>
      <c r="L83" s="40">
        <f>J83+K83</f>
        <v>332.90999999999997</v>
      </c>
      <c r="M83" s="40">
        <f t="shared" si="4"/>
        <v>86.566913248150627</v>
      </c>
    </row>
    <row r="84" spans="1:13" ht="144" x14ac:dyDescent="0.3">
      <c r="A84" s="5">
        <v>6</v>
      </c>
      <c r="B84" s="16" t="s">
        <v>1153</v>
      </c>
      <c r="C84" s="16" t="s">
        <v>1154</v>
      </c>
      <c r="D84" s="16">
        <v>2005</v>
      </c>
      <c r="E84" s="16">
        <v>2005</v>
      </c>
      <c r="F84" s="16" t="s">
        <v>995</v>
      </c>
      <c r="G84" s="16" t="s">
        <v>12</v>
      </c>
      <c r="H84" s="16" t="s">
        <v>1155</v>
      </c>
      <c r="I84" s="16" t="s">
        <v>1156</v>
      </c>
      <c r="J84" s="40">
        <v>216.3</v>
      </c>
      <c r="K84" s="5">
        <v>216</v>
      </c>
      <c r="L84" s="40">
        <f>J84+K84</f>
        <v>432.3</v>
      </c>
      <c r="M84" s="40">
        <f t="shared" si="4"/>
        <v>142.26630800268998</v>
      </c>
    </row>
    <row r="85" spans="1:13" ht="129.6" x14ac:dyDescent="0.3">
      <c r="A85" s="5"/>
      <c r="B85" s="16" t="s">
        <v>1084</v>
      </c>
      <c r="C85" s="16" t="s">
        <v>1085</v>
      </c>
      <c r="D85" s="16">
        <v>2006</v>
      </c>
      <c r="E85" s="16">
        <v>2004</v>
      </c>
      <c r="F85" s="16" t="s">
        <v>1076</v>
      </c>
      <c r="G85" s="16" t="s">
        <v>50</v>
      </c>
      <c r="H85" s="16" t="s">
        <v>1086</v>
      </c>
      <c r="I85" s="16" t="s">
        <v>1087</v>
      </c>
      <c r="J85" s="40"/>
      <c r="K85" s="5"/>
      <c r="L85" s="40" t="s">
        <v>881</v>
      </c>
      <c r="M85" s="40" t="str">
        <f t="shared" si="4"/>
        <v/>
      </c>
    </row>
    <row r="86" spans="1:13" ht="144" x14ac:dyDescent="0.3">
      <c r="A86" s="5"/>
      <c r="B86" s="16" t="s">
        <v>1157</v>
      </c>
      <c r="C86" s="16" t="s">
        <v>1158</v>
      </c>
      <c r="D86" s="16">
        <v>2007</v>
      </c>
      <c r="E86" s="16">
        <v>2006</v>
      </c>
      <c r="F86" s="16" t="s">
        <v>1159</v>
      </c>
      <c r="G86" s="16" t="s">
        <v>12</v>
      </c>
      <c r="H86" s="16" t="s">
        <v>13</v>
      </c>
      <c r="I86" s="16" t="s">
        <v>1160</v>
      </c>
      <c r="J86" s="40"/>
      <c r="K86" s="5"/>
      <c r="L86" s="40" t="s">
        <v>881</v>
      </c>
      <c r="M86" s="40" t="str">
        <f t="shared" si="4"/>
        <v/>
      </c>
    </row>
    <row r="87" spans="1:13" ht="144" x14ac:dyDescent="0.3">
      <c r="A87" s="5"/>
      <c r="B87" s="16" t="s">
        <v>1074</v>
      </c>
      <c r="C87" s="16" t="s">
        <v>1075</v>
      </c>
      <c r="D87" s="16">
        <v>2006</v>
      </c>
      <c r="E87" s="16">
        <v>2004</v>
      </c>
      <c r="F87" s="16" t="s">
        <v>1076</v>
      </c>
      <c r="G87" s="16" t="s">
        <v>69</v>
      </c>
      <c r="H87" s="16" t="s">
        <v>1077</v>
      </c>
      <c r="I87" s="16" t="s">
        <v>1078</v>
      </c>
      <c r="J87" s="40"/>
      <c r="K87" s="5"/>
      <c r="L87" s="40" t="s">
        <v>882</v>
      </c>
      <c r="M87" s="40" t="str">
        <f t="shared" si="4"/>
        <v/>
      </c>
    </row>
  </sheetData>
  <mergeCells count="76">
    <mergeCell ref="L77:L78"/>
    <mergeCell ref="M77:M78"/>
    <mergeCell ref="G77:G78"/>
    <mergeCell ref="H77:H78"/>
    <mergeCell ref="I77:I78"/>
    <mergeCell ref="A76:J76"/>
    <mergeCell ref="J77:J78"/>
    <mergeCell ref="K77:K78"/>
    <mergeCell ref="A77:A78"/>
    <mergeCell ref="B77:B78"/>
    <mergeCell ref="C77:C78"/>
    <mergeCell ref="D77:D78"/>
    <mergeCell ref="E77:E78"/>
    <mergeCell ref="F77:F78"/>
    <mergeCell ref="I57:I58"/>
    <mergeCell ref="A56:J56"/>
    <mergeCell ref="J57:J58"/>
    <mergeCell ref="K57:K58"/>
    <mergeCell ref="L57:L58"/>
    <mergeCell ref="M57:M58"/>
    <mergeCell ref="L42:L43"/>
    <mergeCell ref="M42:M43"/>
    <mergeCell ref="A57:A58"/>
    <mergeCell ref="B57:B58"/>
    <mergeCell ref="C57:C58"/>
    <mergeCell ref="D57:D58"/>
    <mergeCell ref="E57:E58"/>
    <mergeCell ref="F57:F58"/>
    <mergeCell ref="G57:G58"/>
    <mergeCell ref="H57:H58"/>
    <mergeCell ref="G42:G43"/>
    <mergeCell ref="H42:H43"/>
    <mergeCell ref="I42:I43"/>
    <mergeCell ref="A41:J41"/>
    <mergeCell ref="J42:J43"/>
    <mergeCell ref="K42:K43"/>
    <mergeCell ref="A42:A43"/>
    <mergeCell ref="B42:B43"/>
    <mergeCell ref="C42:C43"/>
    <mergeCell ref="D42:D43"/>
    <mergeCell ref="E42:E43"/>
    <mergeCell ref="F42:F43"/>
    <mergeCell ref="I33:I34"/>
    <mergeCell ref="A32:J32"/>
    <mergeCell ref="J33:J34"/>
    <mergeCell ref="K33:K34"/>
    <mergeCell ref="L33:L34"/>
    <mergeCell ref="M33:M34"/>
    <mergeCell ref="L8:L9"/>
    <mergeCell ref="M8:M9"/>
    <mergeCell ref="A33:A34"/>
    <mergeCell ref="B33:B34"/>
    <mergeCell ref="C33:C34"/>
    <mergeCell ref="D33:D34"/>
    <mergeCell ref="E33:E34"/>
    <mergeCell ref="F33:F34"/>
    <mergeCell ref="G33:G34"/>
    <mergeCell ref="H33:H3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18" t="s">
        <v>866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ht="18" x14ac:dyDescent="0.3">
      <c r="A2" s="20" t="s">
        <v>867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3" x14ac:dyDescent="0.3">
      <c r="A3" s="21" t="s">
        <v>868</v>
      </c>
      <c r="B3" s="21"/>
      <c r="C3" s="22" t="s">
        <v>869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ht="21" x14ac:dyDescent="0.3">
      <c r="A4" s="23" t="s">
        <v>948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23.4" x14ac:dyDescent="0.3">
      <c r="A5" s="24" t="s">
        <v>944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7" spans="1:33" ht="18" x14ac:dyDescent="0.3">
      <c r="A7" s="20" t="s">
        <v>873</v>
      </c>
      <c r="B7" s="20"/>
      <c r="C7" s="20"/>
      <c r="D7" s="20"/>
      <c r="E7" s="20"/>
      <c r="F7" s="20"/>
      <c r="G7" s="20"/>
      <c r="H7" s="20"/>
      <c r="I7" s="20"/>
      <c r="J7" s="20"/>
    </row>
    <row r="8" spans="1:33" x14ac:dyDescent="0.3">
      <c r="A8" s="27" t="s">
        <v>872</v>
      </c>
      <c r="B8" s="27" t="s">
        <v>1</v>
      </c>
      <c r="C8" s="27" t="s">
        <v>2</v>
      </c>
      <c r="D8" s="27" t="s">
        <v>476</v>
      </c>
      <c r="E8" s="27" t="s">
        <v>477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 t="s">
        <v>875</v>
      </c>
      <c r="AE8" s="27" t="s">
        <v>876</v>
      </c>
      <c r="AF8" s="27" t="s">
        <v>877</v>
      </c>
      <c r="AG8" s="27" t="s">
        <v>880</v>
      </c>
    </row>
    <row r="9" spans="1:3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ht="72" x14ac:dyDescent="0.3">
      <c r="A10" s="37">
        <v>1</v>
      </c>
      <c r="B10" s="38" t="s">
        <v>370</v>
      </c>
      <c r="C10" s="38">
        <v>2003</v>
      </c>
      <c r="D10" s="38">
        <v>2003</v>
      </c>
      <c r="E10" s="38">
        <v>2003</v>
      </c>
      <c r="F10" s="38" t="s">
        <v>119</v>
      </c>
      <c r="G10" s="38" t="s">
        <v>12</v>
      </c>
      <c r="H10" s="38" t="s">
        <v>13</v>
      </c>
      <c r="I10" s="38" t="s">
        <v>331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9">
        <v>97.39</v>
      </c>
      <c r="AE10" s="37">
        <f t="shared" ref="AE10:AE19" si="0">SUM(J10:AC10)</f>
        <v>0</v>
      </c>
      <c r="AF10" s="39">
        <f t="shared" ref="AF10:AF19" si="1">AD10+AE10</f>
        <v>97.39</v>
      </c>
      <c r="AG10" s="39">
        <f t="shared" ref="AG10:AG19" si="2">IF( AND(ISNUMBER(AF$10),ISNUMBER(AF10)),(AF10-AF$10)/AF$10*100,"")</f>
        <v>0</v>
      </c>
    </row>
    <row r="11" spans="1:33" ht="72" x14ac:dyDescent="0.3">
      <c r="A11" s="5">
        <v>2</v>
      </c>
      <c r="B11" s="16" t="s">
        <v>220</v>
      </c>
      <c r="C11" s="16">
        <v>2003</v>
      </c>
      <c r="D11" s="16">
        <v>2003</v>
      </c>
      <c r="E11" s="16">
        <v>2003</v>
      </c>
      <c r="F11" s="16" t="s">
        <v>119</v>
      </c>
      <c r="G11" s="16" t="s">
        <v>162</v>
      </c>
      <c r="H11" s="16" t="s">
        <v>195</v>
      </c>
      <c r="I11" s="16" t="s">
        <v>164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40">
        <v>100.66</v>
      </c>
      <c r="AE11" s="5">
        <f t="shared" si="0"/>
        <v>0</v>
      </c>
      <c r="AF11" s="40">
        <f t="shared" si="1"/>
        <v>100.66</v>
      </c>
      <c r="AG11" s="40">
        <f t="shared" si="2"/>
        <v>3.357634254030184</v>
      </c>
    </row>
    <row r="12" spans="1:33" ht="72" x14ac:dyDescent="0.3">
      <c r="A12" s="5">
        <v>3</v>
      </c>
      <c r="B12" s="16" t="s">
        <v>212</v>
      </c>
      <c r="C12" s="16">
        <v>2003</v>
      </c>
      <c r="D12" s="16">
        <v>2003</v>
      </c>
      <c r="E12" s="16">
        <v>2003</v>
      </c>
      <c r="F12" s="16" t="s">
        <v>119</v>
      </c>
      <c r="G12" s="16" t="s">
        <v>162</v>
      </c>
      <c r="H12" s="16" t="s">
        <v>163</v>
      </c>
      <c r="I12" s="16" t="s">
        <v>164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40">
        <v>105.31</v>
      </c>
      <c r="AE12" s="5">
        <f t="shared" si="0"/>
        <v>2</v>
      </c>
      <c r="AF12" s="40">
        <f t="shared" si="1"/>
        <v>107.31</v>
      </c>
      <c r="AG12" s="40">
        <f t="shared" si="2"/>
        <v>10.185850703357637</v>
      </c>
    </row>
    <row r="13" spans="1:33" ht="72" x14ac:dyDescent="0.3">
      <c r="A13" s="5">
        <v>4</v>
      </c>
      <c r="B13" s="16" t="s">
        <v>384</v>
      </c>
      <c r="C13" s="16">
        <v>2003</v>
      </c>
      <c r="D13" s="16">
        <v>2003</v>
      </c>
      <c r="E13" s="16">
        <v>2003</v>
      </c>
      <c r="F13" s="16" t="s">
        <v>119</v>
      </c>
      <c r="G13" s="16" t="s">
        <v>12</v>
      </c>
      <c r="H13" s="16" t="s">
        <v>13</v>
      </c>
      <c r="I13" s="16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2</v>
      </c>
      <c r="Y13" s="5">
        <v>0</v>
      </c>
      <c r="Z13" s="5">
        <v>0</v>
      </c>
      <c r="AA13" s="5">
        <v>0</v>
      </c>
      <c r="AB13" s="5">
        <v>0</v>
      </c>
      <c r="AC13" s="5">
        <v>2</v>
      </c>
      <c r="AD13" s="40">
        <v>103.91</v>
      </c>
      <c r="AE13" s="5">
        <f t="shared" si="0"/>
        <v>4</v>
      </c>
      <c r="AF13" s="40">
        <f t="shared" si="1"/>
        <v>107.91</v>
      </c>
      <c r="AG13" s="40">
        <f t="shared" si="2"/>
        <v>10.801930382996197</v>
      </c>
    </row>
    <row r="14" spans="1:33" ht="57.6" x14ac:dyDescent="0.3">
      <c r="A14" s="5">
        <v>5</v>
      </c>
      <c r="B14" s="16" t="s">
        <v>89</v>
      </c>
      <c r="C14" s="16">
        <v>2004</v>
      </c>
      <c r="D14" s="16">
        <v>2004</v>
      </c>
      <c r="E14" s="16">
        <v>2004</v>
      </c>
      <c r="F14" s="16" t="s">
        <v>11</v>
      </c>
      <c r="G14" s="16" t="s">
        <v>61</v>
      </c>
      <c r="H14" s="16" t="s">
        <v>90</v>
      </c>
      <c r="I14" s="16" t="s">
        <v>63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40">
        <v>109.2</v>
      </c>
      <c r="AE14" s="5">
        <f t="shared" si="0"/>
        <v>0</v>
      </c>
      <c r="AF14" s="40">
        <f t="shared" si="1"/>
        <v>109.2</v>
      </c>
      <c r="AG14" s="40">
        <f t="shared" si="2"/>
        <v>12.126501694219122</v>
      </c>
    </row>
    <row r="15" spans="1:33" ht="72" x14ac:dyDescent="0.3">
      <c r="A15" s="5">
        <v>6</v>
      </c>
      <c r="B15" s="16" t="s">
        <v>206</v>
      </c>
      <c r="C15" s="16">
        <v>2004</v>
      </c>
      <c r="D15" s="16">
        <v>2004</v>
      </c>
      <c r="E15" s="16">
        <v>2004</v>
      </c>
      <c r="F15" s="16" t="s">
        <v>11</v>
      </c>
      <c r="G15" s="16" t="s">
        <v>162</v>
      </c>
      <c r="H15" s="16" t="s">
        <v>207</v>
      </c>
      <c r="I15" s="16" t="s">
        <v>164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40">
        <v>112.6</v>
      </c>
      <c r="AE15" s="5">
        <f t="shared" si="0"/>
        <v>0</v>
      </c>
      <c r="AF15" s="40">
        <f t="shared" si="1"/>
        <v>112.6</v>
      </c>
      <c r="AG15" s="40">
        <f t="shared" si="2"/>
        <v>15.617619878837658</v>
      </c>
    </row>
    <row r="16" spans="1:33" ht="72" x14ac:dyDescent="0.3">
      <c r="A16" s="5">
        <v>7</v>
      </c>
      <c r="B16" s="16" t="s">
        <v>129</v>
      </c>
      <c r="C16" s="16">
        <v>2005</v>
      </c>
      <c r="D16" s="16">
        <v>2005</v>
      </c>
      <c r="E16" s="16">
        <v>2005</v>
      </c>
      <c r="F16" s="16">
        <v>1</v>
      </c>
      <c r="G16" s="16" t="s">
        <v>12</v>
      </c>
      <c r="H16" s="16" t="s">
        <v>13</v>
      </c>
      <c r="I16" s="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40">
        <v>114.31</v>
      </c>
      <c r="AE16" s="5">
        <f t="shared" si="0"/>
        <v>0</v>
      </c>
      <c r="AF16" s="40">
        <f t="shared" si="1"/>
        <v>114.31</v>
      </c>
      <c r="AG16" s="40">
        <f t="shared" si="2"/>
        <v>17.373446965807577</v>
      </c>
    </row>
    <row r="17" spans="1:33" ht="43.2" x14ac:dyDescent="0.3">
      <c r="A17" s="5">
        <v>8</v>
      </c>
      <c r="B17" s="16" t="s">
        <v>92</v>
      </c>
      <c r="C17" s="16">
        <v>2004</v>
      </c>
      <c r="D17" s="16">
        <v>2004</v>
      </c>
      <c r="E17" s="16">
        <v>2004</v>
      </c>
      <c r="F17" s="16">
        <v>1</v>
      </c>
      <c r="G17" s="16" t="s">
        <v>35</v>
      </c>
      <c r="H17" s="16" t="s">
        <v>66</v>
      </c>
      <c r="I17" s="16" t="s">
        <v>93</v>
      </c>
      <c r="J17" s="5">
        <v>0</v>
      </c>
      <c r="K17" s="5">
        <v>0</v>
      </c>
      <c r="L17" s="5">
        <v>0</v>
      </c>
      <c r="M17" s="5">
        <v>2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40">
        <v>112.21</v>
      </c>
      <c r="AE17" s="5">
        <f t="shared" si="0"/>
        <v>4</v>
      </c>
      <c r="AF17" s="40">
        <f t="shared" si="1"/>
        <v>116.21</v>
      </c>
      <c r="AG17" s="40">
        <f t="shared" si="2"/>
        <v>19.324365951329696</v>
      </c>
    </row>
    <row r="18" spans="1:33" ht="57.6" x14ac:dyDescent="0.3">
      <c r="A18" s="5">
        <v>9</v>
      </c>
      <c r="B18" s="16" t="s">
        <v>317</v>
      </c>
      <c r="C18" s="16">
        <v>2006</v>
      </c>
      <c r="D18" s="16">
        <v>2006</v>
      </c>
      <c r="E18" s="16">
        <v>2006</v>
      </c>
      <c r="F18" s="16">
        <v>1</v>
      </c>
      <c r="G18" s="16" t="s">
        <v>69</v>
      </c>
      <c r="H18" s="16" t="s">
        <v>70</v>
      </c>
      <c r="I18" s="16" t="s">
        <v>71</v>
      </c>
      <c r="J18" s="5">
        <v>0</v>
      </c>
      <c r="K18" s="5">
        <v>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</v>
      </c>
      <c r="X18" s="5">
        <v>0</v>
      </c>
      <c r="Y18" s="5">
        <v>0</v>
      </c>
      <c r="Z18" s="5">
        <v>2</v>
      </c>
      <c r="AA18" s="5">
        <v>0</v>
      </c>
      <c r="AB18" s="5">
        <v>0</v>
      </c>
      <c r="AC18" s="5">
        <v>0</v>
      </c>
      <c r="AD18" s="40">
        <v>123.49</v>
      </c>
      <c r="AE18" s="5">
        <f t="shared" si="0"/>
        <v>6</v>
      </c>
      <c r="AF18" s="40">
        <f t="shared" si="1"/>
        <v>129.49</v>
      </c>
      <c r="AG18" s="40">
        <f t="shared" si="2"/>
        <v>32.96026286066332</v>
      </c>
    </row>
    <row r="19" spans="1:33" ht="28.8" x14ac:dyDescent="0.3">
      <c r="A19" s="5">
        <v>10</v>
      </c>
      <c r="B19" s="16" t="s">
        <v>420</v>
      </c>
      <c r="C19" s="16">
        <v>2004</v>
      </c>
      <c r="D19" s="16">
        <v>2004</v>
      </c>
      <c r="E19" s="16">
        <v>2004</v>
      </c>
      <c r="F19" s="16" t="s">
        <v>11</v>
      </c>
      <c r="G19" s="16" t="s">
        <v>61</v>
      </c>
      <c r="H19" s="16" t="s">
        <v>110</v>
      </c>
      <c r="I19" s="16" t="s">
        <v>421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</v>
      </c>
      <c r="T19" s="5">
        <v>0</v>
      </c>
      <c r="U19" s="5">
        <v>2</v>
      </c>
      <c r="V19" s="5">
        <v>0</v>
      </c>
      <c r="W19" s="5">
        <v>0</v>
      </c>
      <c r="X19" s="5">
        <v>50</v>
      </c>
      <c r="Y19" s="5">
        <v>0</v>
      </c>
      <c r="Z19" s="5">
        <v>0</v>
      </c>
      <c r="AA19" s="5">
        <v>0</v>
      </c>
      <c r="AB19" s="5">
        <v>0</v>
      </c>
      <c r="AC19" s="5">
        <v>2</v>
      </c>
      <c r="AD19" s="40">
        <v>105.72</v>
      </c>
      <c r="AE19" s="5">
        <f t="shared" si="0"/>
        <v>56</v>
      </c>
      <c r="AF19" s="40">
        <f t="shared" si="1"/>
        <v>161.72</v>
      </c>
      <c r="AG19" s="40">
        <f t="shared" si="2"/>
        <v>66.054009651914981</v>
      </c>
    </row>
    <row r="21" spans="1:33" ht="18" x14ac:dyDescent="0.3">
      <c r="A21" s="20" t="s">
        <v>913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33" x14ac:dyDescent="0.3">
      <c r="A22" s="27" t="s">
        <v>872</v>
      </c>
      <c r="B22" s="27" t="s">
        <v>1</v>
      </c>
      <c r="C22" s="27" t="s">
        <v>2</v>
      </c>
      <c r="D22" s="27" t="s">
        <v>476</v>
      </c>
      <c r="E22" s="27" t="s">
        <v>477</v>
      </c>
      <c r="F22" s="27" t="s">
        <v>3</v>
      </c>
      <c r="G22" s="27" t="s">
        <v>4</v>
      </c>
      <c r="H22" s="27" t="s">
        <v>5</v>
      </c>
      <c r="I22" s="27" t="s">
        <v>6</v>
      </c>
      <c r="J22" s="27">
        <v>1</v>
      </c>
      <c r="K22" s="27">
        <v>2</v>
      </c>
      <c r="L22" s="27">
        <v>3</v>
      </c>
      <c r="M22" s="27">
        <v>4</v>
      </c>
      <c r="N22" s="27">
        <v>5</v>
      </c>
      <c r="O22" s="27">
        <v>6</v>
      </c>
      <c r="P22" s="27">
        <v>7</v>
      </c>
      <c r="Q22" s="27">
        <v>8</v>
      </c>
      <c r="R22" s="27">
        <v>9</v>
      </c>
      <c r="S22" s="27">
        <v>10</v>
      </c>
      <c r="T22" s="27">
        <v>11</v>
      </c>
      <c r="U22" s="27">
        <v>12</v>
      </c>
      <c r="V22" s="27">
        <v>13</v>
      </c>
      <c r="W22" s="27">
        <v>14</v>
      </c>
      <c r="X22" s="27">
        <v>15</v>
      </c>
      <c r="Y22" s="27">
        <v>16</v>
      </c>
      <c r="Z22" s="27">
        <v>17</v>
      </c>
      <c r="AA22" s="27">
        <v>18</v>
      </c>
      <c r="AB22" s="27">
        <v>19</v>
      </c>
      <c r="AC22" s="27">
        <v>20</v>
      </c>
      <c r="AD22" s="27" t="s">
        <v>875</v>
      </c>
      <c r="AE22" s="27" t="s">
        <v>876</v>
      </c>
      <c r="AF22" s="27" t="s">
        <v>877</v>
      </c>
      <c r="AG22" s="27" t="s">
        <v>880</v>
      </c>
    </row>
    <row r="23" spans="1:33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28.8" x14ac:dyDescent="0.3">
      <c r="A24" s="37">
        <v>1</v>
      </c>
      <c r="B24" s="38" t="s">
        <v>263</v>
      </c>
      <c r="C24" s="38">
        <v>2005</v>
      </c>
      <c r="D24" s="38">
        <v>2005</v>
      </c>
      <c r="E24" s="38">
        <v>2005</v>
      </c>
      <c r="F24" s="38" t="s">
        <v>11</v>
      </c>
      <c r="G24" s="38" t="s">
        <v>264</v>
      </c>
      <c r="H24" s="38" t="s">
        <v>86</v>
      </c>
      <c r="I24" s="38" t="s">
        <v>265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2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9">
        <v>119.53</v>
      </c>
      <c r="AE24" s="37">
        <f t="shared" ref="AE24:AE33" si="3">SUM(J24:AC24)</f>
        <v>2</v>
      </c>
      <c r="AF24" s="39">
        <f t="shared" ref="AF24:AF33" si="4">AD24+AE24</f>
        <v>121.53</v>
      </c>
      <c r="AG24" s="39">
        <f t="shared" ref="AG24:AG33" si="5">IF( AND(ISNUMBER(AF$24),ISNUMBER(AF24)),(AF24-AF$24)/AF$24*100,"")</f>
        <v>0</v>
      </c>
    </row>
    <row r="25" spans="1:33" ht="72" x14ac:dyDescent="0.3">
      <c r="A25" s="5">
        <v>2</v>
      </c>
      <c r="B25" s="16" t="s">
        <v>410</v>
      </c>
      <c r="C25" s="16">
        <v>2004</v>
      </c>
      <c r="D25" s="16">
        <v>2004</v>
      </c>
      <c r="E25" s="16">
        <v>2004</v>
      </c>
      <c r="F25" s="16" t="s">
        <v>119</v>
      </c>
      <c r="G25" s="16" t="s">
        <v>12</v>
      </c>
      <c r="H25" s="16" t="s">
        <v>13</v>
      </c>
      <c r="I25" s="16" t="s">
        <v>14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40">
        <v>121.93</v>
      </c>
      <c r="AE25" s="5">
        <f t="shared" si="3"/>
        <v>2</v>
      </c>
      <c r="AF25" s="40">
        <f t="shared" si="4"/>
        <v>123.93</v>
      </c>
      <c r="AG25" s="40">
        <f t="shared" si="5"/>
        <v>1.9748210318439936</v>
      </c>
    </row>
    <row r="26" spans="1:33" ht="72" x14ac:dyDescent="0.3">
      <c r="A26" s="5">
        <v>3</v>
      </c>
      <c r="B26" s="16" t="s">
        <v>118</v>
      </c>
      <c r="C26" s="16">
        <v>2003</v>
      </c>
      <c r="D26" s="16">
        <v>2003</v>
      </c>
      <c r="E26" s="16">
        <v>2003</v>
      </c>
      <c r="F26" s="16" t="s">
        <v>119</v>
      </c>
      <c r="G26" s="16" t="s">
        <v>120</v>
      </c>
      <c r="H26" s="16" t="s">
        <v>121</v>
      </c>
      <c r="I26" s="16" t="s">
        <v>122</v>
      </c>
      <c r="J26" s="5">
        <v>0</v>
      </c>
      <c r="K26" s="5">
        <v>2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40">
        <v>118.94</v>
      </c>
      <c r="AE26" s="5">
        <f t="shared" si="3"/>
        <v>6</v>
      </c>
      <c r="AF26" s="40">
        <f t="shared" si="4"/>
        <v>124.94</v>
      </c>
      <c r="AG26" s="40">
        <f t="shared" si="5"/>
        <v>2.805891549411665</v>
      </c>
    </row>
    <row r="27" spans="1:33" ht="72" x14ac:dyDescent="0.3">
      <c r="A27" s="5">
        <v>4</v>
      </c>
      <c r="B27" s="16" t="s">
        <v>308</v>
      </c>
      <c r="C27" s="16">
        <v>2003</v>
      </c>
      <c r="D27" s="16">
        <v>2003</v>
      </c>
      <c r="E27" s="16">
        <v>2003</v>
      </c>
      <c r="F27" s="16" t="s">
        <v>119</v>
      </c>
      <c r="G27" s="16" t="s">
        <v>120</v>
      </c>
      <c r="H27" s="16" t="s">
        <v>309</v>
      </c>
      <c r="I27" s="16" t="s">
        <v>310</v>
      </c>
      <c r="J27" s="5">
        <v>0</v>
      </c>
      <c r="K27" s="5">
        <v>2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40">
        <v>123.81</v>
      </c>
      <c r="AE27" s="5">
        <f t="shared" si="3"/>
        <v>2</v>
      </c>
      <c r="AF27" s="40">
        <f t="shared" si="4"/>
        <v>125.81</v>
      </c>
      <c r="AG27" s="40">
        <f t="shared" si="5"/>
        <v>3.5217641734551148</v>
      </c>
    </row>
    <row r="28" spans="1:33" ht="57.6" x14ac:dyDescent="0.3">
      <c r="A28" s="5">
        <v>5</v>
      </c>
      <c r="B28" s="16" t="s">
        <v>375</v>
      </c>
      <c r="C28" s="16">
        <v>2004</v>
      </c>
      <c r="D28" s="16">
        <v>2004</v>
      </c>
      <c r="E28" s="16">
        <v>2004</v>
      </c>
      <c r="F28" s="16" t="s">
        <v>11</v>
      </c>
      <c r="G28" s="16" t="s">
        <v>69</v>
      </c>
      <c r="H28" s="16" t="s">
        <v>70</v>
      </c>
      <c r="I28" s="16" t="s">
        <v>376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5">
        <v>0</v>
      </c>
      <c r="AC28" s="5">
        <v>0</v>
      </c>
      <c r="AD28" s="40">
        <v>132.43</v>
      </c>
      <c r="AE28" s="5">
        <f t="shared" si="3"/>
        <v>2</v>
      </c>
      <c r="AF28" s="40">
        <f t="shared" si="4"/>
        <v>134.43</v>
      </c>
      <c r="AG28" s="40">
        <f t="shared" si="5"/>
        <v>10.614663046161446</v>
      </c>
    </row>
    <row r="29" spans="1:33" ht="72" x14ac:dyDescent="0.3">
      <c r="A29" s="5">
        <v>6</v>
      </c>
      <c r="B29" s="16" t="s">
        <v>330</v>
      </c>
      <c r="C29" s="16">
        <v>2004</v>
      </c>
      <c r="D29" s="16">
        <v>2004</v>
      </c>
      <c r="E29" s="16">
        <v>2004</v>
      </c>
      <c r="F29" s="16" t="s">
        <v>11</v>
      </c>
      <c r="G29" s="16" t="s">
        <v>12</v>
      </c>
      <c r="H29" s="16" t="s">
        <v>13</v>
      </c>
      <c r="I29" s="16" t="s">
        <v>331</v>
      </c>
      <c r="J29" s="5">
        <v>0</v>
      </c>
      <c r="K29" s="5">
        <v>2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40">
        <v>152.31</v>
      </c>
      <c r="AE29" s="5">
        <f t="shared" si="3"/>
        <v>4</v>
      </c>
      <c r="AF29" s="40">
        <f t="shared" si="4"/>
        <v>156.31</v>
      </c>
      <c r="AG29" s="40">
        <f t="shared" si="5"/>
        <v>28.618448119805812</v>
      </c>
    </row>
    <row r="30" spans="1:33" ht="57.6" x14ac:dyDescent="0.3">
      <c r="A30" s="5">
        <v>7</v>
      </c>
      <c r="B30" s="16" t="s">
        <v>326</v>
      </c>
      <c r="C30" s="16">
        <v>2003</v>
      </c>
      <c r="D30" s="16">
        <v>2003</v>
      </c>
      <c r="E30" s="16">
        <v>2003</v>
      </c>
      <c r="F30" s="16" t="s">
        <v>11</v>
      </c>
      <c r="G30" s="16" t="s">
        <v>25</v>
      </c>
      <c r="H30" s="16" t="s">
        <v>327</v>
      </c>
      <c r="I30" s="16" t="s">
        <v>328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2</v>
      </c>
      <c r="X30" s="5">
        <v>2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40">
        <v>177.71</v>
      </c>
      <c r="AE30" s="5">
        <f t="shared" si="3"/>
        <v>6</v>
      </c>
      <c r="AF30" s="40">
        <f t="shared" si="4"/>
        <v>183.71</v>
      </c>
      <c r="AG30" s="40">
        <f t="shared" si="5"/>
        <v>51.164321566691363</v>
      </c>
    </row>
    <row r="31" spans="1:33" ht="28.8" x14ac:dyDescent="0.3">
      <c r="A31" s="5">
        <v>8</v>
      </c>
      <c r="B31" s="16" t="s">
        <v>233</v>
      </c>
      <c r="C31" s="16">
        <v>2006</v>
      </c>
      <c r="D31" s="16">
        <v>2006</v>
      </c>
      <c r="E31" s="16">
        <v>2006</v>
      </c>
      <c r="F31" s="16" t="s">
        <v>11</v>
      </c>
      <c r="G31" s="16" t="s">
        <v>105</v>
      </c>
      <c r="H31" s="16" t="s">
        <v>106</v>
      </c>
      <c r="I31" s="16" t="s">
        <v>107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50</v>
      </c>
      <c r="R31" s="5">
        <v>2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40">
        <v>133.86000000000001</v>
      </c>
      <c r="AE31" s="5">
        <f t="shared" si="3"/>
        <v>52</v>
      </c>
      <c r="AF31" s="40">
        <f t="shared" si="4"/>
        <v>185.86</v>
      </c>
      <c r="AG31" s="40">
        <f t="shared" si="5"/>
        <v>52.933432074384932</v>
      </c>
    </row>
    <row r="32" spans="1:33" ht="57.6" x14ac:dyDescent="0.3">
      <c r="A32" s="5">
        <v>9</v>
      </c>
      <c r="B32" s="16" t="s">
        <v>304</v>
      </c>
      <c r="C32" s="16">
        <v>2007</v>
      </c>
      <c r="D32" s="16">
        <v>2007</v>
      </c>
      <c r="E32" s="16">
        <v>2007</v>
      </c>
      <c r="F32" s="16" t="s">
        <v>11</v>
      </c>
      <c r="G32" s="16" t="s">
        <v>30</v>
      </c>
      <c r="H32" s="16" t="s">
        <v>31</v>
      </c>
      <c r="I32" s="16" t="s">
        <v>32</v>
      </c>
      <c r="J32" s="5">
        <v>0</v>
      </c>
      <c r="K32" s="5">
        <v>50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40">
        <v>158.16</v>
      </c>
      <c r="AE32" s="5">
        <f t="shared" si="3"/>
        <v>50</v>
      </c>
      <c r="AF32" s="40">
        <f t="shared" si="4"/>
        <v>208.16</v>
      </c>
      <c r="AG32" s="40">
        <f t="shared" si="5"/>
        <v>71.282810828601981</v>
      </c>
    </row>
    <row r="33" spans="1:33" ht="43.2" x14ac:dyDescent="0.3">
      <c r="A33" s="5">
        <v>10</v>
      </c>
      <c r="B33" s="16" t="s">
        <v>355</v>
      </c>
      <c r="C33" s="16">
        <v>2004</v>
      </c>
      <c r="D33" s="16">
        <v>2004</v>
      </c>
      <c r="E33" s="16">
        <v>2004</v>
      </c>
      <c r="F33" s="16" t="s">
        <v>11</v>
      </c>
      <c r="G33" s="16" t="s">
        <v>41</v>
      </c>
      <c r="H33" s="16" t="s">
        <v>42</v>
      </c>
      <c r="I33" s="16" t="s">
        <v>81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2</v>
      </c>
      <c r="P33" s="5">
        <v>0</v>
      </c>
      <c r="Q33" s="5">
        <v>0</v>
      </c>
      <c r="R33" s="5">
        <v>0</v>
      </c>
      <c r="S33" s="5">
        <v>50</v>
      </c>
      <c r="T33" s="5">
        <v>0</v>
      </c>
      <c r="U33" s="5">
        <v>2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50</v>
      </c>
      <c r="AD33" s="40">
        <v>139</v>
      </c>
      <c r="AE33" s="5">
        <f t="shared" si="3"/>
        <v>104</v>
      </c>
      <c r="AF33" s="40">
        <f t="shared" si="4"/>
        <v>243</v>
      </c>
      <c r="AG33" s="40">
        <f t="shared" si="5"/>
        <v>99.950629474203907</v>
      </c>
    </row>
    <row r="35" spans="1:33" ht="18" x14ac:dyDescent="0.3">
      <c r="A35" s="20" t="s">
        <v>914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33" x14ac:dyDescent="0.3">
      <c r="A36" s="27" t="s">
        <v>872</v>
      </c>
      <c r="B36" s="27" t="s">
        <v>1</v>
      </c>
      <c r="C36" s="27" t="s">
        <v>2</v>
      </c>
      <c r="D36" s="27" t="s">
        <v>476</v>
      </c>
      <c r="E36" s="27" t="s">
        <v>477</v>
      </c>
      <c r="F36" s="27" t="s">
        <v>3</v>
      </c>
      <c r="G36" s="27" t="s">
        <v>4</v>
      </c>
      <c r="H36" s="27" t="s">
        <v>5</v>
      </c>
      <c r="I36" s="27" t="s">
        <v>6</v>
      </c>
      <c r="J36" s="27">
        <v>1</v>
      </c>
      <c r="K36" s="27">
        <v>2</v>
      </c>
      <c r="L36" s="27">
        <v>3</v>
      </c>
      <c r="M36" s="27">
        <v>4</v>
      </c>
      <c r="N36" s="27">
        <v>5</v>
      </c>
      <c r="O36" s="27">
        <v>6</v>
      </c>
      <c r="P36" s="27">
        <v>7</v>
      </c>
      <c r="Q36" s="27">
        <v>8</v>
      </c>
      <c r="R36" s="27">
        <v>9</v>
      </c>
      <c r="S36" s="27">
        <v>10</v>
      </c>
      <c r="T36" s="27">
        <v>11</v>
      </c>
      <c r="U36" s="27">
        <v>12</v>
      </c>
      <c r="V36" s="27">
        <v>13</v>
      </c>
      <c r="W36" s="27">
        <v>14</v>
      </c>
      <c r="X36" s="27">
        <v>15</v>
      </c>
      <c r="Y36" s="27">
        <v>16</v>
      </c>
      <c r="Z36" s="27">
        <v>17</v>
      </c>
      <c r="AA36" s="27">
        <v>18</v>
      </c>
      <c r="AB36" s="27">
        <v>19</v>
      </c>
      <c r="AC36" s="27">
        <v>20</v>
      </c>
      <c r="AD36" s="27" t="s">
        <v>875</v>
      </c>
      <c r="AE36" s="27" t="s">
        <v>876</v>
      </c>
      <c r="AF36" s="27" t="s">
        <v>877</v>
      </c>
      <c r="AG36" s="27" t="s">
        <v>880</v>
      </c>
    </row>
    <row r="37" spans="1:33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43.2" x14ac:dyDescent="0.3">
      <c r="A38" s="37">
        <v>1</v>
      </c>
      <c r="B38" s="38" t="s">
        <v>372</v>
      </c>
      <c r="C38" s="38">
        <v>2003</v>
      </c>
      <c r="D38" s="38">
        <v>2003</v>
      </c>
      <c r="E38" s="38">
        <v>2003</v>
      </c>
      <c r="F38" s="38" t="s">
        <v>11</v>
      </c>
      <c r="G38" s="38" t="s">
        <v>120</v>
      </c>
      <c r="H38" s="38" t="s">
        <v>373</v>
      </c>
      <c r="I38" s="38" t="s">
        <v>122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9">
        <v>116.87</v>
      </c>
      <c r="AE38" s="37">
        <f t="shared" ref="AE38:AE47" si="6">SUM(J38:AC38)</f>
        <v>0</v>
      </c>
      <c r="AF38" s="39">
        <f t="shared" ref="AF38:AF47" si="7">AD38+AE38</f>
        <v>116.87</v>
      </c>
      <c r="AG38" s="39">
        <f t="shared" ref="AG38:AG47" si="8">IF( AND(ISNUMBER(AF$38),ISNUMBER(AF38)),(AF38-AF$38)/AF$38*100,"")</f>
        <v>0</v>
      </c>
    </row>
    <row r="39" spans="1:33" ht="100.8" x14ac:dyDescent="0.3">
      <c r="A39" s="5">
        <v>2</v>
      </c>
      <c r="B39" s="16" t="s">
        <v>100</v>
      </c>
      <c r="C39" s="16">
        <v>2003</v>
      </c>
      <c r="D39" s="16">
        <v>2003</v>
      </c>
      <c r="E39" s="16">
        <v>2003</v>
      </c>
      <c r="F39" s="16" t="s">
        <v>11</v>
      </c>
      <c r="G39" s="16" t="s">
        <v>19</v>
      </c>
      <c r="H39" s="16" t="s">
        <v>101</v>
      </c>
      <c r="I39" s="16" t="s">
        <v>102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40">
        <v>121.96</v>
      </c>
      <c r="AE39" s="5">
        <f t="shared" si="6"/>
        <v>2</v>
      </c>
      <c r="AF39" s="40">
        <f t="shared" si="7"/>
        <v>123.96</v>
      </c>
      <c r="AG39" s="40">
        <f t="shared" si="8"/>
        <v>6.0665696928210737</v>
      </c>
    </row>
    <row r="40" spans="1:33" ht="72" x14ac:dyDescent="0.3">
      <c r="A40" s="5">
        <v>3</v>
      </c>
      <c r="B40" s="16" t="s">
        <v>314</v>
      </c>
      <c r="C40" s="16">
        <v>2003</v>
      </c>
      <c r="D40" s="16">
        <v>2003</v>
      </c>
      <c r="E40" s="16">
        <v>2003</v>
      </c>
      <c r="F40" s="16" t="s">
        <v>11</v>
      </c>
      <c r="G40" s="16" t="s">
        <v>162</v>
      </c>
      <c r="H40" s="16" t="s">
        <v>315</v>
      </c>
      <c r="I40" s="16" t="s">
        <v>164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2</v>
      </c>
      <c r="AB40" s="5">
        <v>0</v>
      </c>
      <c r="AC40" s="5">
        <v>0</v>
      </c>
      <c r="AD40" s="40">
        <v>122.66</v>
      </c>
      <c r="AE40" s="5">
        <f t="shared" si="6"/>
        <v>2</v>
      </c>
      <c r="AF40" s="40">
        <f t="shared" si="7"/>
        <v>124.66</v>
      </c>
      <c r="AG40" s="40">
        <f t="shared" si="8"/>
        <v>6.6655257978950901</v>
      </c>
    </row>
    <row r="41" spans="1:33" x14ac:dyDescent="0.3">
      <c r="A41" s="5">
        <v>4</v>
      </c>
      <c r="B41" s="16" t="s">
        <v>323</v>
      </c>
      <c r="C41" s="16">
        <v>2004</v>
      </c>
      <c r="D41" s="16">
        <v>2004</v>
      </c>
      <c r="E41" s="16">
        <v>2004</v>
      </c>
      <c r="F41" s="16" t="s">
        <v>11</v>
      </c>
      <c r="G41" s="16" t="s">
        <v>61</v>
      </c>
      <c r="H41" s="16" t="s">
        <v>228</v>
      </c>
      <c r="I41" s="16" t="s">
        <v>324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0</v>
      </c>
      <c r="AA41" s="5">
        <v>0</v>
      </c>
      <c r="AB41" s="5">
        <v>0</v>
      </c>
      <c r="AC41" s="5">
        <v>2</v>
      </c>
      <c r="AD41" s="40">
        <v>123.27</v>
      </c>
      <c r="AE41" s="5">
        <f t="shared" si="6"/>
        <v>6</v>
      </c>
      <c r="AF41" s="40">
        <f t="shared" si="7"/>
        <v>129.26999999999998</v>
      </c>
      <c r="AG41" s="40">
        <f t="shared" si="8"/>
        <v>10.610079575596796</v>
      </c>
    </row>
    <row r="42" spans="1:33" ht="43.2" x14ac:dyDescent="0.3">
      <c r="A42" s="5">
        <v>5</v>
      </c>
      <c r="B42" s="16" t="s">
        <v>189</v>
      </c>
      <c r="C42" s="16">
        <v>2003</v>
      </c>
      <c r="D42" s="16">
        <v>2003</v>
      </c>
      <c r="E42" s="16">
        <v>2003</v>
      </c>
      <c r="F42" s="16" t="s">
        <v>119</v>
      </c>
      <c r="G42" s="16" t="s">
        <v>35</v>
      </c>
      <c r="H42" s="16" t="s">
        <v>36</v>
      </c>
      <c r="I42" s="16" t="s">
        <v>93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</v>
      </c>
      <c r="T42" s="5">
        <v>2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40">
        <v>125.33</v>
      </c>
      <c r="AE42" s="5">
        <f t="shared" si="6"/>
        <v>6</v>
      </c>
      <c r="AF42" s="40">
        <f t="shared" si="7"/>
        <v>131.32999999999998</v>
      </c>
      <c r="AG42" s="40">
        <f t="shared" si="8"/>
        <v>12.372721827671754</v>
      </c>
    </row>
    <row r="43" spans="1:33" ht="57.6" x14ac:dyDescent="0.3">
      <c r="A43" s="5">
        <v>6</v>
      </c>
      <c r="B43" s="16" t="s">
        <v>244</v>
      </c>
      <c r="C43" s="16">
        <v>2004</v>
      </c>
      <c r="D43" s="16">
        <v>2004</v>
      </c>
      <c r="E43" s="16">
        <v>2004</v>
      </c>
      <c r="F43" s="16" t="s">
        <v>11</v>
      </c>
      <c r="G43" s="16" t="s">
        <v>114</v>
      </c>
      <c r="H43" s="16" t="s">
        <v>115</v>
      </c>
      <c r="I43" s="16" t="s">
        <v>174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2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40">
        <v>129.52000000000001</v>
      </c>
      <c r="AE43" s="5">
        <f t="shared" si="6"/>
        <v>2</v>
      </c>
      <c r="AF43" s="40">
        <f t="shared" si="7"/>
        <v>131.52000000000001</v>
      </c>
      <c r="AG43" s="40">
        <f t="shared" si="8"/>
        <v>12.535295627620439</v>
      </c>
    </row>
    <row r="44" spans="1:33" ht="72" x14ac:dyDescent="0.3">
      <c r="A44" s="5">
        <v>7</v>
      </c>
      <c r="B44" s="16" t="s">
        <v>384</v>
      </c>
      <c r="C44" s="16">
        <v>2003</v>
      </c>
      <c r="D44" s="16">
        <v>2003</v>
      </c>
      <c r="E44" s="16">
        <v>2003</v>
      </c>
      <c r="F44" s="16" t="s">
        <v>119</v>
      </c>
      <c r="G44" s="16" t="s">
        <v>12</v>
      </c>
      <c r="H44" s="16" t="s">
        <v>13</v>
      </c>
      <c r="I44" s="16" t="s">
        <v>76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2</v>
      </c>
      <c r="AD44" s="40">
        <v>165.56</v>
      </c>
      <c r="AE44" s="5">
        <f t="shared" si="6"/>
        <v>4</v>
      </c>
      <c r="AF44" s="40">
        <f t="shared" si="7"/>
        <v>169.56</v>
      </c>
      <c r="AG44" s="40">
        <f t="shared" si="8"/>
        <v>45.0842816804997</v>
      </c>
    </row>
    <row r="45" spans="1:33" ht="43.2" x14ac:dyDescent="0.3">
      <c r="A45" s="5">
        <v>8</v>
      </c>
      <c r="B45" s="16" t="s">
        <v>443</v>
      </c>
      <c r="C45" s="16">
        <v>2003</v>
      </c>
      <c r="D45" s="16">
        <v>2003</v>
      </c>
      <c r="E45" s="16">
        <v>2003</v>
      </c>
      <c r="F45" s="16" t="s">
        <v>119</v>
      </c>
      <c r="G45" s="16" t="s">
        <v>50</v>
      </c>
      <c r="H45" s="16" t="s">
        <v>51</v>
      </c>
      <c r="I45" s="16" t="s">
        <v>52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50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2</v>
      </c>
      <c r="AC45" s="5">
        <v>2</v>
      </c>
      <c r="AD45" s="40">
        <v>117.44</v>
      </c>
      <c r="AE45" s="5">
        <f t="shared" si="6"/>
        <v>54</v>
      </c>
      <c r="AF45" s="40">
        <f t="shared" si="7"/>
        <v>171.44</v>
      </c>
      <c r="AG45" s="40">
        <f t="shared" si="8"/>
        <v>46.692906648412759</v>
      </c>
    </row>
    <row r="46" spans="1:33" ht="100.8" x14ac:dyDescent="0.3">
      <c r="A46" s="5">
        <v>9</v>
      </c>
      <c r="B46" s="16" t="s">
        <v>124</v>
      </c>
      <c r="C46" s="16">
        <v>2003</v>
      </c>
      <c r="D46" s="16">
        <v>2003</v>
      </c>
      <c r="E46" s="16">
        <v>2003</v>
      </c>
      <c r="F46" s="16" t="s">
        <v>11</v>
      </c>
      <c r="G46" s="16" t="s">
        <v>56</v>
      </c>
      <c r="H46" s="16" t="s">
        <v>125</v>
      </c>
      <c r="I46" s="16" t="s">
        <v>58</v>
      </c>
      <c r="J46" s="5">
        <v>0</v>
      </c>
      <c r="K46" s="5">
        <v>0</v>
      </c>
      <c r="L46" s="5">
        <v>0</v>
      </c>
      <c r="M46" s="5">
        <v>2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50</v>
      </c>
      <c r="T46" s="5">
        <v>0</v>
      </c>
      <c r="U46" s="5">
        <v>0</v>
      </c>
      <c r="V46" s="5">
        <v>2</v>
      </c>
      <c r="W46" s="5">
        <v>0</v>
      </c>
      <c r="X46" s="5">
        <v>0</v>
      </c>
      <c r="Y46" s="5">
        <v>0</v>
      </c>
      <c r="Z46" s="5">
        <v>0</v>
      </c>
      <c r="AA46" s="5">
        <v>2</v>
      </c>
      <c r="AB46" s="5">
        <v>0</v>
      </c>
      <c r="AC46" s="5">
        <v>0</v>
      </c>
      <c r="AD46" s="40">
        <v>123.79</v>
      </c>
      <c r="AE46" s="5">
        <f t="shared" si="6"/>
        <v>56</v>
      </c>
      <c r="AF46" s="40">
        <f t="shared" si="7"/>
        <v>179.79000000000002</v>
      </c>
      <c r="AG46" s="40">
        <f t="shared" si="8"/>
        <v>53.837597330367082</v>
      </c>
    </row>
    <row r="47" spans="1:33" ht="57.6" x14ac:dyDescent="0.3">
      <c r="A47" s="5">
        <v>10</v>
      </c>
      <c r="B47" s="16" t="s">
        <v>347</v>
      </c>
      <c r="C47" s="16">
        <v>2004</v>
      </c>
      <c r="D47" s="16">
        <v>2004</v>
      </c>
      <c r="E47" s="16">
        <v>2004</v>
      </c>
      <c r="F47" s="16" t="s">
        <v>11</v>
      </c>
      <c r="G47" s="16" t="s">
        <v>114</v>
      </c>
      <c r="H47" s="16" t="s">
        <v>115</v>
      </c>
      <c r="I47" s="16" t="s">
        <v>174</v>
      </c>
      <c r="J47" s="5">
        <v>0</v>
      </c>
      <c r="K47" s="5">
        <v>0</v>
      </c>
      <c r="L47" s="5">
        <v>2</v>
      </c>
      <c r="M47" s="5">
        <v>0</v>
      </c>
      <c r="N47" s="5">
        <v>0</v>
      </c>
      <c r="O47" s="5">
        <v>0</v>
      </c>
      <c r="P47" s="5">
        <v>0</v>
      </c>
      <c r="Q47" s="5">
        <v>2</v>
      </c>
      <c r="R47" s="5">
        <v>0</v>
      </c>
      <c r="S47" s="5">
        <v>50</v>
      </c>
      <c r="T47" s="5">
        <v>0</v>
      </c>
      <c r="U47" s="5">
        <v>2</v>
      </c>
      <c r="V47" s="5">
        <v>0</v>
      </c>
      <c r="W47" s="5">
        <v>0</v>
      </c>
      <c r="X47" s="5">
        <v>2</v>
      </c>
      <c r="Y47" s="5">
        <v>0</v>
      </c>
      <c r="Z47" s="5">
        <v>0</v>
      </c>
      <c r="AA47" s="5">
        <v>0</v>
      </c>
      <c r="AB47" s="5">
        <v>0</v>
      </c>
      <c r="AC47" s="5">
        <v>2</v>
      </c>
      <c r="AD47" s="40">
        <v>124</v>
      </c>
      <c r="AE47" s="5">
        <f t="shared" si="6"/>
        <v>60</v>
      </c>
      <c r="AF47" s="40">
        <f t="shared" si="7"/>
        <v>184</v>
      </c>
      <c r="AG47" s="40">
        <f t="shared" si="8"/>
        <v>57.439890476597924</v>
      </c>
    </row>
    <row r="49" spans="1:33" ht="18" x14ac:dyDescent="0.3">
      <c r="A49" s="20" t="s">
        <v>915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33" x14ac:dyDescent="0.3">
      <c r="A50" s="27" t="s">
        <v>872</v>
      </c>
      <c r="B50" s="27" t="s">
        <v>1</v>
      </c>
      <c r="C50" s="27" t="s">
        <v>2</v>
      </c>
      <c r="D50" s="27" t="s">
        <v>476</v>
      </c>
      <c r="E50" s="27" t="s">
        <v>477</v>
      </c>
      <c r="F50" s="27" t="s">
        <v>3</v>
      </c>
      <c r="G50" s="27" t="s">
        <v>4</v>
      </c>
      <c r="H50" s="27" t="s">
        <v>5</v>
      </c>
      <c r="I50" s="27" t="s">
        <v>6</v>
      </c>
      <c r="J50" s="27">
        <v>1</v>
      </c>
      <c r="K50" s="27">
        <v>2</v>
      </c>
      <c r="L50" s="27">
        <v>3</v>
      </c>
      <c r="M50" s="27">
        <v>4</v>
      </c>
      <c r="N50" s="27">
        <v>5</v>
      </c>
      <c r="O50" s="27">
        <v>6</v>
      </c>
      <c r="P50" s="27">
        <v>7</v>
      </c>
      <c r="Q50" s="27">
        <v>8</v>
      </c>
      <c r="R50" s="27">
        <v>9</v>
      </c>
      <c r="S50" s="27">
        <v>10</v>
      </c>
      <c r="T50" s="27">
        <v>11</v>
      </c>
      <c r="U50" s="27">
        <v>12</v>
      </c>
      <c r="V50" s="27">
        <v>13</v>
      </c>
      <c r="W50" s="27">
        <v>14</v>
      </c>
      <c r="X50" s="27">
        <v>15</v>
      </c>
      <c r="Y50" s="27">
        <v>16</v>
      </c>
      <c r="Z50" s="27">
        <v>17</v>
      </c>
      <c r="AA50" s="27">
        <v>18</v>
      </c>
      <c r="AB50" s="27">
        <v>19</v>
      </c>
      <c r="AC50" s="27">
        <v>20</v>
      </c>
      <c r="AD50" s="27" t="s">
        <v>875</v>
      </c>
      <c r="AE50" s="27" t="s">
        <v>876</v>
      </c>
      <c r="AF50" s="27" t="s">
        <v>877</v>
      </c>
      <c r="AG50" s="27" t="s">
        <v>880</v>
      </c>
    </row>
    <row r="51" spans="1:33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72" x14ac:dyDescent="0.3">
      <c r="A52" s="37">
        <v>1</v>
      </c>
      <c r="B52" s="38" t="s">
        <v>308</v>
      </c>
      <c r="C52" s="38">
        <v>2003</v>
      </c>
      <c r="D52" s="38">
        <v>2003</v>
      </c>
      <c r="E52" s="38">
        <v>2003</v>
      </c>
      <c r="F52" s="38" t="s">
        <v>119</v>
      </c>
      <c r="G52" s="38" t="s">
        <v>120</v>
      </c>
      <c r="H52" s="38" t="s">
        <v>309</v>
      </c>
      <c r="I52" s="38" t="s">
        <v>310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2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2</v>
      </c>
      <c r="AD52" s="39">
        <v>122.83</v>
      </c>
      <c r="AE52" s="37">
        <f t="shared" ref="AE52:AE61" si="9">SUM(J52:AC52)</f>
        <v>4</v>
      </c>
      <c r="AF52" s="39">
        <f t="shared" ref="AF52:AF61" si="10">AD52+AE52</f>
        <v>126.83</v>
      </c>
      <c r="AG52" s="39">
        <f t="shared" ref="AG52:AG61" si="11">IF( AND(ISNUMBER(AF$52),ISNUMBER(AF52)),(AF52-AF$52)/AF$52*100,"")</f>
        <v>0</v>
      </c>
    </row>
    <row r="53" spans="1:33" ht="28.8" x14ac:dyDescent="0.3">
      <c r="A53" s="5">
        <v>2</v>
      </c>
      <c r="B53" s="16" t="s">
        <v>263</v>
      </c>
      <c r="C53" s="16">
        <v>2005</v>
      </c>
      <c r="D53" s="16">
        <v>2005</v>
      </c>
      <c r="E53" s="16">
        <v>2005</v>
      </c>
      <c r="F53" s="16" t="s">
        <v>11</v>
      </c>
      <c r="G53" s="16" t="s">
        <v>264</v>
      </c>
      <c r="H53" s="16" t="s">
        <v>86</v>
      </c>
      <c r="I53" s="16" t="s">
        <v>265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2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2</v>
      </c>
      <c r="AD53" s="40">
        <v>124.38</v>
      </c>
      <c r="AE53" s="5">
        <f t="shared" si="9"/>
        <v>4</v>
      </c>
      <c r="AF53" s="40">
        <f t="shared" si="10"/>
        <v>128.38</v>
      </c>
      <c r="AG53" s="40">
        <f t="shared" si="11"/>
        <v>1.2221083339903787</v>
      </c>
    </row>
    <row r="54" spans="1:33" ht="43.2" x14ac:dyDescent="0.3">
      <c r="A54" s="5">
        <v>3</v>
      </c>
      <c r="B54" s="16" t="s">
        <v>271</v>
      </c>
      <c r="C54" s="16">
        <v>2006</v>
      </c>
      <c r="D54" s="16">
        <v>2006</v>
      </c>
      <c r="E54" s="16">
        <v>2006</v>
      </c>
      <c r="F54" s="16" t="s">
        <v>11</v>
      </c>
      <c r="G54" s="16" t="s">
        <v>41</v>
      </c>
      <c r="H54" s="16" t="s">
        <v>42</v>
      </c>
      <c r="I54" s="16" t="s">
        <v>210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2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2</v>
      </c>
      <c r="AD54" s="40">
        <v>133.13999999999999</v>
      </c>
      <c r="AE54" s="5">
        <f t="shared" si="9"/>
        <v>4</v>
      </c>
      <c r="AF54" s="40">
        <f t="shared" si="10"/>
        <v>137.13999999999999</v>
      </c>
      <c r="AG54" s="40">
        <f t="shared" si="11"/>
        <v>8.1289915635102012</v>
      </c>
    </row>
    <row r="55" spans="1:33" ht="28.8" x14ac:dyDescent="0.3">
      <c r="A55" s="5">
        <v>4</v>
      </c>
      <c r="B55" s="16" t="s">
        <v>406</v>
      </c>
      <c r="C55" s="16">
        <v>2006</v>
      </c>
      <c r="D55" s="16">
        <v>2006</v>
      </c>
      <c r="E55" s="16">
        <v>2006</v>
      </c>
      <c r="F55" s="16" t="s">
        <v>11</v>
      </c>
      <c r="G55" s="16" t="s">
        <v>61</v>
      </c>
      <c r="H55" s="16" t="s">
        <v>228</v>
      </c>
      <c r="I55" s="16" t="s">
        <v>229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2</v>
      </c>
      <c r="AD55" s="40">
        <v>148</v>
      </c>
      <c r="AE55" s="5">
        <f t="shared" si="9"/>
        <v>2</v>
      </c>
      <c r="AF55" s="40">
        <f t="shared" si="10"/>
        <v>150</v>
      </c>
      <c r="AG55" s="40">
        <f t="shared" si="11"/>
        <v>18.268548450682019</v>
      </c>
    </row>
    <row r="56" spans="1:33" ht="43.2" x14ac:dyDescent="0.3">
      <c r="A56" s="5">
        <v>5</v>
      </c>
      <c r="B56" s="16" t="s">
        <v>187</v>
      </c>
      <c r="C56" s="16">
        <v>2004</v>
      </c>
      <c r="D56" s="16">
        <v>2004</v>
      </c>
      <c r="E56" s="16">
        <v>2004</v>
      </c>
      <c r="F56" s="16" t="s">
        <v>11</v>
      </c>
      <c r="G56" s="16" t="s">
        <v>50</v>
      </c>
      <c r="H56" s="16" t="s">
        <v>51</v>
      </c>
      <c r="I56" s="16" t="s">
        <v>52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2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2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40">
        <v>148.16999999999999</v>
      </c>
      <c r="AE56" s="5">
        <f t="shared" si="9"/>
        <v>4</v>
      </c>
      <c r="AF56" s="40">
        <f t="shared" si="10"/>
        <v>152.16999999999999</v>
      </c>
      <c r="AG56" s="40">
        <f t="shared" si="11"/>
        <v>19.97950011826854</v>
      </c>
    </row>
    <row r="57" spans="1:33" ht="72" x14ac:dyDescent="0.3">
      <c r="A57" s="5">
        <v>6</v>
      </c>
      <c r="B57" s="16" t="s">
        <v>277</v>
      </c>
      <c r="C57" s="16">
        <v>2003</v>
      </c>
      <c r="D57" s="16">
        <v>2003</v>
      </c>
      <c r="E57" s="16">
        <v>2003</v>
      </c>
      <c r="F57" s="16" t="s">
        <v>119</v>
      </c>
      <c r="G57" s="16" t="s">
        <v>56</v>
      </c>
      <c r="H57" s="16" t="s">
        <v>278</v>
      </c>
      <c r="I57" s="16" t="s">
        <v>279</v>
      </c>
      <c r="J57" s="5">
        <v>0</v>
      </c>
      <c r="K57" s="5">
        <v>2</v>
      </c>
      <c r="L57" s="5">
        <v>2</v>
      </c>
      <c r="M57" s="5">
        <v>0</v>
      </c>
      <c r="N57" s="5">
        <v>0</v>
      </c>
      <c r="O57" s="5">
        <v>0</v>
      </c>
      <c r="P57" s="5">
        <v>0</v>
      </c>
      <c r="Q57" s="5">
        <v>2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40">
        <v>152.83000000000001</v>
      </c>
      <c r="AE57" s="5">
        <f t="shared" si="9"/>
        <v>6</v>
      </c>
      <c r="AF57" s="40">
        <f t="shared" si="10"/>
        <v>158.83000000000001</v>
      </c>
      <c r="AG57" s="40">
        <f t="shared" si="11"/>
        <v>25.230623669478842</v>
      </c>
    </row>
    <row r="58" spans="1:33" ht="57.6" x14ac:dyDescent="0.3">
      <c r="A58" s="5">
        <v>7</v>
      </c>
      <c r="B58" s="16" t="s">
        <v>113</v>
      </c>
      <c r="C58" s="16">
        <v>2004</v>
      </c>
      <c r="D58" s="16">
        <v>2004</v>
      </c>
      <c r="E58" s="16">
        <v>2004</v>
      </c>
      <c r="F58" s="16" t="s">
        <v>11</v>
      </c>
      <c r="G58" s="16" t="s">
        <v>114</v>
      </c>
      <c r="H58" s="16" t="s">
        <v>115</v>
      </c>
      <c r="I58" s="16" t="s">
        <v>116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2</v>
      </c>
      <c r="V58" s="5">
        <v>2</v>
      </c>
      <c r="W58" s="5">
        <v>0</v>
      </c>
      <c r="X58" s="5">
        <v>0</v>
      </c>
      <c r="Y58" s="5">
        <v>0</v>
      </c>
      <c r="Z58" s="5">
        <v>2</v>
      </c>
      <c r="AA58" s="5">
        <v>0</v>
      </c>
      <c r="AB58" s="5">
        <v>2</v>
      </c>
      <c r="AC58" s="5">
        <v>2</v>
      </c>
      <c r="AD58" s="40">
        <v>154.82</v>
      </c>
      <c r="AE58" s="5">
        <f t="shared" si="9"/>
        <v>12</v>
      </c>
      <c r="AF58" s="40">
        <f t="shared" si="10"/>
        <v>166.82</v>
      </c>
      <c r="AG58" s="40">
        <f t="shared" si="11"/>
        <v>31.530395016951822</v>
      </c>
    </row>
    <row r="59" spans="1:33" ht="72" x14ac:dyDescent="0.3">
      <c r="A59" s="5">
        <v>8</v>
      </c>
      <c r="B59" s="16" t="s">
        <v>410</v>
      </c>
      <c r="C59" s="16">
        <v>2004</v>
      </c>
      <c r="D59" s="16">
        <v>2004</v>
      </c>
      <c r="E59" s="16">
        <v>2004</v>
      </c>
      <c r="F59" s="16" t="s">
        <v>119</v>
      </c>
      <c r="G59" s="16" t="s">
        <v>12</v>
      </c>
      <c r="H59" s="16" t="s">
        <v>13</v>
      </c>
      <c r="I59" s="16" t="s">
        <v>14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0</v>
      </c>
      <c r="Y59" s="5">
        <v>2</v>
      </c>
      <c r="Z59" s="5">
        <v>0</v>
      </c>
      <c r="AA59" s="5">
        <v>0</v>
      </c>
      <c r="AB59" s="5">
        <v>0</v>
      </c>
      <c r="AC59" s="5">
        <v>50</v>
      </c>
      <c r="AD59" s="40">
        <v>137.79</v>
      </c>
      <c r="AE59" s="5">
        <f t="shared" si="9"/>
        <v>56</v>
      </c>
      <c r="AF59" s="40">
        <f t="shared" si="10"/>
        <v>193.79</v>
      </c>
      <c r="AG59" s="40">
        <f t="shared" si="11"/>
        <v>52.795080028384447</v>
      </c>
    </row>
    <row r="60" spans="1:33" ht="72" x14ac:dyDescent="0.3">
      <c r="A60" s="5">
        <v>9</v>
      </c>
      <c r="B60" s="16" t="s">
        <v>10</v>
      </c>
      <c r="C60" s="16">
        <v>2004</v>
      </c>
      <c r="D60" s="16">
        <v>2004</v>
      </c>
      <c r="E60" s="16">
        <v>2004</v>
      </c>
      <c r="F60" s="16" t="s">
        <v>11</v>
      </c>
      <c r="G60" s="16" t="s">
        <v>12</v>
      </c>
      <c r="H60" s="16" t="s">
        <v>13</v>
      </c>
      <c r="I60" s="16" t="s">
        <v>14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2</v>
      </c>
      <c r="P60" s="5">
        <v>0</v>
      </c>
      <c r="Q60" s="5">
        <v>0</v>
      </c>
      <c r="R60" s="5">
        <v>0</v>
      </c>
      <c r="S60" s="5">
        <v>50</v>
      </c>
      <c r="T60" s="5">
        <v>0</v>
      </c>
      <c r="U60" s="5">
        <v>2</v>
      </c>
      <c r="V60" s="5">
        <v>2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2</v>
      </c>
      <c r="AD60" s="40">
        <v>152.9</v>
      </c>
      <c r="AE60" s="5">
        <f t="shared" si="9"/>
        <v>58</v>
      </c>
      <c r="AF60" s="40">
        <f t="shared" si="10"/>
        <v>210.9</v>
      </c>
      <c r="AG60" s="40">
        <f t="shared" si="11"/>
        <v>66.285579121658927</v>
      </c>
    </row>
    <row r="61" spans="1:33" ht="43.2" x14ac:dyDescent="0.3">
      <c r="A61" s="5">
        <v>10</v>
      </c>
      <c r="B61" s="16" t="s">
        <v>131</v>
      </c>
      <c r="C61" s="16">
        <v>2005</v>
      </c>
      <c r="D61" s="16">
        <v>2005</v>
      </c>
      <c r="E61" s="16">
        <v>2005</v>
      </c>
      <c r="F61" s="16">
        <v>1</v>
      </c>
      <c r="G61" s="16" t="s">
        <v>12</v>
      </c>
      <c r="H61" s="16" t="s">
        <v>86</v>
      </c>
      <c r="I61" s="16" t="s">
        <v>87</v>
      </c>
      <c r="J61" s="5">
        <v>0</v>
      </c>
      <c r="K61" s="5">
        <v>0</v>
      </c>
      <c r="L61" s="5">
        <v>2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50</v>
      </c>
      <c r="Y61" s="5">
        <v>0</v>
      </c>
      <c r="Z61" s="5">
        <v>0</v>
      </c>
      <c r="AA61" s="5">
        <v>0</v>
      </c>
      <c r="AB61" s="5">
        <v>2</v>
      </c>
      <c r="AC61" s="5">
        <v>2</v>
      </c>
      <c r="AD61" s="40">
        <v>159.52000000000001</v>
      </c>
      <c r="AE61" s="5">
        <f t="shared" si="9"/>
        <v>56</v>
      </c>
      <c r="AF61" s="40">
        <f t="shared" si="10"/>
        <v>215.52</v>
      </c>
      <c r="AG61" s="40">
        <f t="shared" si="11"/>
        <v>69.928250413939935</v>
      </c>
    </row>
  </sheetData>
  <mergeCells count="142">
    <mergeCell ref="AD50:AD51"/>
    <mergeCell ref="AE50:AE51"/>
    <mergeCell ref="AF50:AF51"/>
    <mergeCell ref="AG50:AG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G50:G51"/>
    <mergeCell ref="H50:H51"/>
    <mergeCell ref="I50:I51"/>
    <mergeCell ref="A49:J49"/>
    <mergeCell ref="J50:J51"/>
    <mergeCell ref="K50:K51"/>
    <mergeCell ref="AD36:AD37"/>
    <mergeCell ref="AE36:AE37"/>
    <mergeCell ref="AF36:AF37"/>
    <mergeCell ref="AG36:AG37"/>
    <mergeCell ref="A50:A51"/>
    <mergeCell ref="B50:B51"/>
    <mergeCell ref="C50:C51"/>
    <mergeCell ref="D50:D51"/>
    <mergeCell ref="E50:E51"/>
    <mergeCell ref="F50:F51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D22:AD23"/>
    <mergeCell ref="AE22:AE23"/>
    <mergeCell ref="AF22:AF23"/>
    <mergeCell ref="AG22:AG23"/>
    <mergeCell ref="A36:A37"/>
    <mergeCell ref="B36:B37"/>
    <mergeCell ref="C36:C37"/>
    <mergeCell ref="D36:D37"/>
    <mergeCell ref="E36:E37"/>
    <mergeCell ref="F36:F37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G22:G23"/>
    <mergeCell ref="H22:H23"/>
    <mergeCell ref="I22:I23"/>
    <mergeCell ref="A21:J21"/>
    <mergeCell ref="J22:J23"/>
    <mergeCell ref="K22:K23"/>
    <mergeCell ref="AD8:AD9"/>
    <mergeCell ref="AE8:AE9"/>
    <mergeCell ref="AF8:AF9"/>
    <mergeCell ref="AG8:AG9"/>
    <mergeCell ref="A22:A23"/>
    <mergeCell ref="B22:B23"/>
    <mergeCell ref="C22:C23"/>
    <mergeCell ref="D22:D23"/>
    <mergeCell ref="E22:E23"/>
    <mergeCell ref="F22:F2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r:id="rId1"/>
  <ignoredErrors>
    <ignoredError sqref="AE10:AE19 AE24:AE33 AE38:AE47 AE52:AE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Комплексный зачёт</vt:lpstr>
      <vt:lpstr>Разряды и звания</vt:lpstr>
      <vt:lpstr>К-1ж - экстрим</vt:lpstr>
      <vt:lpstr>К-1м - экстрим</vt:lpstr>
      <vt:lpstr>Экстрим - квалификация(п)</vt:lpstr>
      <vt:lpstr>Экстрим - квалификация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Тренера и представители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2021-07-18T15:18:34Z</dcterms:created>
  <dcterms:modified xsi:type="dcterms:W3CDTF">2021-07-18T15:22:00Z</dcterms:modified>
</cp:coreProperties>
</file>